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<sst xmlns="http://schemas.openxmlformats.org/spreadsheetml/2006/main" count="20212" uniqueCount="10505">
  <si>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</si>
  <si>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</si>
  <si>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</si>
  <si>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</si>
  <si>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</si>
  <si>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</si>
  <si>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</si>
  <si>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</si>
  <si>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</si>
  <si>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</si>
  <si>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</si>
  <si>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</si>
  <si>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</si>
  <si>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</si>
  <si>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</si>
  <si>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</si>
  <si>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</si>
  <si>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</si>
  <si>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</si>
  <si>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</si>
  <si>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</si>
  <si>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</si>
  <si>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</si>
  <si>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</si>
  <si>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</si>
  <si>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</si>
  <si>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</si>
  <si>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</si>
  <si>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</si>
  <si>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</si>
  <si>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</si>
  <si>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</si>
  <si>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</si>
  <si>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</si>
  <si>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</si>
  <si>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</si>
  <si>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</si>
  <si>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</si>
  <si>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</si>
  <si>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</si>
  <si>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</si>
  <si>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</si>
  <si>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</si>
  <si>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</si>
  <si>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</si>
  <si>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</si>
  <si>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</si>
  <si>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</si>
  <si>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</si>
  <si>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</si>
  <si>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</si>
  <si>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</si>
  <si>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</si>
  <si>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</si>
  <si>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</si>
  <si>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</si>
  <si>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</si>
  <si>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</si>
  <si>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</si>
  <si>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</si>
  <si>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</si>
  <si>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</si>
  <si>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</si>
  <si>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</si>
  <si>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</si>
  <si>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</si>
  <si>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</si>
  <si>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</si>
  <si>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</si>
  <si>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</si>
  <si>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</si>
  <si>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</si>
  <si>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</si>
  <si>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</si>
  <si>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</si>
  <si>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</si>
  <si>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</si>
  <si>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</si>
  <si>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</si>
  <si>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</si>
  <si>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</si>
  <si>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</si>
  <si>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</si>
  <si>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</si>
  <si>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</si>
  <si>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</si>
  <si>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</si>
  <si>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</si>
  <si>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</si>
  <si>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</si>
  <si>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</si>
  <si>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</si>
  <si>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</si>
  <si>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</si>
  <si>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</si>
  <si>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</si>
  <si>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</si>
  <si>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</si>
  <si>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</si>
  <si>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</si>
  <si>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</si>
  <si>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</si>
  <si>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</si>
  <si>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</si>
  <si>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</si>
  <si>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</si>
  <si>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</si>
  <si>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</si>
  <si>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</si>
  <si>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</si>
  <si>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</si>
  <si>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</si>
  <si>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</si>
  <si>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</si>
  <si>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</si>
  <si>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</si>
  <si>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</si>
  <si>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</si>
  <si>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</si>
  <si>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</si>
  <si>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</si>
  <si>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</si>
  <si>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</si>
  <si>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</si>
  <si>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</si>
  <si>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</si>
  <si>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</si>
  <si>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</si>
  <si>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</si>
  <si>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</si>
  <si>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</si>
  <si>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</si>
  <si>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</si>
  <si>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</si>
  <si>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</si>
  <si>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</si>
  <si>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</si>
  <si>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</si>
  <si>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</si>
  <si>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</si>
  <si>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</si>
  <si>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</si>
  <si>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</si>
  <si>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</si>
  <si>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</si>
  <si>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</si>
  <si>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</si>
  <si>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</si>
  <si>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</si>
  <si>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</si>
  <si>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</si>
  <si>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</si>
  <si>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</si>
  <si>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</si>
  <si>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</si>
  <si>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</si>
  <si>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</si>
  <si>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</si>
  <si>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</si>
  <si>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</si>
  <si>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</si>
  <si>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</si>
  <si>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</si>
  <si>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</si>
  <si>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</si>
  <si>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</si>
  <si>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</si>
  <si>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</si>
  <si>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</si>
  <si>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</si>
  <si>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</si>
  <si>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</si>
  <si>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</si>
  <si>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</si>
  <si>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</si>
  <si>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</si>
  <si>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</si>
  <si>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</si>
  <si>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</si>
  <si>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</si>
  <si>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</si>
  <si>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</si>
  <si>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</si>
  <si>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</si>
  <si>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</si>
  <si>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</si>
  <si>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</si>
  <si>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</si>
  <si>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</si>
  <si>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</si>
  <si>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</si>
  <si>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</si>
  <si>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</si>
  <si>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</si>
  <si>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</si>
  <si>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</si>
  <si>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</si>
  <si>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</si>
  <si>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</si>
  <si>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</si>
  <si>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</si>
  <si>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</si>
  <si>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</si>
  <si>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</si>
  <si>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</si>
  <si>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</si>
  <si>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</si>
  <si>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</si>
  <si>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</si>
  <si>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</si>
  <si>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</si>
  <si>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</si>
  <si>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</si>
  <si>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</si>
  <si>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</si>
  <si>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</si>
  <si>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</si>
  <si>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</si>
  <si>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</si>
  <si>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</si>
  <si>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</si>
  <si>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</si>
  <si>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</si>
  <si>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</si>
  <si>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</si>
  <si>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</si>
  <si>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</si>
  <si>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</si>
  <si>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</si>
  <si>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</si>
  <si>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</si>
  <si>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</si>
  <si>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</si>
  <si>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</si>
  <si>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</si>
  <si>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</si>
  <si>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</si>
  <si>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</si>
  <si>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</si>
  <si>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</si>
  <si>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</si>
  <si>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</si>
  <si>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</si>
  <si>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</si>
  <si>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</si>
  <si>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</si>
  <si>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</si>
  <si>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</si>
  <si>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</si>
  <si>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</si>
  <si>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</si>
  <si>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</si>
  <si>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</si>
  <si>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</si>
  <si>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</si>
  <si>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</si>
  <si>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</si>
  <si>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</si>
  <si>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</si>
  <si>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</si>
  <si>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</si>
  <si>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</si>
  <si>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</si>
  <si>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</si>
  <si>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</si>
  <si>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</si>
  <si>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</si>
  <si>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</si>
  <si>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</si>
  <si>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</si>
  <si>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</si>
  <si>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</si>
  <si>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</si>
  <si>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</si>
  <si>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</si>
  <si>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</si>
  <si>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</si>
  <si>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</si>
  <si>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</si>
  <si>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</si>
  <si>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</si>
  <si>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</si>
  <si>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</si>
  <si>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</si>
  <si>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</si>
  <si>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</si>
  <si>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</si>
  <si>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</si>
  <si>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</si>
  <si>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</si>
  <si>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</si>
  <si>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</si>
  <si>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</si>
  <si>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</si>
  <si>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</si>
  <si>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</si>
  <si>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</si>
  <si>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</si>
  <si>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</si>
  <si>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</si>
  <si>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</si>
  <si>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</si>
  <si>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</si>
  <si>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</si>
  <si>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</si>
  <si>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</si>
  <si>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</si>
  <si>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</si>
  <si>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</si>
  <si>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</si>
  <si>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</si>
  <si>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</si>
  <si>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</si>
  <si>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</si>
  <si>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</si>
  <si>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</si>
  <si>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</si>
  <si>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</si>
  <si>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</si>
  <si>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</si>
  <si>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</si>
  <si>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</si>
  <si>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</si>
  <si>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</si>
  <si>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</si>
  <si>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</si>
  <si>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</si>
  <si>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</si>
  <si>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</si>
  <si>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</si>
  <si>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13</t>
  </si>
  <si>
    <t>97</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</si>
  <si>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</si>
  <si>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</si>
  <si>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</si>
  <si>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</si>
  <si>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</si>
  <si>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</si>
  <si>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</si>
  <si>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</si>
  <si>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</si>
  <si>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</si>
  <si>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</si>
  <si>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</si>
  <si>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</si>
  <si>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</si>
  <si>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</si>
  <si>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</si>
  <si>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</si>
  <si>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</si>
  <si>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</si>
  <si>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</si>
  <si>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</si>
  <si>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</si>
  <si>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</si>
  <si>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</si>
  <si>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</si>
  <si>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</si>
  <si>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</si>
  <si>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</si>
  <si>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</si>
  <si>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</si>
  <si>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</si>
  <si>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</si>
  <si>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</si>
  <si>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</si>
  <si>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</si>
  <si>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</si>
  <si>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</si>
  <si>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</si>
  <si>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</si>
  <si>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</si>
  <si>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</si>
  <si>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</si>
  <si>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</si>
  <si>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</si>
  <si>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</si>
  <si>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</si>
  <si>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</si>
  <si>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</si>
  <si>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</si>
  <si>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</si>
  <si>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</si>
  <si>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</si>
  <si>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</si>
  <si>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</si>
  <si>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</si>
  <si>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</si>
  <si>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</si>
  <si>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</si>
  <si>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</si>
  <si>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</si>
  <si>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</si>
  <si>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</si>
  <si>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</si>
  <si>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</si>
  <si>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</si>
  <si>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</si>
  <si>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</si>
  <si>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</si>
  <si>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</si>
  <si>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</si>
  <si>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</si>
  <si>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</si>
  <si>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</si>
  <si>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</si>
  <si>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</si>
  <si>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</si>
  <si>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</si>
  <si>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</si>
  <si>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</si>
  <si>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</si>
  <si>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</si>
  <si>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</si>
  <si>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</si>
  <si>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</si>
  <si>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</si>
  <si>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</si>
  <si>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</si>
  <si>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</si>
  <si>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</si>
  <si>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</si>
  <si>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</si>
  <si>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</si>
  <si>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</si>
  <si>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</si>
  <si>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</si>
  <si>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</si>
  <si>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</si>
  <si>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</si>
  <si>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</si>
  <si>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</si>
  <si>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</si>
  <si>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</si>
  <si>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</si>
  <si>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</si>
  <si>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</si>
  <si>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</si>
  <si>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</si>
  <si>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</si>
  <si>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</si>
  <si>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</si>
  <si>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</si>
  <si>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</si>
  <si>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</si>
  <si>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</si>
  <si>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</si>
  <si>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</si>
  <si>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</si>
  <si>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</si>
  <si>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</si>
  <si>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</si>
  <si>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</si>
  <si>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</si>
  <si>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</si>
  <si>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</si>
  <si>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</si>
  <si>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</si>
  <si>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</si>
  <si>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</si>
  <si>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</si>
  <si>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</si>
  <si>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</si>
  <si>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</si>
  <si>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</si>
  <si>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</si>
  <si>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</si>
  <si>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</si>
  <si>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</si>
  <si>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</si>
  <si>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</si>
  <si>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</si>
  <si>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</si>
  <si>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</si>
  <si>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</si>
  <si>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</si>
  <si>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</si>
  <si>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</si>
  <si>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</si>
  <si>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</si>
  <si>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</si>
  <si>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</si>
  <si>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</si>
  <si>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</si>
  <si>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</si>
  <si>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</si>
  <si>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</si>
  <si>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</si>
  <si>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</si>
  <si>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</si>
  <si>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</si>
  <si>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</si>
  <si>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</si>
  <si>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</si>
  <si>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</si>
  <si>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</si>
  <si>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</si>
  <si>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</si>
  <si>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</si>
  <si>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</si>
  <si>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</si>
  <si>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</si>
  <si>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</si>
  <si>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</si>
  <si>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</si>
  <si>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</si>
  <si>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</si>
  <si>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</si>
  <si>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</si>
  <si>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</si>
  <si>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</si>
  <si>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</si>
  <si>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</si>
  <si>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</si>
  <si>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</si>
  <si>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</si>
  <si>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</si>
  <si>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</si>
  <si>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</si>
  <si>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</si>
  <si>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</si>
  <si>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</si>
  <si>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</si>
  <si>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</si>
  <si>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</si>
  <si>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</si>
  <si>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</si>
  <si>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</si>
  <si>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</si>
  <si>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</si>
  <si>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</si>
  <si>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</si>
  <si>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</si>
  <si>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</si>
  <si>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</si>
  <si>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</si>
  <si>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</si>
  <si>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</si>
  <si>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</si>
  <si>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</si>
  <si>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</si>
  <si>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</si>
  <si>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</si>
  <si>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</si>
  <si>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</si>
  <si>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</si>
  <si>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</si>
  <si>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</si>
  <si>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</si>
  <si>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</si>
  <si>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</si>
  <si>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</si>
  <si>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</si>
  <si>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</si>
  <si>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</si>
  <si>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</si>
  <si>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</si>
  <si>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</si>
  <si>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</si>
  <si>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</si>
  <si>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</si>
  <si>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</si>
  <si>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</si>
  <si>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</si>
  <si>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</si>
  <si>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</si>
  <si>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</si>
  <si>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</si>
  <si>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</si>
  <si>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</si>
  <si>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</si>
  <si>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</si>
  <si>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</si>
  <si>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</si>
  <si>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</si>
  <si>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</si>
  <si>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</si>
  <si>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</si>
  <si>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</si>
  <si>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</si>
  <si>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</si>
  <si>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</si>
  <si>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</si>
  <si>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</si>
  <si>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</si>
  <si>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</si>
  <si>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</si>
  <si>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</si>
  <si>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</si>
  <si>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</si>
  <si>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</si>
  <si>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</si>
  <si>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</si>
  <si>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</si>
  <si>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</si>
  <si>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</si>
  <si>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</si>
  <si>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</si>
  <si>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</si>
  <si>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</si>
  <si>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</si>
  <si>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</si>
  <si>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</si>
  <si>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</si>
  <si>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</si>
  <si>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</si>
  <si>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</si>
  <si>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</si>
  <si>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</si>
  <si>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</si>
  <si>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</si>
  <si>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</si>
  <si>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</si>
  <si>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</si>
  <si>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</si>
  <si>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</si>
  <si>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</si>
  <si>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</si>
  <si>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</si>
  <si>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</si>
  <si>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</si>
  <si>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</si>
  <si>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</si>
  <si>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</si>
  <si>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</si>
  <si>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</si>
  <si>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</si>
  <si>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</si>
  <si>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</si>
  <si>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</si>
  <si>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</si>
  <si>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</si>
  <si>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</si>
  <si>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</si>
  <si>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</si>
  <si>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</si>
  <si>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</si>
  <si>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</si>
  <si>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</si>
  <si>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</si>
  <si>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</si>
  <si>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</si>
  <si>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</si>
  <si>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</si>
  <si>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</si>
  <si>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</si>
  <si>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</si>
  <si>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</si>
  <si>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</si>
  <si>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</si>
  <si>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</si>
  <si>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</si>
  <si>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</si>
  <si>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</si>
  <si>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</si>
  <si>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</si>
  <si>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</si>
  <si>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</si>
  <si>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</si>
  <si>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</si>
  <si>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</si>
  <si>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</si>
  <si>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</si>
  <si>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</si>
  <si>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</si>
  <si>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</si>
  <si>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</si>
  <si>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</si>
  <si>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</si>
  <si>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</si>
  <si>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</si>
  <si>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</si>
  <si>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</si>
  <si>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</si>
  <si>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</si>
  <si>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</si>
  <si>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</si>
  <si>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</si>
  <si>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</si>
  <si>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</si>
  <si>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</si>
  <si>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</si>
  <si>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</si>
  <si>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</si>
  <si>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</si>
  <si>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</si>
  <si>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</si>
  <si>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</si>
  <si>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</si>
  <si>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</si>
  <si>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</si>
  <si>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</si>
  <si>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</si>
  <si>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</si>
  <si>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</si>
  <si>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</si>
  <si>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</si>
  <si>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</si>
  <si>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</si>
  <si>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</si>
  <si>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</si>
  <si>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</si>
  <si>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</si>
  <si>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</si>
  <si>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</si>
  <si>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</si>
  <si>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</si>
  <si>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</si>
  <si>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</si>
  <si>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</si>
  <si>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</si>
  <si>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</si>
  <si>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</si>
  <si>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</si>
  <si>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</si>
  <si>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</si>
  <si>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</si>
  <si>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</si>
  <si>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</si>
  <si>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</si>
  <si>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</si>
  <si>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</si>
  <si>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</si>
  <si>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</si>
  <si>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</si>
  <si>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</si>
  <si>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</si>
  <si>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</si>
  <si>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</si>
  <si>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</si>
  <si>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</si>
  <si>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</si>
  <si>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</si>
  <si>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</si>
  <si>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</si>
  <si>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</si>
  <si>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</si>
  <si>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</si>
  <si>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</si>
  <si>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</si>
  <si>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</si>
  <si>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</si>
  <si>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</si>
  <si>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</si>
  <si>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</si>
  <si>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</si>
  <si>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</si>
  <si>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</si>
  <si>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</si>
  <si>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</si>
  <si>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</si>
  <si>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</si>
  <si>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</si>
  <si>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</si>
  <si>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</si>
  <si>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</si>
  <si>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</si>
  <si>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</si>
  <si>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</si>
  <si>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</si>
  <si>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</si>
  <si>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</si>
  <si>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</si>
  <si>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</si>
  <si>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</si>
  <si>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</si>
  <si>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</si>
  <si>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</si>
  <si>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</si>
  <si>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</si>
  <si>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</si>
  <si>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</si>
  <si>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</si>
  <si>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</si>
  <si>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</si>
  <si>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</si>
  <si>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</si>
  <si>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</si>
  <si>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</si>
  <si>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</si>
  <si>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</si>
  <si>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</si>
  <si>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</si>
  <si>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</si>
  <si>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7023</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</si>
  <si>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</si>
  <si>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</si>
  <si>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</si>
  <si>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</si>
  <si>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</si>
  <si>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</si>
  <si>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</si>
  <si>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</si>
  <si>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</si>
  <si>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</si>
  <si>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</si>
  <si>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</si>
  <si>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</si>
  <si>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</si>
  <si>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</si>
  <si>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</si>
  <si>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</si>
  <si>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</si>
  <si>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</si>
  <si>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</si>
  <si>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</si>
  <si>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</si>
  <si>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</si>
  <si>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</si>
  <si>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</si>
  <si>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</si>
  <si>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</si>
  <si>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</si>
  <si>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</si>
  <si>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</si>
  <si>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</si>
  <si>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</si>
  <si>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</si>
  <si>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</si>
  <si>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</si>
  <si>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</si>
  <si>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</si>
  <si>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</si>
  <si>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</si>
  <si>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</si>
  <si>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</si>
  <si>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</si>
  <si>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</si>
  <si>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</si>
  <si>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</si>
  <si>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</si>
  <si>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</si>
  <si>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</si>
  <si>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</si>
  <si>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</si>
  <si>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</si>
  <si>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</si>
  <si>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</si>
  <si>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</si>
  <si>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</si>
  <si>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</si>
  <si>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</si>
  <si>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</si>
  <si>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</si>
  <si>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</si>
  <si>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</si>
  <si>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</si>
  <si>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</si>
  <si>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</si>
  <si>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</si>
  <si>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</si>
  <si>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</si>
  <si>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</si>
  <si>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</si>
  <si>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</si>
  <si>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</si>
  <si>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</si>
  <si>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</si>
  <si>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</si>
  <si>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</si>
  <si>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</si>
  <si>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</si>
  <si>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</si>
  <si>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</si>
  <si>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</si>
  <si>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</si>
  <si>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</si>
  <si>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</si>
  <si>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</si>
  <si>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</si>
  <si>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</si>
  <si>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</si>
  <si>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</si>
  <si>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</si>
  <si>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</si>
  <si>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</si>
  <si>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</si>
  <si>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</si>
  <si>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</si>
  <si>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</si>
  <si>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</si>
  <si>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</si>
  <si>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</si>
  <si>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</si>
  <si>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</si>
  <si>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</si>
  <si>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</si>
  <si>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</si>
  <si>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</si>
  <si>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</si>
  <si>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</si>
  <si>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</si>
  <si>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</si>
  <si>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</si>
  <si>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</si>
  <si>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</si>
  <si>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</si>
  <si>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</si>
  <si>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</si>
  <si>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</si>
  <si>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</si>
  <si>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</si>
  <si>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</si>
  <si>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</si>
  <si>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</si>
  <si>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</si>
  <si>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</si>
  <si>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</si>
  <si>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</si>
  <si>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</si>
  <si>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</si>
  <si>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</si>
  <si>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</si>
  <si>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</si>
  <si>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</si>
  <si>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</si>
  <si>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</si>
  <si>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</si>
  <si>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</si>
  <si>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</si>
  <si>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</si>
  <si>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</si>
  <si>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</si>
  <si>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</si>
  <si>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</si>
  <si>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</si>
  <si>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</si>
  <si>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</si>
  <si>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</si>
  <si>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</si>
  <si>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</si>
  <si>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</si>
  <si>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</si>
  <si>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</si>
  <si>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</si>
  <si>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</si>
  <si>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</si>
  <si>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</si>
  <si>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</si>
  <si>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</si>
  <si>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</si>
  <si>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</si>
  <si>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</si>
  <si>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</si>
  <si>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</si>
  <si>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</si>
  <si>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</si>
  <si>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</si>
  <si>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</si>
  <si>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</si>
  <si>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6593</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</si>
  <si>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</si>
  <si>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</si>
  <si>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</si>
  <si>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</si>
  <si>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</si>
  <si>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</si>
  <si>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</si>
  <si>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</si>
  <si>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</si>
  <si>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</si>
  <si>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</si>
  <si>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</si>
  <si>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</si>
  <si>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</si>
  <si>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</si>
  <si>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</si>
  <si>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</si>
  <si>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</si>
  <si>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</si>
  <si>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</si>
  <si>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</si>
  <si>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</si>
  <si>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</si>
  <si>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</si>
  <si>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</si>
  <si>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</si>
  <si>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</si>
  <si>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</si>
  <si>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</si>
  <si>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</si>
  <si>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</si>
  <si>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</si>
  <si>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</si>
  <si>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</si>
  <si>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</si>
  <si>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</si>
  <si>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</si>
  <si>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</si>
  <si>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</si>
  <si>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</si>
  <si>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</si>
  <si>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</si>
  <si>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</si>
  <si>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</si>
  <si>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</si>
  <si>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</si>
  <si>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</si>
  <si>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</si>
  <si>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</si>
  <si>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</si>
  <si>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</si>
  <si>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</si>
  <si>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</si>
  <si>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</si>
  <si>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</si>
  <si>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</si>
  <si>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</si>
  <si>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</si>
  <si>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</si>
  <si>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</si>
  <si>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</si>
  <si>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</si>
  <si>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</si>
  <si>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</si>
  <si>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</si>
  <si>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</si>
  <si>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</si>
  <si>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</si>
  <si>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</si>
  <si>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</si>
  <si>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</si>
  <si>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</si>
  <si>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</si>
  <si>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</si>
  <si>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</si>
  <si>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</si>
  <si>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</si>
  <si>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</si>
  <si>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</si>
  <si>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</si>
  <si>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</si>
  <si>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</si>
  <si>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</si>
  <si>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</si>
  <si>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</si>
  <si>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</si>
  <si>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</si>
  <si>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</si>
  <si>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</si>
  <si>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</si>
  <si>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</si>
  <si>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</si>
  <si>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</si>
  <si>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</si>
  <si>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</si>
  <si>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</si>
  <si>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</si>
  <si>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</si>
  <si>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</si>
  <si>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</si>
  <si>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</si>
  <si>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</si>
  <si>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</si>
  <si>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</si>
  <si>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</si>
  <si>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</si>
  <si>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</si>
  <si>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</si>
  <si>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</si>
  <si>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</si>
  <si>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</si>
  <si>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</si>
  <si>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</si>
  <si>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</si>
  <si>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</si>
  <si>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</si>
  <si>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</si>
  <si>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</si>
  <si>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</si>
  <si>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</si>
  <si>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</si>
  <si>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</si>
  <si>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</si>
  <si>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</si>
  <si>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</si>
  <si>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</si>
  <si>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</si>
  <si>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</si>
  <si>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</si>
  <si>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</si>
  <si>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</si>
  <si>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</si>
  <si>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</si>
  <si>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</si>
  <si>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</si>
  <si>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</si>
  <si>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</si>
  <si>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</si>
  <si>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</si>
  <si>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</si>
  <si>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</si>
  <si>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</si>
  <si>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</si>
  <si>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</si>
  <si>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</si>
  <si>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</si>
  <si>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</si>
  <si>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</si>
  <si>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</si>
  <si>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</si>
  <si>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</si>
  <si>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</si>
  <si>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</si>
  <si>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</si>
  <si>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</si>
  <si>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</si>
  <si>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</si>
  <si>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</si>
  <si>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</si>
  <si>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</si>
  <si>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</si>
  <si>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</si>
  <si>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</si>
  <si>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</si>
  <si>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</si>
  <si>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</si>
  <si>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</si>
  <si>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</si>
  <si>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</si>
  <si>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</si>
  <si>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</si>
  <si>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</si>
  <si>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</si>
  <si>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</si>
  <si>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</si>
  <si>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</si>
  <si>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</si>
  <si>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</si>
  <si>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</si>
  <si>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</si>
  <si>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</si>
  <si>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</si>
  <si>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</si>
  <si>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</si>
  <si>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</si>
  <si>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</si>
  <si>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</si>
  <si>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</si>
  <si>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</si>
  <si>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</si>
  <si>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</si>
  <si>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</si>
  <si>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</si>
  <si>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</si>
  <si>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</si>
  <si>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</si>
  <si>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</si>
  <si>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</si>
  <si>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</si>
  <si>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</si>
  <si>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</si>
  <si>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</si>
  <si>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</si>
  <si>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</si>
  <si>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</si>
  <si>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</si>
  <si>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</si>
  <si>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</si>
  <si>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</si>
  <si>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</si>
  <si>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</si>
  <si>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</si>
  <si>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</si>
  <si>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</si>
  <si>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</si>
  <si>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</si>
  <si>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</si>
  <si>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</si>
  <si>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</si>
  <si>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</si>
  <si>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</si>
  <si>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</si>
  <si>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</si>
  <si>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</si>
  <si>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</si>
  <si>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</si>
  <si>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</si>
  <si>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</si>
  <si>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</si>
  <si>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</si>
  <si>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</si>
  <si>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</si>
  <si>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</si>
  <si>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</si>
  <si>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</si>
  <si>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</si>
  <si>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</si>
  <si>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</si>
  <si>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</si>
  <si>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</si>
  <si>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</si>
  <si>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</si>
  <si>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</si>
  <si>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</si>
  <si>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</si>
  <si>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</si>
  <si>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</si>
  <si>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</si>
  <si>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</si>
  <si>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</si>
  <si>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</si>
  <si>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</si>
  <si>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</si>
  <si>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</si>
  <si>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</si>
  <si>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</si>
  <si>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</si>
  <si>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</si>
  <si>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</si>
  <si>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</si>
  <si>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</si>
  <si>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</si>
  <si>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</si>
  <si>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</si>
  <si>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</si>
  <si>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</si>
  <si>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</si>
  <si>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</si>
  <si>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</si>
  <si>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</si>
  <si>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</si>
  <si>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</si>
  <si>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</si>
  <si>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</si>
  <si>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</si>
  <si>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</si>
  <si>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</si>
  <si>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</si>
  <si>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</si>
  <si>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</si>
  <si>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</si>
  <si>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</si>
  <si>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</si>
  <si>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</si>
  <si>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</si>
  <si>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</si>
  <si>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</si>
  <si>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</si>
  <si>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</si>
  <si>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</si>
  <si>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</si>
  <si>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</si>
  <si>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</si>
  <si>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</si>
  <si>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</si>
  <si>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</si>
  <si>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</si>
  <si>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</si>
  <si>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</si>
  <si>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</si>
  <si>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</si>
  <si>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</si>
  <si>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</si>
  <si>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</si>
  <si>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</si>
  <si>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</si>
  <si>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</si>
  <si>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</si>
  <si>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</si>
  <si>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</si>
  <si>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</si>
  <si>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</si>
  <si>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</si>
  <si>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</si>
  <si>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</si>
  <si>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</si>
  <si>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</si>
  <si>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</si>
  <si>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</si>
  <si>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</si>
  <si>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</si>
  <si>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</si>
  <si>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</si>
  <si>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</si>
  <si>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</si>
  <si>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</si>
  <si>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</si>
  <si>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</si>
  <si>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</si>
  <si>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</si>
  <si>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</si>
  <si>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</si>
  <si>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</si>
  <si>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</si>
  <si>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</si>
  <si>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</si>
  <si>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</si>
  <si>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</si>
  <si>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</si>
  <si>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</si>
  <si>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</si>
  <si>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</si>
  <si>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</si>
  <si>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</si>
  <si>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</si>
  <si>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</si>
  <si>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</si>
  <si>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</si>
  <si>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</si>
  <si>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</si>
  <si>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</si>
  <si>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</si>
  <si>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</si>
  <si>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</si>
  <si>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</si>
  <si>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</si>
  <si>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</si>
  <si>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</si>
  <si>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</si>
  <si>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</si>
  <si>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</si>
  <si>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</si>
  <si>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</si>
  <si>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</si>
  <si>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</si>
  <si>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</si>
  <si>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</si>
  <si>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</si>
  <si>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</si>
  <si>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</si>
  <si>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</si>
  <si>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</si>
  <si>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</si>
  <si>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</si>
  <si>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</si>
  <si>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</si>
  <si>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</si>
  <si>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</si>
  <si>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</si>
  <si>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</si>
  <si>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</si>
  <si>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</si>
  <si>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</si>
  <si>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</si>
  <si>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</si>
  <si>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</si>
  <si>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</si>
  <si>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</si>
  <si>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</si>
  <si>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</si>
  <si>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</si>
  <si>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</si>
  <si>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</si>
  <si>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</si>
  <si>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</si>
  <si>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</si>
  <si>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</si>
  <si>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</si>
  <si>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</si>
  <si>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</si>
  <si>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</si>
  <si>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</si>
  <si>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</si>
  <si>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</si>
  <si>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</si>
  <si>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</si>
  <si>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</si>
  <si>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</si>
  <si>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</si>
  <si>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</si>
  <si>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</si>
  <si>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</si>
  <si>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</si>
  <si>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</si>
  <si>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</si>
  <si>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</si>
  <si>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</si>
  <si>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</si>
  <si>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</si>
  <si>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</si>
  <si>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</si>
  <si>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</si>
  <si>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</si>
  <si>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</si>
  <si>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</si>
  <si>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</si>
  <si>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</si>
  <si>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</si>
  <si>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</si>
  <si>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</si>
  <si>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</si>
  <si>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</si>
  <si>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</si>
  <si>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</si>
  <si>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</si>
  <si>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</si>
  <si>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</si>
  <si>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</si>
  <si>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</si>
  <si>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</si>
  <si>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</si>
  <si>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</si>
  <si>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</si>
  <si>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</si>
  <si>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</si>
  <si>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</si>
  <si>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</si>
  <si>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</si>
  <si>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</si>
  <si>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</si>
  <si>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</si>
  <si>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</si>
  <si>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</si>
  <si>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</si>
  <si>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</si>
  <si>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</si>
  <si>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</si>
  <si>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</si>
  <si>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</si>
  <si>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</si>
  <si>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</si>
  <si>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</si>
  <si>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</si>
  <si>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</si>
  <si>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</si>
  <si>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</si>
  <si>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</si>
  <si>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</si>
  <si>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</si>
  <si>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</si>
  <si>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</si>
  <si>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</si>
  <si>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</si>
  <si>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</si>
  <si>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</si>
  <si>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</si>
  <si>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</si>
  <si>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</si>
  <si>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</si>
  <si>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</si>
  <si>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</si>
  <si>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</si>
  <si>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</si>
  <si>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</si>
  <si>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</si>
  <si>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</si>
  <si>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</si>
  <si>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</si>
  <si>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</si>
  <si>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</si>
  <si>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5544</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</si>
  <si>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</si>
  <si>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</si>
  <si>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</si>
  <si>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</si>
  <si>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</si>
  <si>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</si>
  <si>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</si>
  <si>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</si>
  <si>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</si>
  <si>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</si>
  <si>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</si>
  <si>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</si>
  <si>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</si>
  <si>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</si>
  <si>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</si>
  <si>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</si>
  <si>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</si>
  <si>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</si>
  <si>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</si>
  <si>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</si>
  <si>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</si>
  <si>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</si>
  <si>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</si>
  <si>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</si>
  <si>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</si>
  <si>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</si>
  <si>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</si>
  <si>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</si>
  <si>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</si>
  <si>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</si>
  <si>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</si>
  <si>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</si>
  <si>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</si>
  <si>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</si>
  <si>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</si>
  <si>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</si>
  <si>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</si>
  <si>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</si>
  <si>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</si>
  <si>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</si>
  <si>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5402</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</si>
  <si>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</si>
  <si>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</si>
  <si>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</si>
  <si>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</si>
  <si>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</si>
  <si>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</si>
  <si>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</si>
  <si>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</si>
  <si>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</si>
  <si>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</si>
  <si>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</si>
  <si>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</si>
  <si>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</si>
  <si>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</si>
  <si>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</si>
  <si>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</si>
  <si>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</si>
  <si>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</si>
  <si>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</si>
  <si>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</si>
  <si>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</si>
  <si>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</si>
  <si>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</si>
  <si>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</si>
  <si>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</si>
  <si>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</si>
  <si>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</si>
  <si>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</si>
  <si>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</si>
  <si>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</si>
  <si>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</si>
  <si>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</si>
  <si>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</si>
  <si>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</si>
  <si>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</si>
  <si>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</si>
  <si>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</si>
  <si>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</si>
  <si>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</si>
  <si>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</si>
  <si>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</si>
  <si>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</si>
  <si>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</si>
  <si>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</si>
  <si>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</si>
  <si>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</si>
  <si>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</si>
  <si>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</si>
  <si>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</si>
  <si>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</si>
  <si>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</si>
  <si>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</si>
  <si>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</si>
  <si>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</si>
  <si>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</si>
  <si>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</si>
  <si>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</si>
  <si>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</si>
  <si>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</si>
  <si>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</si>
  <si>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</si>
  <si>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</si>
  <si>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</si>
  <si>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</si>
  <si>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</si>
  <si>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</si>
  <si>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</si>
  <si>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</si>
  <si>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</si>
  <si>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</si>
  <si>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</si>
  <si>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</si>
  <si>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</si>
  <si>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</si>
  <si>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</si>
  <si>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</si>
  <si>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</si>
  <si>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</si>
  <si>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</si>
  <si>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</si>
  <si>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</si>
  <si>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</si>
  <si>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</si>
  <si>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</si>
  <si>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</si>
  <si>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</si>
  <si>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</si>
  <si>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</si>
  <si>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</si>
  <si>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</si>
  <si>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</si>
  <si>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</si>
  <si>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</si>
  <si>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</si>
  <si>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</si>
  <si>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</si>
  <si>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</si>
  <si>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</si>
  <si>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</si>
  <si>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</si>
  <si>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</si>
  <si>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</si>
  <si>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</si>
  <si>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</si>
  <si>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</si>
  <si>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</si>
  <si>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</si>
  <si>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</si>
  <si>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</si>
  <si>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</si>
  <si>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</si>
  <si>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</si>
  <si>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</si>
  <si>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</si>
  <si>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</si>
  <si>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</si>
  <si>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</si>
  <si>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</si>
  <si>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</si>
  <si>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</si>
  <si>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</si>
  <si>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</si>
  <si>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</si>
  <si>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</si>
  <si>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</si>
  <si>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</si>
  <si>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</si>
  <si>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</si>
  <si>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</si>
  <si>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</si>
  <si>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</si>
  <si>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</si>
  <si>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</si>
  <si>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</si>
  <si>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</si>
  <si>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</si>
  <si>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</si>
  <si>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</si>
  <si>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</si>
  <si>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</si>
  <si>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</si>
  <si>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</si>
  <si>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</si>
  <si>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</si>
  <si>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</si>
  <si>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</si>
  <si>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</si>
  <si>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</si>
  <si>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</si>
  <si>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</si>
  <si>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</si>
  <si>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</si>
  <si>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</si>
  <si>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</si>
  <si>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</si>
  <si>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</si>
  <si>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</si>
  <si>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</si>
  <si>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</si>
  <si>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</si>
  <si>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</si>
  <si>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</si>
  <si>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</si>
  <si>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</si>
  <si>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</si>
  <si>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</si>
  <si>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</si>
  <si>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</si>
  <si>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</si>
  <si>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</si>
  <si>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</si>
  <si>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</si>
  <si>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</si>
  <si>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</si>
  <si>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</si>
  <si>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</si>
  <si>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</si>
  <si>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</si>
  <si>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</si>
  <si>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</si>
  <si>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</si>
  <si>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</si>
  <si>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</si>
  <si>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</si>
  <si>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</si>
  <si>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</si>
  <si>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</si>
  <si>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</si>
  <si>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</si>
  <si>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</si>
  <si>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</si>
  <si>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</si>
  <si>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</si>
  <si>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</si>
  <si>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</si>
  <si>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</si>
  <si>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</si>
  <si>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</si>
  <si>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</si>
  <si>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</si>
  <si>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</si>
  <si>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</si>
  <si>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</si>
  <si>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</si>
  <si>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</si>
  <si>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</si>
  <si>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</si>
  <si>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</si>
  <si>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</si>
  <si>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</si>
  <si>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</si>
  <si>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</si>
  <si>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</si>
  <si>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</si>
  <si>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</si>
  <si>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</si>
  <si>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</si>
  <si>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</si>
  <si>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</si>
  <si>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</si>
  <si>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</si>
  <si>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</si>
  <si>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</si>
  <si>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</si>
  <si>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</si>
  <si>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</si>
  <si>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</si>
  <si>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</si>
  <si>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</si>
  <si>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</si>
  <si>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</si>
  <si>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</si>
  <si>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</si>
  <si>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</si>
  <si>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</si>
  <si>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</si>
  <si>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</si>
  <si>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</si>
  <si>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</si>
  <si>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</si>
  <si>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</si>
  <si>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</si>
  <si>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</si>
  <si>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</si>
  <si>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</si>
  <si>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</si>
  <si>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</si>
  <si>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</si>
  <si>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</si>
  <si>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</si>
  <si>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</si>
  <si>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</si>
  <si>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</si>
  <si>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</si>
  <si>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</si>
  <si>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</si>
  <si>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</si>
  <si>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</si>
  <si>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</si>
  <si>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</si>
  <si>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</si>
  <si>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</si>
  <si>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</si>
  <si>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</si>
  <si>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</si>
  <si>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</si>
  <si>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</si>
  <si>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</si>
  <si>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</si>
  <si>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</si>
  <si>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</si>
  <si>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</si>
  <si>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</si>
  <si>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</si>
  <si>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</si>
  <si>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</si>
  <si>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</si>
  <si>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</si>
  <si>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</si>
  <si>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</si>
  <si>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</si>
  <si>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</si>
  <si>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</si>
  <si>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</si>
  <si>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</si>
  <si>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</si>
  <si>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</si>
  <si>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</si>
  <si>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</si>
  <si>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</si>
  <si>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</si>
  <si>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</si>
  <si>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</si>
  <si>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</si>
  <si>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</si>
  <si>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</si>
  <si>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</si>
  <si>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</si>
  <si>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</si>
  <si>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</si>
  <si>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</si>
  <si>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</si>
  <si>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</si>
  <si>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</si>
  <si>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</si>
  <si>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</si>
  <si>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</si>
  <si>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</si>
  <si>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</si>
  <si>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</si>
  <si>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</si>
  <si>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</si>
  <si>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</si>
  <si>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</si>
  <si>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</si>
  <si>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</si>
  <si>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</si>
  <si>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</si>
  <si>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</si>
  <si>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</si>
  <si>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</si>
  <si>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</si>
  <si>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</si>
  <si>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</si>
  <si>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</si>
  <si>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</si>
  <si>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</si>
  <si>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</si>
  <si>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</si>
  <si>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</si>
  <si>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</si>
  <si>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</si>
  <si>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</si>
  <si>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</si>
  <si>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</si>
  <si>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</si>
  <si>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</si>
  <si>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</si>
  <si>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</si>
  <si>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</si>
  <si>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</si>
  <si>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</si>
  <si>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</si>
  <si>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</si>
  <si>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</si>
  <si>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</si>
  <si>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</si>
  <si>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</si>
  <si>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</si>
  <si>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</si>
  <si>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</si>
  <si>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</si>
  <si>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</si>
  <si>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</si>
  <si>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</si>
  <si>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</si>
  <si>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</si>
  <si>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</si>
  <si>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</si>
  <si>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</si>
  <si>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</si>
  <si>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</si>
  <si>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</si>
  <si>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</si>
  <si>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</si>
  <si>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</si>
  <si>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</si>
  <si>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</si>
  <si>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</si>
  <si>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</si>
  <si>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</si>
  <si>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</si>
  <si>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</si>
  <si>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</si>
  <si>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</si>
  <si>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</si>
  <si>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</si>
  <si>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</si>
  <si>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</si>
  <si>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</si>
  <si>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</si>
  <si>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</si>
  <si>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</si>
  <si>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</si>
  <si>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</si>
  <si>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</si>
  <si>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</si>
  <si>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</si>
  <si>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</si>
  <si>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</si>
  <si>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</si>
  <si>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</si>
  <si>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</si>
  <si>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</si>
  <si>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</si>
  <si>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</si>
  <si>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</si>
  <si>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</si>
  <si>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</si>
  <si>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</si>
  <si>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</si>
  <si>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</si>
  <si>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</si>
  <si>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</si>
  <si>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</si>
  <si>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</si>
  <si>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</si>
  <si>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</si>
  <si>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</si>
  <si>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</si>
  <si>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</si>
  <si>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</si>
  <si>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</si>
  <si>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</si>
  <si>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</si>
  <si>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</si>
  <si>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</si>
  <si>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</si>
  <si>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</si>
  <si>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</si>
  <si>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</si>
  <si>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</si>
  <si>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</si>
  <si>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</si>
  <si>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</si>
  <si>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</si>
  <si>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</si>
  <si>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</si>
  <si>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</si>
  <si>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</si>
  <si>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</si>
  <si>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</si>
  <si>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</si>
  <si>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</si>
  <si>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</si>
  <si>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</si>
  <si>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</si>
  <si>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</si>
  <si>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</si>
  <si>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4595</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</si>
  <si>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</si>
  <si>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</si>
  <si>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</si>
  <si>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</si>
  <si>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</si>
  <si>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</si>
  <si>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</si>
  <si>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</si>
  <si>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</si>
  <si>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</si>
  <si>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</si>
  <si>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</si>
  <si>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</si>
  <si>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</si>
  <si>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</si>
  <si>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</si>
  <si>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</si>
  <si>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</si>
  <si>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</si>
  <si>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</si>
  <si>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</si>
  <si>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</si>
  <si>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</si>
  <si>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</si>
  <si>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</si>
  <si>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</si>
  <si>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</si>
  <si>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</si>
  <si>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</si>
  <si>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</si>
  <si>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</si>
  <si>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</si>
  <si>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</si>
  <si>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</si>
  <si>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</si>
  <si>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</si>
  <si>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</si>
  <si>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</si>
  <si>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</si>
  <si>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</si>
  <si>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</si>
  <si>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</si>
  <si>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</si>
  <si>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</si>
  <si>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</si>
  <si>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</si>
  <si>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</si>
  <si>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</si>
  <si>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</si>
  <si>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</si>
  <si>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</si>
  <si>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</si>
  <si>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</si>
  <si>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</si>
  <si>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</si>
  <si>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</si>
  <si>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</si>
  <si>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</si>
  <si>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</si>
  <si>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</si>
  <si>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</si>
  <si>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</si>
  <si>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</si>
  <si>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</si>
  <si>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</si>
  <si>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</si>
  <si>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</si>
  <si>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</si>
  <si>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</si>
  <si>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</si>
  <si>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</si>
  <si>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</si>
  <si>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</si>
  <si>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</si>
  <si>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</si>
  <si>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</si>
  <si>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</si>
  <si>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</si>
  <si>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</si>
  <si>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</si>
  <si>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</si>
  <si>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</si>
  <si>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</si>
  <si>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</si>
  <si>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</si>
  <si>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</si>
  <si>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</si>
  <si>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</si>
  <si>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</si>
  <si>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</si>
  <si>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</si>
  <si>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</si>
  <si>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</si>
  <si>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</si>
  <si>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</si>
  <si>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</si>
  <si>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</si>
  <si>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</si>
  <si>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</si>
  <si>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</si>
  <si>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</si>
  <si>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</si>
  <si>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</si>
  <si>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</si>
  <si>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</si>
  <si>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</si>
  <si>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</si>
  <si>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</si>
  <si>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</si>
  <si>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</si>
  <si>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</si>
  <si>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</si>
  <si>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</si>
  <si>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</si>
  <si>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</si>
  <si>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</si>
  <si>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</si>
  <si>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</si>
  <si>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</si>
  <si>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</si>
  <si>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</si>
  <si>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</si>
  <si>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</si>
  <si>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</si>
  <si>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</si>
  <si>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</si>
  <si>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</si>
  <si>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</si>
  <si>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</si>
  <si>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</si>
  <si>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</si>
  <si>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</si>
  <si>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</si>
  <si>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</si>
  <si>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</si>
  <si>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</si>
  <si>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</si>
  <si>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</si>
  <si>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</si>
  <si>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</si>
  <si>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</si>
  <si>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</si>
  <si>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</si>
  <si>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</si>
  <si>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</si>
  <si>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</si>
  <si>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</si>
  <si>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</si>
  <si>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</si>
  <si>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</si>
  <si>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</si>
  <si>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</si>
  <si>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</si>
  <si>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</si>
  <si>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</si>
  <si>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</si>
  <si>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</si>
  <si>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</si>
  <si>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</si>
  <si>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</si>
  <si>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</si>
  <si>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</si>
  <si>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</si>
  <si>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</si>
  <si>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</si>
  <si>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</si>
  <si>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</si>
  <si>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</si>
  <si>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</si>
  <si>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</si>
  <si>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</si>
  <si>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</si>
  <si>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</si>
  <si>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</si>
  <si>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</si>
  <si>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</si>
  <si>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</si>
  <si>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</si>
  <si>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</si>
  <si>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</si>
  <si>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</si>
  <si>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</si>
  <si>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</si>
  <si>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</si>
  <si>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</si>
  <si>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</si>
  <si>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</si>
  <si>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</si>
  <si>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</si>
  <si>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</si>
  <si>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</si>
  <si>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</si>
  <si>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</si>
  <si>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</si>
  <si>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</si>
  <si>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</si>
  <si>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</si>
  <si>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</si>
  <si>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</si>
  <si>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</si>
  <si>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</si>
  <si>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</si>
  <si>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</si>
  <si>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</si>
  <si>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</si>
  <si>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</si>
  <si>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</si>
  <si>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</si>
  <si>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</si>
  <si>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</si>
  <si>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</si>
  <si>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</si>
  <si>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</si>
  <si>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</si>
  <si>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</si>
  <si>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</si>
  <si>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</si>
  <si>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</si>
  <si>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</si>
  <si>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</si>
  <si>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</si>
  <si>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</si>
  <si>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</si>
  <si>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</si>
  <si>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</si>
  <si>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</si>
  <si>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</si>
  <si>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</si>
  <si>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</si>
  <si>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</si>
  <si>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</si>
  <si>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</si>
  <si>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</si>
  <si>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</si>
  <si>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</si>
  <si>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</si>
  <si>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</si>
  <si>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</si>
  <si>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</si>
  <si>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</si>
  <si>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</si>
  <si>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</si>
  <si>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</si>
  <si>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</si>
  <si>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</si>
  <si>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</si>
  <si>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</si>
  <si>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</si>
  <si>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</si>
  <si>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</si>
  <si>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</si>
  <si>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</si>
  <si>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</si>
  <si>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</si>
  <si>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</si>
  <si>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</si>
  <si>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</si>
  <si>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</si>
  <si>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</si>
  <si>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</si>
  <si>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</si>
  <si>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</si>
  <si>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</si>
  <si>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</si>
  <si>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</si>
  <si>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</si>
  <si>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</si>
  <si>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</si>
  <si>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</si>
  <si>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</si>
  <si>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</si>
  <si>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</si>
  <si>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</si>
  <si>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</si>
  <si>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</si>
  <si>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</si>
  <si>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</si>
  <si>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</si>
  <si>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</si>
  <si>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</si>
  <si>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</si>
  <si>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</si>
  <si>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</si>
  <si>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</si>
  <si>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</si>
  <si>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</si>
  <si>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</si>
  <si>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</si>
  <si>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</si>
  <si>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</si>
  <si>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</si>
  <si>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</si>
  <si>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</si>
  <si>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</si>
  <si>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</si>
  <si>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</si>
  <si>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</si>
  <si>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</si>
  <si>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</si>
  <si>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</si>
  <si>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</si>
  <si>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</si>
  <si>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</si>
  <si>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</si>
  <si>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</si>
  <si>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</si>
  <si>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</si>
  <si>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</si>
  <si>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</si>
  <si>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</si>
  <si>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</si>
  <si>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</si>
  <si>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</si>
  <si>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</si>
  <si>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</si>
  <si>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</si>
  <si>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</si>
  <si>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</si>
  <si>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</si>
  <si>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</si>
  <si>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</si>
  <si>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</si>
  <si>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</si>
  <si>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</si>
  <si>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</si>
  <si>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</si>
  <si>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</si>
  <si>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</si>
  <si>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</si>
  <si>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</si>
  <si>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</si>
  <si>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</si>
  <si>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</si>
  <si>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</si>
  <si>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</si>
  <si>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</si>
  <si>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</si>
  <si>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</si>
  <si>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</si>
  <si>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</si>
  <si>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</si>
  <si>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</si>
  <si>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</si>
  <si>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</si>
  <si>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</si>
  <si>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</si>
  <si>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</si>
  <si>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</si>
  <si>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</si>
  <si>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</si>
  <si>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</si>
  <si>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</si>
  <si>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</si>
  <si>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</si>
  <si>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</si>
  <si>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</si>
  <si>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</si>
  <si>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</si>
  <si>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</si>
  <si>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</si>
  <si>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</si>
  <si>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</si>
  <si>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</si>
  <si>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</si>
  <si>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</si>
  <si>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</si>
  <si>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</si>
  <si>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</si>
  <si>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</si>
  <si>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</si>
  <si>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</si>
  <si>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</si>
  <si>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</si>
  <si>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</si>
  <si>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</si>
  <si>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</si>
  <si>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</si>
  <si>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</si>
  <si>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</si>
  <si>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</si>
  <si>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</si>
  <si>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</si>
  <si>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</si>
  <si>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</si>
  <si>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</si>
  <si>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</si>
  <si>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</si>
  <si>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</si>
  <si>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</si>
  <si>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</si>
  <si>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</si>
  <si>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</si>
  <si>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</si>
  <si>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</si>
  <si>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</si>
  <si>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</si>
  <si>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</si>
  <si>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</si>
  <si>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</si>
  <si>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</si>
  <si>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</si>
  <si>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</si>
  <si>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</si>
  <si>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</si>
  <si>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</si>
  <si>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</si>
  <si>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</si>
  <si>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</si>
  <si>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</si>
  <si>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</si>
  <si>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</si>
  <si>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</si>
  <si>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</si>
  <si>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</si>
  <si>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</si>
  <si>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</si>
  <si>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</si>
  <si>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</si>
  <si>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</si>
  <si>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</si>
  <si>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</si>
  <si>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</si>
  <si>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</si>
  <si>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</si>
  <si>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</si>
  <si>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</si>
  <si>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</si>
  <si>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</si>
  <si>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</si>
  <si>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</si>
  <si>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</si>
  <si>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</si>
  <si>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</si>
  <si>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</si>
  <si>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</si>
  <si>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</si>
  <si>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</si>
  <si>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</si>
  <si>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</si>
  <si>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</si>
  <si>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</si>
  <si>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</si>
  <si>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</si>
  <si>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</si>
  <si>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</si>
  <si>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</si>
  <si>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</si>
  <si>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</si>
  <si>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</si>
  <si>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</si>
  <si>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</si>
  <si>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</si>
  <si>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</si>
  <si>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</si>
  <si>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</si>
  <si>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</si>
  <si>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</si>
  <si>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</si>
  <si>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</si>
  <si>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</si>
  <si>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</si>
  <si>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</si>
  <si>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</si>
  <si>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</si>
  <si>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</si>
  <si>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</si>
  <si>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</si>
  <si>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</si>
  <si>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</si>
  <si>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</si>
  <si>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</si>
  <si>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</si>
  <si>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</si>
  <si>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</si>
  <si>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</si>
  <si>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</si>
  <si>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</si>
  <si>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</si>
  <si>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</si>
  <si>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</si>
  <si>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</si>
  <si>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</si>
  <si>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</si>
  <si>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</si>
  <si>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</si>
  <si>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</si>
  <si>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</si>
  <si>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</si>
  <si>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</si>
  <si>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</si>
  <si>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</si>
  <si>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</si>
  <si>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</si>
  <si>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</si>
  <si>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</si>
  <si>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</si>
  <si>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</si>
  <si>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</si>
  <si>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</si>
  <si>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</si>
  <si>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</si>
  <si>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</si>
  <si>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</si>
  <si>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</si>
  <si>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</si>
  <si>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</si>
  <si>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</si>
  <si>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</si>
  <si>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</si>
  <si>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</si>
  <si>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</si>
  <si>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</si>
  <si>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</si>
  <si>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</si>
  <si>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</si>
  <si>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</si>
  <si>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</si>
  <si>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</si>
  <si>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</si>
  <si>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</si>
  <si>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</si>
  <si>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</si>
  <si>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</si>
  <si>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</si>
  <si>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</si>
  <si>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</si>
  <si>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</si>
  <si>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</si>
  <si>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</si>
  <si>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</si>
  <si>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</si>
  <si>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</si>
  <si>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</si>
  <si>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</si>
  <si>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</si>
  <si>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</si>
  <si>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</si>
  <si>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</si>
  <si>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</si>
  <si>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</si>
  <si>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</si>
  <si>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</si>
  <si>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</si>
  <si>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</si>
  <si>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</si>
  <si>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</si>
  <si>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</si>
  <si>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</si>
  <si>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</si>
  <si>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</si>
  <si>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</si>
  <si>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</si>
  <si>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</si>
  <si>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</si>
  <si>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</si>
  <si>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</si>
  <si>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</si>
  <si>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</si>
  <si>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</si>
  <si>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</si>
  <si>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</si>
  <si>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</si>
  <si>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</si>
  <si>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</si>
  <si>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</si>
  <si>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</si>
  <si>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</si>
  <si>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</si>
  <si>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</si>
  <si>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</si>
  <si>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</si>
  <si>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</si>
  <si>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</si>
  <si>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</si>
  <si>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</si>
  <si>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</si>
  <si>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</si>
  <si>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</si>
  <si>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</si>
  <si>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</si>
  <si>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</si>
  <si>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</si>
  <si>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</si>
  <si>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</si>
  <si>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</si>
  <si>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</si>
  <si>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</si>
  <si>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</si>
  <si>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</si>
  <si>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</si>
  <si>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</si>
  <si>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</si>
  <si>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</si>
  <si>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</si>
  <si>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</si>
  <si>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</si>
  <si>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</si>
  <si>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</si>
  <si>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</si>
  <si>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</si>
  <si>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</si>
  <si>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</si>
  <si>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</si>
  <si>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</si>
  <si>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</si>
  <si>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</si>
  <si>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</si>
  <si>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</si>
  <si>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</si>
  <si>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</si>
  <si>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</si>
  <si>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</si>
  <si>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</si>
  <si>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</si>
  <si>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</si>
  <si>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</si>
  <si>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</si>
  <si>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</si>
  <si>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</si>
  <si>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</si>
  <si>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</si>
  <si>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</si>
  <si>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</si>
  <si>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</si>
  <si>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</si>
  <si>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</si>
  <si>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</si>
  <si>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</si>
  <si>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</si>
  <si>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</si>
  <si>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</si>
  <si>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</si>
  <si>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</si>
  <si>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</si>
  <si>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</si>
  <si>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</si>
  <si>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</si>
  <si>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</si>
  <si>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</si>
  <si>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</si>
  <si>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</si>
  <si>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</si>
  <si>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</si>
  <si>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</si>
  <si>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</si>
  <si>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</si>
  <si>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</si>
  <si>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</si>
  <si>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</si>
  <si>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</si>
  <si>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</si>
  <si>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</si>
  <si>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</si>
  <si>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</si>
  <si>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</si>
  <si>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</si>
  <si>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</si>
  <si>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</si>
  <si>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</si>
  <si>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</si>
  <si>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</si>
  <si>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</si>
  <si>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</si>
  <si>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</si>
  <si>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</si>
  <si>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</si>
  <si>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</si>
  <si>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</si>
  <si>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</si>
  <si>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</si>
  <si>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</si>
  <si>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</si>
  <si>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</si>
  <si>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</si>
  <si>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</si>
  <si>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</si>
  <si>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</si>
  <si>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</si>
  <si>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</si>
  <si>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</si>
  <si>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</si>
  <si>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</si>
  <si>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</si>
  <si>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</si>
  <si>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</si>
  <si>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</si>
  <si>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</si>
  <si>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</si>
  <si>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</si>
  <si>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</si>
  <si>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</si>
  <si>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</si>
  <si>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</si>
  <si>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</si>
  <si>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</si>
  <si>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</si>
  <si>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</si>
  <si>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</si>
  <si>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</si>
  <si>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</si>
  <si>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</si>
  <si>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</si>
  <si>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</si>
  <si>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</si>
  <si>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</si>
  <si>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</si>
  <si>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</si>
  <si>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</si>
  <si>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</si>
  <si>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</si>
  <si>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</si>
  <si>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</si>
  <si>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</si>
  <si>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</si>
  <si>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</si>
  <si>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</si>
  <si>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</si>
  <si>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</si>
  <si>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</si>
  <si>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</si>
  <si>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</si>
  <si>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</si>
  <si>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</si>
  <si>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</si>
  <si>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</si>
  <si>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</si>
  <si>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</si>
  <si>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</si>
  <si>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</si>
  <si>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</si>
  <si>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</si>
  <si>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</si>
  <si>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</si>
  <si>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</si>
  <si>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</si>
  <si>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</si>
  <si>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</si>
  <si>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</si>
  <si>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</si>
  <si>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</si>
  <si>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</si>
  <si>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</si>
  <si>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</si>
  <si>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</si>
  <si>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</si>
  <si>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</si>
  <si>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</si>
  <si>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</si>
  <si>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</si>
  <si>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</si>
  <si>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</si>
  <si>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</si>
  <si>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</si>
  <si>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</si>
  <si>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</si>
  <si>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</si>
  <si>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</si>
  <si>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</si>
  <si>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</si>
  <si>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</si>
  <si>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</si>
  <si>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</si>
  <si>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</si>
  <si>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</si>
  <si>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</si>
  <si>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</si>
  <si>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</si>
  <si>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</si>
  <si>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</si>
  <si>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</si>
  <si>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</si>
  <si>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</si>
  <si>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</si>
  <si>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</si>
  <si>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</si>
  <si>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</si>
  <si>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</si>
  <si>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</si>
  <si>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</si>
  <si>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</si>
  <si>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</si>
  <si>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</si>
  <si>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</si>
  <si>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</si>
  <si>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</si>
  <si>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</si>
  <si>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</si>
  <si>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</si>
  <si>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</si>
  <si>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</si>
  <si>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</si>
  <si>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</si>
  <si>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</si>
  <si>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</si>
  <si>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</si>
  <si>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</si>
  <si>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</si>
  <si>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</si>
  <si>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</si>
  <si>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</si>
  <si>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</si>
  <si>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</si>
  <si>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</si>
  <si>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</si>
  <si>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</si>
  <si>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</si>
  <si>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</si>
  <si>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</si>
  <si>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</si>
  <si>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</si>
  <si>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</si>
  <si>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</si>
  <si>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</si>
  <si>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</si>
  <si>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</si>
  <si>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</si>
  <si>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</si>
  <si>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</si>
  <si>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</si>
  <si>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</si>
  <si>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</si>
  <si>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</si>
  <si>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</si>
  <si>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</si>
  <si>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</si>
  <si>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</si>
  <si>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</si>
  <si>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</si>
  <si>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</si>
  <si>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</si>
  <si>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</si>
  <si>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</si>
  <si>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</si>
  <si>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</si>
  <si>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</si>
  <si>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</si>
  <si>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</si>
  <si>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</si>
  <si>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</si>
  <si>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</si>
  <si>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</si>
  <si>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</si>
  <si>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</si>
  <si>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</si>
  <si>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</si>
  <si>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</si>
  <si>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</si>
  <si>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</si>
  <si>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</si>
  <si>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</si>
  <si>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</si>
  <si>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</si>
  <si>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</si>
  <si>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</si>
  <si>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</si>
  <si>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</si>
  <si>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</si>
  <si>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</si>
  <si>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</si>
  <si>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</si>
  <si>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</si>
  <si>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</si>
  <si>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</si>
  <si>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</si>
  <si>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</si>
  <si>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</si>
  <si>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</si>
  <si>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</si>
  <si>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</si>
  <si>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</si>
  <si>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</si>
  <si>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</si>
  <si>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</si>
  <si>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</si>
  <si>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</si>
  <si>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</si>
  <si>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</si>
  <si>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</si>
  <si>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</si>
  <si>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</si>
  <si>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</si>
  <si>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</si>
  <si>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</si>
  <si>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</si>
  <si>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</si>
  <si>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</si>
  <si>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</si>
  <si>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</si>
  <si>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</si>
  <si>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</si>
  <si>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</si>
  <si>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</si>
  <si>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</si>
  <si>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</si>
  <si>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</si>
  <si>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</si>
  <si>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</si>
  <si>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</si>
  <si>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</si>
  <si>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</si>
  <si>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</si>
  <si>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</si>
  <si>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</si>
  <si>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</si>
  <si>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</si>
  <si>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</si>
  <si>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</si>
  <si>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</si>
  <si>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</si>
  <si>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</si>
  <si>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</si>
  <si>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</si>
  <si>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</si>
  <si>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</si>
  <si>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</si>
  <si>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</si>
  <si>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</si>
  <si>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</si>
  <si>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</si>
  <si>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</si>
  <si>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</si>
  <si>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</si>
  <si>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</si>
  <si>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</si>
  <si>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</si>
  <si>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</si>
  <si>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</si>
  <si>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</si>
  <si>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</si>
  <si>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</si>
  <si>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</si>
  <si>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</si>
  <si>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</si>
  <si>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</si>
  <si>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</si>
  <si>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</si>
  <si>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</si>
  <si>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</si>
  <si>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</si>
  <si>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</si>
  <si>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</si>
  <si>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</si>
  <si>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</si>
  <si>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</si>
  <si>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</si>
  <si>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</si>
  <si>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</si>
  <si>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</si>
  <si>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</si>
  <si>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</si>
  <si>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</si>
  <si>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</si>
  <si>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</si>
  <si>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</si>
  <si>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</si>
  <si>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</si>
  <si>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</si>
  <si>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</si>
  <si>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</si>
  <si>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</si>
  <si>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</si>
  <si>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</si>
  <si>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</si>
  <si>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</si>
  <si>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</si>
  <si>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</si>
  <si>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</si>
  <si>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</si>
  <si>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</si>
  <si>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</si>
  <si>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</si>
  <si>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</si>
  <si>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</si>
  <si>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</si>
  <si>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</si>
  <si>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</si>
  <si>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</si>
  <si>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</si>
  <si>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</si>
  <si>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</si>
  <si>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</si>
  <si>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</si>
  <si>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</si>
  <si>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</si>
  <si>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</si>
  <si>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</si>
  <si>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</si>
  <si>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</si>
  <si>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</si>
  <si>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</si>
  <si>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</si>
  <si>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3679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</si>
  <si>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</si>
  <si>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</si>
  <si>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</si>
  <si>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</si>
  <si>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</si>
  <si>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</si>
  <si>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</si>
  <si>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</si>
  <si>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</si>
  <si>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</si>
  <si>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</si>
  <si>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</si>
  <si>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</si>
  <si>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</si>
  <si>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</si>
  <si>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</si>
  <si>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</si>
  <si>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</si>
  <si>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</si>
  <si>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</si>
  <si>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</si>
  <si>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</si>
  <si>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</si>
  <si>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</si>
  <si>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</si>
  <si>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</si>
  <si>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</si>
  <si>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</si>
  <si>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</si>
  <si>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</si>
  <si>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</si>
  <si>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</si>
  <si>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</si>
  <si>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</si>
  <si>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</si>
  <si>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</si>
  <si>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</si>
  <si>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</si>
  <si>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</si>
  <si>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</si>
  <si>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</si>
  <si>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</si>
  <si>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</si>
  <si>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</si>
  <si>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</si>
  <si>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</si>
  <si>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</si>
  <si>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</si>
  <si>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</si>
  <si>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</si>
  <si>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</si>
  <si>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</si>
  <si>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</si>
  <si>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</si>
  <si>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</si>
  <si>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</si>
  <si>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</si>
  <si>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</si>
  <si>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</si>
  <si>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</si>
  <si>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</si>
  <si>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</si>
  <si>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</si>
  <si>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</si>
  <si>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</si>
  <si>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</si>
  <si>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</si>
  <si>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</si>
  <si>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</si>
  <si>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</si>
  <si>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</si>
  <si>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</si>
  <si>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</si>
  <si>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</si>
  <si>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</si>
  <si>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</si>
  <si>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</si>
  <si>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</si>
  <si>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</si>
  <si>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</si>
  <si>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</si>
  <si>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</si>
  <si>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</si>
  <si>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</si>
  <si>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</si>
  <si>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</si>
  <si>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</si>
  <si>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</si>
  <si>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</si>
  <si>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</si>
  <si>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</si>
  <si>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</si>
  <si>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</si>
  <si>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</si>
  <si>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</si>
  <si>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</si>
  <si>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</si>
  <si>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</si>
  <si>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</si>
  <si>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</si>
  <si>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</si>
  <si>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</si>
  <si>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</si>
  <si>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</si>
  <si>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</si>
  <si>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</si>
  <si>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</si>
  <si>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</si>
  <si>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</si>
  <si>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</si>
  <si>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</si>
  <si>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</si>
  <si>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</si>
  <si>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</si>
  <si>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</si>
  <si>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</si>
  <si>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</si>
  <si>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</si>
  <si>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</si>
  <si>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</si>
  <si>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</si>
  <si>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</si>
  <si>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</si>
  <si>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</si>
  <si>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</si>
  <si>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</si>
  <si>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</si>
  <si>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</si>
  <si>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</si>
  <si>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</si>
  <si>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</si>
  <si>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</si>
  <si>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</si>
  <si>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</si>
  <si>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</si>
  <si>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</si>
  <si>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</si>
  <si>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</si>
  <si>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</si>
  <si>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</si>
  <si>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</si>
  <si>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</si>
  <si>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</si>
  <si>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</si>
  <si>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</si>
  <si>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</si>
  <si>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</si>
  <si>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</si>
  <si>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</si>
  <si>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</si>
  <si>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</si>
  <si>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</si>
  <si>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</si>
  <si>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</si>
  <si>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</si>
  <si>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</si>
  <si>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</si>
  <si>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</si>
  <si>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</si>
  <si>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</si>
  <si>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</si>
  <si>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</si>
  <si>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</si>
  <si>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</si>
  <si>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</si>
  <si>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</si>
  <si>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</si>
  <si>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</si>
  <si>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</si>
  <si>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</si>
  <si>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</si>
  <si>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</si>
  <si>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</si>
  <si>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</si>
  <si>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</si>
  <si>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</si>
  <si>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</si>
  <si>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</si>
  <si>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</si>
  <si>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</si>
  <si>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</si>
  <si>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</si>
  <si>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</si>
  <si>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</si>
  <si>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</si>
  <si>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</si>
  <si>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</si>
  <si>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</si>
  <si>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</si>
  <si>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</si>
  <si>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</si>
  <si>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</si>
  <si>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</si>
  <si>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</si>
  <si>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</si>
  <si>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</si>
  <si>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</si>
  <si>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</si>
  <si>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</si>
  <si>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</si>
  <si>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</si>
  <si>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</si>
  <si>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</si>
  <si>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</si>
  <si>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</si>
  <si>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</si>
  <si>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</si>
  <si>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</si>
  <si>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</si>
  <si>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</si>
  <si>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</si>
  <si>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</si>
  <si>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</si>
  <si>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</si>
  <si>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</si>
  <si>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</si>
  <si>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</si>
  <si>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</si>
  <si>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</si>
  <si>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</si>
  <si>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</si>
  <si>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</si>
  <si>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</si>
  <si>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</si>
  <si>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</si>
  <si>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</si>
  <si>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</si>
  <si>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</si>
  <si>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</si>
  <si>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</si>
  <si>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</si>
  <si>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</si>
  <si>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</si>
  <si>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</si>
  <si>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</si>
  <si>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</si>
  <si>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</si>
  <si>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</si>
  <si>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</si>
  <si>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</si>
  <si>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</si>
  <si>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</si>
  <si>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</si>
  <si>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</si>
  <si>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</si>
  <si>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</si>
  <si>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</si>
  <si>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</si>
  <si>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</si>
  <si>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</si>
  <si>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</si>
  <si>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</si>
  <si>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</si>
  <si>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</si>
  <si>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</si>
  <si>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</si>
  <si>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</si>
  <si>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</si>
  <si>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</si>
  <si>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</si>
  <si>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</si>
  <si>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</si>
  <si>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</si>
  <si>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</si>
  <si>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</si>
  <si>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</si>
  <si>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</si>
  <si>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</si>
  <si>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</si>
  <si>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</si>
  <si>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</si>
  <si>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</si>
  <si>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</si>
  <si>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</si>
  <si>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</si>
  <si>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</si>
  <si>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</si>
  <si>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</si>
  <si>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</si>
  <si>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</si>
  <si>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</si>
  <si>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</si>
  <si>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</si>
  <si>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</si>
  <si>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</si>
  <si>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</si>
  <si>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</si>
  <si>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</si>
  <si>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</si>
  <si>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</si>
  <si>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</si>
  <si>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</si>
  <si>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</si>
  <si>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</si>
  <si>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</si>
  <si>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</si>
  <si>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</si>
  <si>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</si>
  <si>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</si>
  <si>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</si>
  <si>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</si>
  <si>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</si>
  <si>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</si>
  <si>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</si>
  <si>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</si>
  <si>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</si>
  <si>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</si>
  <si>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</si>
  <si>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</si>
  <si>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</si>
  <si>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</si>
  <si>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</si>
  <si>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</si>
  <si>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</si>
  <si>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</si>
  <si>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</si>
  <si>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</si>
  <si>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</si>
  <si>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</si>
  <si>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</si>
  <si>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</si>
  <si>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</si>
  <si>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</si>
  <si>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</si>
  <si>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</si>
  <si>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</si>
  <si>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</si>
  <si>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</si>
  <si>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</si>
  <si>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</si>
  <si>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</si>
  <si>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</si>
  <si>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</si>
  <si>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</si>
  <si>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</si>
  <si>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</si>
  <si>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</si>
  <si>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</si>
  <si>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</si>
  <si>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</si>
  <si>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</si>
  <si>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</si>
  <si>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</si>
  <si>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</si>
  <si>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</si>
  <si>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</si>
  <si>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</si>
  <si>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</si>
  <si>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</si>
  <si>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</si>
  <si>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</si>
  <si>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</si>
  <si>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</si>
  <si>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</si>
  <si>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</si>
  <si>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</si>
  <si>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</si>
  <si>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</si>
  <si>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</si>
  <si>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</si>
  <si>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</si>
  <si>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</si>
  <si>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</si>
  <si>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</si>
  <si>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</si>
  <si>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</si>
  <si>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</si>
  <si>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</si>
  <si>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</si>
  <si>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</si>
  <si>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</si>
  <si>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</si>
  <si>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</si>
  <si>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</si>
  <si>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</si>
  <si>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</si>
  <si>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</si>
  <si>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</si>
  <si>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</si>
  <si>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</si>
  <si>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</si>
  <si>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</si>
  <si>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</si>
  <si>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</si>
  <si>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</si>
  <si>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</si>
  <si>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</si>
  <si>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</si>
  <si>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</si>
  <si>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</si>
  <si>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</si>
  <si>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</si>
  <si>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</si>
  <si>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</si>
  <si>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</si>
  <si>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</si>
  <si>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</si>
  <si>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</si>
  <si>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</si>
  <si>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</si>
  <si>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</si>
  <si>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</si>
  <si>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</si>
  <si>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</si>
  <si>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</si>
  <si>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</si>
  <si>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</si>
  <si>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</si>
  <si>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</si>
  <si>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</si>
  <si>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</si>
  <si>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</si>
  <si>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</si>
  <si>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</si>
  <si>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</si>
  <si>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</si>
  <si>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</si>
  <si>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</si>
  <si>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</si>
  <si>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</si>
  <si>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</si>
  <si>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</si>
  <si>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</si>
  <si>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</si>
  <si>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</si>
  <si>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</si>
  <si>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</si>
  <si>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</si>
  <si>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</si>
  <si>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</si>
  <si>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</si>
  <si>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</si>
  <si>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</si>
  <si>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</si>
  <si>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</si>
  <si>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</si>
  <si>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</si>
  <si>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</si>
  <si>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</si>
  <si>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</si>
  <si>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</si>
  <si>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</si>
  <si>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</si>
  <si>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</si>
  <si>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</si>
  <si>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</si>
  <si>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</si>
  <si>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</si>
  <si>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</si>
  <si>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</si>
  <si>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</si>
  <si>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</si>
  <si>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</si>
  <si>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</si>
  <si>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</si>
  <si>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</si>
  <si>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</si>
  <si>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</si>
  <si>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</si>
  <si>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</si>
  <si>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</si>
  <si>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</si>
  <si>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</si>
  <si>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</si>
  <si>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</si>
  <si>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</si>
  <si>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</si>
  <si>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</si>
  <si>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</si>
  <si>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</si>
  <si>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</si>
  <si>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</si>
  <si>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</si>
  <si>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</si>
  <si>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</si>
  <si>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</si>
  <si>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</si>
  <si>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</si>
  <si>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</si>
  <si>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</si>
  <si>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</si>
  <si>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</si>
  <si>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</si>
  <si>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</si>
  <si>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</si>
  <si>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</si>
  <si>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</si>
  <si>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</si>
  <si>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</si>
  <si>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</si>
  <si>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</si>
  <si>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</si>
  <si>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</si>
  <si>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</si>
  <si>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</si>
  <si>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</si>
  <si>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</si>
  <si>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</si>
  <si>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</si>
  <si>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</si>
  <si>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</si>
  <si>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</si>
  <si>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</si>
  <si>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</si>
  <si>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</si>
  <si>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</si>
  <si>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</si>
  <si>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</si>
  <si>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</si>
  <si>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</si>
  <si>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</si>
  <si>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</si>
  <si>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</si>
  <si>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</si>
  <si>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</si>
  <si>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</si>
  <si>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</si>
  <si>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</si>
  <si>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</si>
  <si>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</si>
  <si>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</si>
  <si>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</si>
  <si>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</si>
  <si>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</si>
  <si>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</si>
  <si>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</si>
  <si>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</si>
  <si>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</si>
  <si>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</si>
  <si>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</si>
  <si>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</si>
  <si>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</si>
  <si>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</si>
  <si>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</si>
  <si>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</si>
  <si>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</si>
  <si>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</si>
  <si>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</si>
  <si>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</si>
  <si>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</si>
  <si>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</si>
  <si>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</si>
  <si>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</si>
  <si>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</si>
  <si>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</si>
  <si>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</si>
  <si>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</si>
  <si>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</si>
  <si>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</si>
  <si>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</si>
  <si>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</si>
  <si>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</si>
  <si>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</si>
  <si>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</si>
  <si>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</si>
  <si>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</si>
  <si>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</si>
  <si>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</si>
  <si>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</si>
  <si>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</si>
  <si>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</si>
  <si>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</si>
  <si>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</si>
  <si>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</si>
  <si>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</si>
  <si>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</si>
  <si>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</si>
  <si>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</si>
  <si>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</si>
  <si>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</si>
  <si>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</si>
  <si>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</si>
  <si>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</si>
  <si>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</si>
  <si>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</si>
  <si>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</si>
  <si>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</si>
  <si>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</si>
  <si>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</si>
  <si>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</si>
  <si>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</si>
  <si>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</si>
  <si>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</si>
  <si>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</si>
  <si>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</si>
  <si>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</si>
  <si>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</si>
  <si>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</si>
  <si>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</si>
  <si>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</si>
  <si>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</si>
  <si>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</si>
  <si>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</si>
  <si>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</si>
  <si>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</si>
  <si>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</si>
  <si>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</si>
  <si>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</si>
  <si>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</si>
  <si>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</si>
  <si>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</si>
  <si>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</si>
  <si>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</si>
  <si>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</si>
  <si>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</si>
  <si>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</si>
  <si>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</si>
  <si>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</si>
  <si>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</si>
  <si>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</si>
  <si>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</si>
  <si>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</si>
  <si>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</si>
  <si>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</si>
  <si>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</si>
  <si>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</si>
  <si>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</si>
  <si>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</si>
  <si>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</si>
  <si>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</si>
  <si>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</si>
  <si>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</si>
  <si>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</si>
  <si>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</si>
  <si>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</si>
  <si>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</si>
  <si>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</si>
  <si>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</si>
  <si>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</si>
  <si>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</si>
  <si>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</si>
  <si>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</si>
  <si>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</si>
  <si>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</si>
  <si>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</si>
  <si>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</si>
  <si>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</si>
  <si>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</si>
  <si>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</si>
  <si>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</si>
  <si>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</si>
  <si>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</si>
  <si>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</si>
  <si>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</si>
  <si>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</si>
  <si>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</si>
  <si>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</si>
  <si>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</si>
  <si>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</si>
  <si>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</si>
  <si>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</si>
  <si>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</si>
  <si>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</si>
  <si>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</si>
  <si>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</si>
  <si>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</si>
  <si>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</si>
  <si>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</si>
  <si>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</si>
  <si>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</si>
  <si>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</si>
  <si>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</si>
  <si>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</si>
  <si>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</si>
  <si>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</si>
  <si>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</si>
  <si>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</si>
  <si>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</si>
  <si>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</si>
  <si>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</si>
  <si>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</si>
  <si>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</si>
  <si>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</si>
  <si>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</si>
  <si>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</si>
  <si>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</si>
  <si>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</si>
  <si>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</si>
  <si>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</si>
  <si>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</si>
  <si>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</si>
  <si>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</si>
  <si>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</si>
  <si>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</si>
  <si>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</si>
  <si>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</si>
  <si>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</si>
  <si>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2760</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</si>
  <si>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</si>
  <si>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</si>
  <si>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</si>
  <si>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</si>
  <si>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</si>
  <si>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</si>
  <si>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</si>
  <si>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</si>
  <si>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</si>
  <si>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</si>
  <si>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</si>
  <si>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</si>
  <si>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</si>
  <si>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</si>
  <si>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</si>
  <si>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</si>
  <si>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</si>
  <si>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</si>
  <si>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</si>
  <si>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</si>
  <si>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</si>
  <si>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</si>
  <si>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</si>
  <si>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</si>
  <si>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</si>
  <si>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</si>
  <si>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</si>
  <si>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</si>
  <si>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</si>
  <si>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</si>
  <si>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</si>
  <si>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</si>
  <si>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</si>
  <si>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</si>
  <si>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</si>
  <si>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</si>
  <si>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</si>
  <si>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</si>
  <si>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</si>
  <si>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</si>
  <si>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</si>
  <si>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</si>
  <si>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</si>
  <si>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</si>
  <si>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</si>
  <si>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</si>
  <si>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</si>
  <si>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</si>
  <si>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</si>
  <si>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</si>
  <si>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</si>
  <si>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</si>
  <si>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</si>
  <si>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</si>
  <si>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</si>
  <si>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</si>
  <si>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</si>
  <si>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</si>
  <si>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</si>
  <si>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</si>
  <si>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</si>
  <si>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</si>
  <si>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</si>
  <si>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</si>
  <si>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</si>
  <si>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</si>
  <si>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</si>
  <si>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</si>
  <si>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</si>
  <si>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</si>
  <si>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</si>
  <si>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</si>
  <si>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</si>
  <si>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</si>
  <si>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</si>
  <si>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</si>
  <si>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</si>
  <si>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</si>
  <si>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</si>
  <si>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</si>
  <si>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</si>
  <si>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</si>
  <si>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</si>
  <si>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</si>
  <si>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</si>
  <si>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</si>
  <si>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</si>
  <si>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</si>
  <si>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</si>
  <si>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</si>
  <si>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</si>
  <si>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</si>
  <si>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</si>
  <si>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</si>
  <si>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</si>
  <si>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</si>
  <si>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</si>
  <si>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</si>
  <si>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</si>
  <si>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</si>
  <si>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</si>
  <si>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</si>
  <si>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</si>
  <si>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</si>
  <si>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</si>
  <si>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</si>
  <si>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</si>
  <si>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</si>
  <si>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</si>
  <si>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</si>
  <si>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</si>
  <si>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</si>
  <si>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</si>
  <si>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</si>
  <si>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</si>
  <si>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</si>
  <si>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</si>
  <si>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</si>
  <si>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</si>
  <si>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</si>
  <si>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</si>
  <si>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</si>
  <si>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</si>
  <si>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</si>
  <si>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</si>
  <si>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</si>
  <si>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</si>
  <si>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</si>
  <si>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</si>
  <si>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</si>
  <si>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</si>
  <si>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</si>
  <si>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</si>
  <si>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</si>
  <si>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</si>
  <si>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</si>
  <si>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</si>
  <si>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</si>
  <si>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</si>
  <si>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</si>
  <si>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</si>
  <si>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</si>
  <si>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</si>
  <si>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</si>
  <si>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</si>
  <si>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</si>
  <si>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</si>
  <si>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</si>
  <si>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</si>
  <si>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</si>
  <si>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</si>
  <si>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</si>
  <si>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</si>
  <si>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</si>
  <si>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</si>
  <si>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</si>
  <si>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</si>
  <si>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</si>
  <si>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</si>
  <si>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</si>
  <si>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</si>
  <si>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</si>
  <si>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</si>
  <si>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</si>
  <si>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</si>
  <si>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</si>
  <si>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</si>
  <si>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</si>
  <si>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</si>
  <si>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</si>
  <si>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</si>
  <si>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</si>
  <si>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</si>
  <si>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</si>
  <si>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</si>
  <si>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</si>
  <si>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</si>
  <si>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</si>
  <si>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</si>
  <si>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</si>
  <si>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</si>
  <si>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</si>
  <si>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</si>
  <si>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</si>
  <si>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</si>
  <si>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</si>
  <si>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</si>
  <si>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</si>
  <si>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</si>
  <si>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</si>
  <si>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</si>
  <si>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</si>
  <si>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</si>
  <si>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</si>
  <si>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</si>
  <si>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</si>
  <si>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</si>
  <si>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</si>
  <si>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</si>
  <si>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</si>
  <si>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</si>
  <si>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</si>
  <si>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</si>
  <si>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</si>
  <si>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</si>
  <si>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</si>
  <si>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</si>
  <si>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</si>
  <si>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</si>
  <si>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</si>
  <si>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</si>
  <si>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</si>
  <si>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</si>
  <si>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</si>
  <si>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</si>
  <si>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</si>
  <si>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</si>
  <si>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</si>
  <si>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</si>
  <si>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</si>
  <si>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</si>
  <si>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</si>
  <si>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</si>
  <si>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</si>
  <si>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</si>
  <si>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</si>
  <si>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</si>
  <si>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</si>
  <si>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</si>
  <si>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</si>
  <si>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</si>
  <si>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</si>
  <si>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</si>
  <si>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</si>
  <si>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</si>
  <si>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</si>
  <si>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</si>
  <si>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</si>
  <si>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</si>
  <si>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</si>
  <si>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</si>
  <si>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</si>
  <si>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</si>
  <si>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</si>
  <si>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</si>
  <si>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</si>
  <si>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</si>
  <si>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</si>
  <si>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</si>
  <si>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</si>
  <si>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</si>
  <si>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</si>
  <si>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</si>
  <si>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</si>
  <si>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</si>
  <si>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</si>
  <si>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</si>
  <si>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</si>
  <si>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</si>
  <si>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</si>
  <si>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</si>
  <si>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</si>
  <si>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</si>
  <si>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</si>
  <si>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</si>
  <si>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</si>
  <si>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</si>
  <si>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</si>
  <si>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</si>
  <si>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</si>
  <si>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</si>
  <si>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</si>
  <si>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</si>
  <si>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</si>
  <si>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</si>
  <si>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</si>
  <si>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</si>
  <si>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</si>
  <si>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</si>
  <si>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</si>
  <si>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</si>
  <si>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</si>
  <si>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</si>
  <si>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</si>
  <si>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</si>
  <si>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</si>
  <si>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</si>
  <si>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</si>
  <si>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</si>
  <si>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</si>
  <si>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</si>
  <si>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</si>
  <si>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</si>
  <si>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</si>
  <si>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</si>
  <si>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</si>
  <si>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</si>
  <si>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</si>
  <si>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</si>
  <si>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</si>
  <si>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</si>
  <si>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</si>
  <si>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</si>
  <si>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</si>
  <si>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</si>
  <si>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</si>
  <si>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</si>
  <si>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</si>
  <si>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</si>
  <si>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</si>
  <si>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</si>
  <si>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</si>
  <si>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</si>
  <si>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</si>
  <si>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</si>
  <si>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</si>
  <si>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</si>
  <si>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</si>
  <si>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</si>
  <si>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</si>
  <si>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</si>
  <si>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</si>
  <si>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</si>
  <si>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</si>
  <si>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</si>
  <si>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</si>
  <si>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</si>
  <si>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</si>
  <si>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</si>
  <si>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</si>
  <si>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</si>
  <si>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</si>
  <si>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</si>
  <si>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</si>
  <si>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</si>
  <si>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</si>
  <si>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</si>
  <si>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</si>
  <si>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</si>
  <si>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</si>
  <si>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</si>
  <si>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</si>
  <si>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</si>
  <si>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</si>
  <si>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</si>
  <si>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</si>
  <si>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</si>
  <si>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</si>
  <si>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</si>
  <si>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</si>
  <si>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</si>
  <si>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</si>
  <si>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</si>
  <si>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</si>
  <si>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</si>
  <si>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</si>
  <si>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</si>
  <si>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</si>
  <si>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</si>
  <si>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</si>
  <si>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</si>
  <si>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</si>
  <si>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</si>
  <si>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</si>
  <si>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</si>
  <si>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</si>
  <si>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</si>
  <si>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</si>
  <si>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</si>
  <si>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</si>
  <si>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</si>
  <si>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</si>
  <si>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</si>
  <si>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</si>
  <si>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</si>
  <si>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</si>
  <si>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</si>
  <si>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</si>
  <si>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</si>
  <si>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</si>
  <si>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</si>
  <si>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</si>
  <si>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</si>
  <si>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</si>
  <si>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</si>
  <si>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</si>
  <si>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</si>
  <si>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</si>
  <si>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</si>
  <si>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</si>
  <si>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</si>
  <si>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</si>
  <si>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</si>
  <si>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</si>
  <si>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</si>
  <si>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</si>
  <si>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</si>
  <si>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</si>
  <si>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</si>
  <si>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</si>
  <si>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</si>
  <si>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</si>
  <si>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</si>
  <si>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</si>
  <si>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</si>
  <si>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</si>
  <si>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</si>
  <si>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</si>
  <si>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</si>
  <si>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</si>
  <si>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</si>
  <si>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</si>
  <si>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</si>
  <si>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</si>
  <si>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</si>
  <si>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</si>
  <si>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</si>
  <si>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</si>
  <si>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</si>
  <si>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</si>
  <si>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</si>
  <si>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</si>
  <si>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</si>
  <si>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</si>
  <si>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</si>
  <si>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</si>
  <si>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</si>
  <si>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</si>
  <si>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</si>
  <si>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</si>
  <si>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</si>
  <si>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</si>
  <si>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</si>
  <si>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</si>
  <si>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</si>
  <si>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</si>
  <si>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</si>
  <si>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</si>
  <si>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</si>
  <si>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</si>
  <si>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</si>
  <si>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</si>
  <si>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</si>
  <si>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</si>
  <si>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</si>
  <si>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</si>
  <si>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</si>
  <si>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</si>
  <si>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</si>
  <si>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</si>
  <si>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</si>
  <si>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</si>
  <si>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</si>
  <si>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</si>
  <si>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</si>
  <si>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</si>
  <si>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</si>
  <si>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</si>
  <si>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</si>
  <si>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</si>
  <si>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</si>
  <si>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</si>
  <si>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</si>
  <si>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</si>
  <si>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</si>
  <si>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</si>
  <si>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</si>
  <si>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</si>
  <si>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</si>
  <si>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</si>
  <si>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</si>
  <si>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</si>
  <si>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</si>
  <si>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</si>
  <si>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</si>
  <si>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</si>
  <si>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</si>
  <si>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</si>
  <si>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</si>
  <si>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</si>
  <si>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</si>
  <si>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</si>
  <si>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</si>
  <si>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</si>
  <si>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</si>
  <si>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</si>
  <si>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</si>
  <si>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</si>
  <si>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</si>
  <si>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</si>
  <si>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</si>
  <si>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</si>
  <si>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</si>
  <si>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</si>
  <si>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</si>
  <si>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</si>
  <si>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</si>
  <si>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</si>
  <si>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</si>
  <si>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</si>
  <si>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</si>
  <si>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</si>
  <si>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</si>
  <si>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</si>
  <si>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</si>
  <si>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</si>
  <si>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</si>
  <si>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</si>
  <si>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</si>
  <si>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</si>
  <si>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</si>
  <si>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</si>
  <si>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</si>
  <si>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</si>
  <si>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</si>
  <si>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</si>
  <si>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</si>
  <si>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</si>
  <si>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</si>
  <si>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</si>
  <si>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</si>
  <si>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</si>
  <si>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</si>
  <si>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</si>
  <si>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</si>
  <si>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</si>
  <si>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</si>
  <si>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</si>
  <si>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</si>
  <si>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</si>
  <si>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</si>
  <si>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</si>
  <si>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</si>
  <si>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</si>
  <si>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</si>
  <si>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</si>
  <si>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</si>
  <si>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</si>
  <si>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</si>
  <si>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</si>
  <si>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</si>
  <si>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</si>
  <si>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</si>
  <si>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</si>
  <si>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</si>
  <si>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</si>
  <si>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</si>
  <si>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</si>
  <si>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</si>
  <si>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</si>
  <si>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</si>
  <si>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</si>
  <si>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</si>
  <si>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</si>
  <si>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</si>
  <si>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</si>
  <si>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</si>
  <si>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</si>
  <si>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</si>
  <si>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</si>
  <si>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</si>
  <si>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</si>
  <si>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</si>
  <si>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</si>
  <si>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</si>
  <si>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</si>
  <si>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1703</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</si>
  <si>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</si>
  <si>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</si>
  <si>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</si>
  <si>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</si>
  <si>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</si>
  <si>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</si>
  <si>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</si>
  <si>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</si>
  <si>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</si>
  <si>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</si>
  <si>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</si>
  <si>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</si>
  <si>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</si>
  <si>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</si>
  <si>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</si>
  <si>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</si>
  <si>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</si>
  <si>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</si>
  <si>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</si>
  <si>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</si>
  <si>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</si>
  <si>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</si>
  <si>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</si>
  <si>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</si>
  <si>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</si>
  <si>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</si>
  <si>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</si>
  <si>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</si>
  <si>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</si>
  <si>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</si>
  <si>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</si>
  <si>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</si>
  <si>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</si>
  <si>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</si>
  <si>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</si>
  <si>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</si>
  <si>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</si>
  <si>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</si>
  <si>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</si>
  <si>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</si>
  <si>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</si>
  <si>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</si>
  <si>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</si>
  <si>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</si>
  <si>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</si>
  <si>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</si>
  <si>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</si>
  <si>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</si>
  <si>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</si>
  <si>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</si>
  <si>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</si>
  <si>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</si>
  <si>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</si>
  <si>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</si>
  <si>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</si>
  <si>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</si>
  <si>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</si>
  <si>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</si>
  <si>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</si>
  <si>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</si>
  <si>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</si>
  <si>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</si>
  <si>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</si>
  <si>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</si>
  <si>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</si>
  <si>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</si>
  <si>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</si>
  <si>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</si>
  <si>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</si>
  <si>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</si>
  <si>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</si>
  <si>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</si>
  <si>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</si>
  <si>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</si>
  <si>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</si>
  <si>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</si>
  <si>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</si>
  <si>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</si>
  <si>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</si>
  <si>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</si>
  <si>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</si>
  <si>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</si>
  <si>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</si>
  <si>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</si>
  <si>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</si>
  <si>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</si>
  <si>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</si>
  <si>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</si>
  <si>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</si>
  <si>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</si>
  <si>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</si>
  <si>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</si>
  <si>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1600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</si>
  <si>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</si>
  <si>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</si>
  <si>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</si>
  <si>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</si>
  <si>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</si>
  <si>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</si>
  <si>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</si>
  <si>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</si>
  <si>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</si>
  <si>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</si>
  <si>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</si>
  <si>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</si>
  <si>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</si>
  <si>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</si>
  <si>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</si>
  <si>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</si>
  <si>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</si>
  <si>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</si>
  <si>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</si>
  <si>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</si>
  <si>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</si>
  <si>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</si>
  <si>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</si>
  <si>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</si>
  <si>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</si>
  <si>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</si>
  <si>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</si>
  <si>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</si>
  <si>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</si>
  <si>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</si>
  <si>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</si>
  <si>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</si>
  <si>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</si>
  <si>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</si>
  <si>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</si>
  <si>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</si>
  <si>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</si>
  <si>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</si>
  <si>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</si>
  <si>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</si>
  <si>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</si>
  <si>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</si>
  <si>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</si>
  <si>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</si>
  <si>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</si>
  <si>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</si>
  <si>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</si>
  <si>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</si>
  <si>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</si>
  <si>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</si>
  <si>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</si>
  <si>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</si>
  <si>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</si>
  <si>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</si>
  <si>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</si>
  <si>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</si>
  <si>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</si>
  <si>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</si>
  <si>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</si>
  <si>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</si>
  <si>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</si>
  <si>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</si>
  <si>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</si>
  <si>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</si>
  <si>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</si>
  <si>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</si>
  <si>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</si>
  <si>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</si>
  <si>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</si>
  <si>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</si>
  <si>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</si>
  <si>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</si>
  <si>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</si>
  <si>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</si>
  <si>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</si>
  <si>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</si>
  <si>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</si>
  <si>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</si>
  <si>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</si>
  <si>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</si>
  <si>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</si>
  <si>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</si>
  <si>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</si>
  <si>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</si>
  <si>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</si>
  <si>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</si>
  <si>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</si>
  <si>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</si>
  <si>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</si>
  <si>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</si>
  <si>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</si>
  <si>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</si>
  <si>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</si>
  <si>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</si>
  <si>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</si>
  <si>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</si>
  <si>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</si>
  <si>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</si>
  <si>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</si>
  <si>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</si>
  <si>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</si>
  <si>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</si>
  <si>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</si>
  <si>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</si>
  <si>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</si>
  <si>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</si>
  <si>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</si>
  <si>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</si>
  <si>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</si>
  <si>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</si>
  <si>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</si>
  <si>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</si>
  <si>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</si>
  <si>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</si>
  <si>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</si>
  <si>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</si>
  <si>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</si>
  <si>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</si>
  <si>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</si>
  <si>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</si>
  <si>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</si>
  <si>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</si>
  <si>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</si>
  <si>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</si>
  <si>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</si>
  <si>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</si>
  <si>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</si>
  <si>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</si>
  <si>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</si>
  <si>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</si>
  <si>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</si>
  <si>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</si>
  <si>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</si>
  <si>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</si>
  <si>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</si>
  <si>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</si>
  <si>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</si>
  <si>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</si>
  <si>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</si>
  <si>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</si>
  <si>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</si>
  <si>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</si>
  <si>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</si>
  <si>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</si>
  <si>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</si>
  <si>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</si>
  <si>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</si>
  <si>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</si>
  <si>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</si>
  <si>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</si>
  <si>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</si>
  <si>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</si>
  <si>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</si>
  <si>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</si>
  <si>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</si>
  <si>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</si>
  <si>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</si>
  <si>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</si>
  <si>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</si>
  <si>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</si>
  <si>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</si>
  <si>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</si>
  <si>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</si>
  <si>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</si>
  <si>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</si>
  <si>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</si>
  <si>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</si>
  <si>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</si>
  <si>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</si>
  <si>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</si>
  <si>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</si>
  <si>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</si>
  <si>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</si>
  <si>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</si>
  <si>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</si>
  <si>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</si>
  <si>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</si>
  <si>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</si>
  <si>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</si>
  <si>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</si>
  <si>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</si>
  <si>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</si>
  <si>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</si>
  <si>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</si>
  <si>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</si>
  <si>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</si>
  <si>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</si>
  <si>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</si>
  <si>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</si>
  <si>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</si>
  <si>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</si>
  <si>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</si>
  <si>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</si>
  <si>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</si>
  <si>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</si>
  <si>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</si>
  <si>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</si>
  <si>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</si>
  <si>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</si>
  <si>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</si>
  <si>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</si>
  <si>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</si>
  <si>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</si>
  <si>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</si>
  <si>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</si>
  <si>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</si>
  <si>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</si>
  <si>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</si>
  <si>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</si>
  <si>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</si>
  <si>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</si>
  <si>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</si>
  <si>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1325</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</si>
  <si>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</si>
  <si>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</si>
  <si>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</si>
  <si>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</si>
  <si>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</si>
  <si>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</si>
  <si>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</si>
  <si>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</si>
  <si>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</si>
  <si>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</si>
  <si>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</si>
  <si>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</si>
  <si>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</si>
  <si>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</si>
  <si>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</si>
  <si>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</si>
  <si>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</si>
  <si>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</si>
  <si>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</si>
  <si>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</si>
  <si>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</si>
  <si>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</si>
  <si>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</si>
  <si>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</si>
  <si>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</si>
  <si>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</si>
  <si>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</si>
  <si>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</si>
  <si>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</si>
  <si>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</si>
  <si>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</si>
  <si>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</si>
  <si>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</si>
  <si>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</si>
  <si>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</si>
  <si>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</si>
  <si>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</si>
  <si>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</si>
  <si>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</si>
  <si>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</si>
  <si>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</si>
  <si>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</si>
  <si>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</si>
  <si>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</si>
  <si>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</si>
  <si>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</si>
  <si>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</si>
  <si>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</si>
  <si>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</si>
  <si>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</si>
  <si>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</si>
  <si>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</si>
  <si>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</si>
  <si>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</si>
  <si>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</si>
  <si>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</si>
  <si>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</si>
  <si>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</si>
  <si>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</si>
  <si>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</si>
  <si>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</si>
  <si>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</si>
  <si>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</si>
  <si>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</si>
  <si>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</si>
  <si>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</si>
  <si>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</si>
  <si>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</si>
  <si>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</si>
  <si>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</si>
  <si>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</si>
  <si>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</si>
  <si>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</si>
  <si>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</si>
  <si>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</si>
  <si>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</si>
  <si>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</si>
  <si>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</si>
  <si>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</si>
  <si>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</si>
  <si>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</si>
  <si>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</si>
  <si>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</si>
  <si>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</si>
  <si>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</si>
  <si>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</si>
  <si>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</si>
  <si>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</si>
  <si>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</si>
  <si>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</si>
  <si>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</si>
  <si>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</si>
  <si>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</si>
  <si>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</si>
  <si>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</si>
  <si>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</si>
  <si>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</si>
  <si>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</si>
  <si>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</si>
  <si>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</si>
  <si>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</si>
  <si>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</si>
  <si>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</si>
  <si>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</si>
  <si>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</si>
  <si>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</si>
  <si>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</si>
  <si>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</si>
  <si>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</si>
  <si>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</si>
  <si>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</si>
  <si>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</si>
  <si>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</si>
  <si>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</si>
  <si>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</si>
  <si>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</si>
  <si>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</si>
  <si>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</si>
  <si>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</si>
  <si>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</si>
  <si>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</si>
  <si>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</si>
  <si>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</si>
  <si>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</si>
  <si>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</si>
  <si>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</si>
  <si>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</si>
  <si>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</si>
  <si>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</si>
  <si>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</si>
  <si>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</si>
  <si>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</si>
  <si>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</si>
  <si>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</si>
  <si>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</si>
  <si>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</si>
  <si>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</si>
  <si>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</si>
  <si>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</si>
  <si>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</si>
  <si>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</si>
  <si>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</si>
  <si>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</si>
  <si>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</si>
  <si>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</si>
  <si>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</si>
  <si>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</si>
  <si>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</si>
  <si>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</si>
  <si>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</si>
  <si>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</si>
  <si>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</si>
  <si>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</si>
  <si>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</si>
  <si>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</si>
  <si>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</si>
  <si>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</si>
  <si>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</si>
  <si>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</si>
  <si>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</si>
  <si>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</si>
  <si>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</si>
  <si>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</si>
  <si>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</si>
  <si>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</si>
  <si>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</si>
  <si>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</si>
  <si>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</si>
  <si>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</si>
  <si>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</si>
  <si>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</si>
  <si>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</si>
  <si>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</si>
  <si>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</si>
  <si>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</si>
  <si>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</si>
  <si>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</si>
  <si>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</si>
  <si>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</si>
  <si>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</si>
  <si>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</si>
  <si>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</si>
  <si>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</si>
  <si>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</si>
  <si>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</si>
  <si>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</si>
  <si>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</si>
  <si>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</si>
  <si>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</si>
  <si>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</si>
  <si>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</si>
  <si>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</si>
  <si>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</si>
  <si>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</si>
  <si>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</si>
  <si>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</si>
  <si>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</si>
  <si>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</si>
  <si>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</si>
  <si>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</si>
  <si>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</si>
  <si>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</si>
  <si>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</si>
  <si>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</si>
  <si>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</si>
  <si>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</si>
  <si>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</si>
  <si>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</si>
  <si>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</si>
  <si>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</si>
  <si>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</si>
  <si>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</si>
  <si>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</si>
  <si>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</si>
  <si>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</si>
  <si>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</si>
  <si>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</si>
  <si>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</si>
  <si>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</si>
  <si>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</si>
  <si>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</si>
  <si>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</si>
  <si>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</si>
  <si>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</si>
  <si>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</si>
  <si>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</si>
  <si>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</si>
  <si>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</si>
  <si>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</si>
  <si>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</si>
  <si>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</si>
  <si>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</si>
  <si>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</si>
  <si>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</si>
  <si>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</si>
  <si>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</si>
  <si>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</si>
  <si>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</si>
  <si>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</si>
  <si>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</si>
  <si>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</si>
  <si>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</si>
  <si>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</si>
  <si>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</si>
  <si>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</si>
  <si>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</si>
  <si>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</si>
  <si>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</si>
  <si>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</si>
  <si>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</si>
  <si>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</si>
  <si>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</si>
  <si>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</si>
  <si>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</si>
  <si>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</si>
  <si>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</si>
  <si>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</si>
  <si>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</si>
  <si>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</si>
  <si>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</si>
  <si>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</si>
  <si>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</si>
  <si>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</si>
  <si>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</si>
  <si>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</si>
  <si>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</si>
  <si>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</si>
  <si>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</si>
  <si>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</si>
  <si>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</si>
  <si>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</si>
  <si>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</si>
  <si>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</si>
  <si>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</si>
  <si>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</si>
  <si>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</si>
  <si>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</si>
  <si>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</si>
  <si>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</si>
  <si>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</si>
  <si>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</si>
  <si>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</si>
  <si>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</si>
  <si>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</si>
  <si>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</si>
  <si>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</si>
  <si>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</si>
  <si>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</si>
  <si>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</si>
  <si>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</si>
  <si>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</si>
  <si>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</si>
  <si>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</si>
  <si>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</si>
  <si>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</si>
  <si>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</si>
  <si>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</si>
  <si>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</si>
  <si>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</si>
  <si>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</si>
  <si>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</si>
  <si>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</si>
  <si>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</si>
  <si>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</si>
  <si>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</si>
  <si>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</si>
  <si>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</si>
  <si>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</si>
  <si>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</si>
  <si>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</si>
  <si>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</si>
  <si>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</si>
  <si>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</si>
  <si>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</si>
  <si>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</si>
  <si>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</si>
  <si>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</si>
  <si>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</si>
  <si>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</si>
  <si>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</si>
  <si>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</si>
  <si>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</si>
  <si>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</si>
  <si>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</si>
  <si>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</si>
  <si>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</si>
  <si>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</si>
  <si>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</si>
  <si>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</si>
  <si>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</si>
  <si>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</si>
  <si>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</si>
  <si>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</si>
  <si>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</si>
  <si>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</si>
  <si>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</si>
  <si>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</si>
  <si>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</si>
  <si>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</si>
  <si>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</si>
  <si>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</si>
  <si>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</si>
  <si>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</si>
  <si>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</si>
  <si>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</si>
  <si>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</si>
  <si>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</si>
  <si>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</si>
  <si>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</si>
  <si>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</si>
  <si>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</si>
  <si>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</si>
  <si>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</si>
  <si>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</si>
  <si>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</si>
  <si>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</si>
  <si>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</si>
  <si>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</si>
  <si>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</si>
  <si>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</si>
  <si>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</si>
  <si>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</si>
  <si>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</si>
  <si>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</si>
  <si>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</si>
  <si>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</si>
  <si>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</si>
  <si>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</si>
  <si>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</si>
  <si>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</si>
  <si>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</si>
  <si>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</si>
  <si>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</si>
  <si>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</si>
  <si>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</si>
  <si>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</si>
  <si>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</si>
  <si>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</si>
  <si>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</si>
  <si>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</si>
  <si>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</si>
  <si>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</si>
  <si>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</si>
  <si>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</si>
  <si>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</si>
  <si>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</si>
  <si>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</si>
  <si>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</si>
  <si>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</si>
  <si>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</si>
  <si>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899</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</si>
  <si>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</si>
  <si>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</si>
  <si>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</si>
  <si>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</si>
  <si>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</si>
  <si>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</si>
  <si>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</si>
  <si>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</si>
  <si>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</si>
  <si>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</si>
  <si>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</si>
  <si>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</si>
  <si>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</si>
  <si>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</si>
  <si>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</si>
  <si>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</si>
  <si>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</si>
  <si>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</si>
  <si>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</si>
  <si>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</si>
  <si>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</si>
  <si>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</si>
  <si>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</si>
  <si>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</si>
  <si>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</si>
  <si>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</si>
  <si>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</si>
  <si>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</si>
  <si>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</si>
  <si>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</si>
  <si>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</si>
  <si>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</si>
  <si>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</si>
  <si>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</si>
  <si>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</si>
  <si>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</si>
  <si>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</si>
  <si>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</si>
  <si>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</si>
  <si>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</si>
  <si>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</si>
  <si>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</si>
  <si>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</si>
  <si>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</si>
  <si>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</si>
  <si>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</si>
  <si>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</si>
  <si>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</si>
  <si>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</si>
  <si>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</si>
  <si>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</si>
  <si>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</si>
  <si>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</si>
  <si>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</si>
  <si>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</si>
  <si>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</si>
  <si>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</si>
  <si>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</si>
  <si>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</si>
  <si>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</si>
  <si>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</si>
  <si>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</si>
  <si>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</si>
  <si>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</si>
  <si>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</si>
  <si>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</si>
  <si>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</si>
  <si>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</si>
  <si>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</si>
  <si>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</si>
  <si>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</si>
  <si>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</si>
  <si>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</si>
  <si>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</si>
  <si>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</si>
  <si>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</si>
  <si>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</si>
  <si>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</si>
  <si>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</si>
  <si>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</si>
  <si>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</si>
  <si>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</si>
  <si>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</si>
  <si>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</si>
  <si>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</si>
  <si>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</si>
  <si>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</si>
  <si>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</si>
  <si>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</si>
  <si>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</si>
  <si>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</si>
  <si>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831</t>
  </si>
  <si>
    <t>1:24.34</t>
  </si>
  <si>
    <t>1:12.57</t>
  </si>
  <si>
    <t>41.30</t>
  </si>
  <si>
    <t>31.21</t>
  </si>
  <si>
    <t>28.31</t>
  </si>
  <si>
    <t>54.50</t>
  </si>
  <si>
    <t>31.26</t>
  </si>
  <si>
    <t>1:01.22</t>
  </si>
  <si>
    <t>1:22.18</t>
  </si>
  <si>
    <t>TheAzack9</t>
  </si>
  <si>
    <t>715</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</si>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</sst>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2"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6" fillId="3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2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1" numFmtId="49" xfId="0" applyAlignment="1" applyFont="1" applyNumberFormat="1">
      <alignment horizontal="center" readingOrder="0"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2" numFmtId="49" xfId="0" applyAlignment="1" applyBorder="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8"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4"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0"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0"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2"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2"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164"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399"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8"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8" numFmtId="0" xfId="0" applyAlignment="1" applyFont="1">
      <alignment readingOrder="0"/>
    </xf>
    <xf borderId="0" fillId="42" fontId="399" numFmtId="49" xfId="0" applyAlignment="1" applyFont="1" applyNumberFormat="1">
      <alignment horizontal="center" vertical="center"/>
    </xf>
    <xf borderId="9" fillId="0" fontId="42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0" fillId="34" fontId="427" numFmtId="49" xfId="0" applyAlignment="1" applyBorder="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399" numFmtId="165" xfId="0" applyAlignment="1" applyFont="1" applyNumberFormat="1">
      <alignment horizontal="center"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readingOrder="0"/>
    </xf>
    <xf borderId="0" fillId="4" fontId="399"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10"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32" numFmtId="49" xfId="0" applyAlignment="1" applyBorder="1" applyFont="1" applyNumberFormat="1">
      <alignment horizontal="center" readingOrder="0"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399"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0"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0" fillId="4" fontId="399" numFmtId="165"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0" fontId="433" numFmtId="49" xfId="0" applyAlignment="1" applyBorder="1" applyFont="1" applyNumberFormat="1">
      <alignment horizontal="center" vertical="bottom"/>
    </xf>
    <xf borderId="0" fillId="5" fontId="441"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399"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99"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8"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7"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7" fillId="27" fontId="443" numFmtId="0" xfId="0" applyAlignment="1" applyBorder="1" applyFont="1">
      <alignment horizontal="center" readingOrder="0" vertical="center"/>
    </xf>
    <xf borderId="7" fillId="27" fontId="443" numFmtId="49" xfId="0" applyAlignment="1" applyBorder="1" applyFont="1" applyNumberFormat="1">
      <alignment horizontal="center" readingOrder="0" vertical="center"/>
    </xf>
    <xf borderId="7" fillId="27" fontId="443" numFmtId="21" xfId="0" applyAlignment="1" applyBorder="1" applyFont="1" applyNumberFormat="1">
      <alignment horizontal="center" readingOrder="0" vertical="center"/>
    </xf>
    <xf borderId="7" fillId="27" fontId="361" numFmtId="0" xfId="0" applyAlignment="1" applyBorder="1" applyFont="1">
      <alignment horizontal="center" readingOrder="0" vertical="center"/>
    </xf>
    <xf borderId="7" fillId="27" fontId="361" numFmtId="0" xfId="0" applyAlignment="1" applyBorder="1" applyFont="1">
      <alignment horizontal="center" readingOrder="0" vertical="center"/>
    </xf>
    <xf borderId="7" fillId="27" fontId="361" numFmtId="2" xfId="0" applyAlignment="1" applyBorder="1" applyFont="1" applyNumberFormat="1">
      <alignment horizontal="center" readingOrder="0" vertical="center"/>
    </xf>
    <xf borderId="7" fillId="27" fontId="361"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6"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6" xfId="0" applyAlignment="1" applyFont="1" applyNumberFormat="1">
      <alignment horizontal="center" readingOrder="0" vertical="center"/>
    </xf>
    <xf borderId="0" fillId="4" fontId="399" numFmtId="46"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6"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0"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6"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8"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9"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1"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8"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2" numFmtId="49" xfId="0" applyAlignment="1" applyFont="1" applyNumberFormat="1">
      <alignment horizontal="center"/>
    </xf>
    <xf borderId="3" fillId="48" fontId="361"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ligentBadCaribouMVGame-bPPT36LcYcTnU3BU" TargetMode="External"/><Relationship Id="rId2181" Type="http://schemas.openxmlformats.org/officeDocument/2006/relationships/hyperlink" Target="https://clips.twitch.tv/UglyDrabKoupreyAllenHuhu-PcT9KDbi_NPXvkHp" TargetMode="External"/><Relationship Id="rId2182" Type="http://schemas.openxmlformats.org/officeDocument/2006/relationships/hyperlink" Target="https://clips.twitch.tv/VivaciousSecretiveCormorantMau5-eknRjolHgvf6Emgx" TargetMode="External"/><Relationship Id="rId2183" Type="http://schemas.openxmlformats.org/officeDocument/2006/relationships/hyperlink" Target="https://clips.twitch.tv/FilthyDeliciousMuleItsBoshyTime-ioyuaVPLs2j4T-J0"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ArtsyOddSowKlappa-Q5bwhL96fj9B2j_I"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AttractiveBrainyArtichokeCorgiDerp-9zIn8sEeMNqM0OjZ"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lirtyHandsomeDunlinDendiFace-kJAZpcey5Npw62mo"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elovedSpookyJackalKippa-_KkLbwjr3OzVjiF4"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StrongRelievedWhaleCclamChamp-GxTqgCRS_aJvTd3l"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www.twitch.tv/videos/876875288"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BrainyFlirtyWheelDxAbomb-JnSnI40Dub7nZM8W" TargetMode="External"/><Relationship Id="rId2171" Type="http://schemas.openxmlformats.org/officeDocument/2006/relationships/hyperlink" Target="https://clips.twitch.tv/InventiveEnthusiasticGarageSquadGoals-26jYPHA8EYeT8qir" TargetMode="External"/><Relationship Id="rId2172" Type="http://schemas.openxmlformats.org/officeDocument/2006/relationships/hyperlink" Target="https://clips.twitch.tv/PunchyNeighborlyLatteDeIlluminati-2srxbfx2tn1ryahm"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TenaciousClearShrewRedCoat-cS7HWyF3C9d9moye"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AgreeableTenuousGrassANELE-EZ3a93f7-4J_Cmjl"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SparklyPluckyFlyPJSalt-8DGQ46oV3HtIw1JW"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HeadstrongKitschyTomatoFreakinStinkin-skucx88V6cLW2uRC"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1024638839"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FaithfulDeterminedPeanutAsianGlow-K87dbZLe5-UZ8WRH"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GlutenFreeNaiveMoonNerfBlueBlaster-zwl3N2FIDvdOzgkC"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AmorphousTenuousQuailHassaanChop-UqASah_oJYuUxJeu" TargetMode="External"/><Relationship Id="rId2191" Type="http://schemas.openxmlformats.org/officeDocument/2006/relationships/hyperlink" Target="https://clips.twitch.tv/SpikyFantasticVampireUnSane-36L752La69aTcEND" TargetMode="External"/><Relationship Id="rId2192" Type="http://schemas.openxmlformats.org/officeDocument/2006/relationships/hyperlink" Target="https://clips.twitch.tv/ProtectiveColorfulWebTTours-3LEDJsbJ-gLcIaxD" TargetMode="External"/><Relationship Id="rId2193" Type="http://schemas.openxmlformats.org/officeDocument/2006/relationships/hyperlink" Target="https://clips.twitch.tv/UgliestResilientLampBIRB-qySPQsjLil7DSM4h" TargetMode="External"/><Relationship Id="rId2194" Type="http://schemas.openxmlformats.org/officeDocument/2006/relationships/hyperlink" Target="https://clips.twitch.tv/SpunkyScaryScorpionSaltBae-ozSNNFfPY1ylwl45"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ZanySpoopyManateeSpicyBoy-aMqFKJ4Da8woU9-O"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ColdObliquePonyTooSpicy-4rMdIvZ2L_pZZMJr"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JollyHeartlessRadicchioYouDontSay-DnTtZQb3yYj2G9y0"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SucculentHandsomeFlamingoWholeWheat-mU_tgPnjQy-MJY4-" TargetMode="External"/><Relationship Id="rId2199" Type="http://schemas.openxmlformats.org/officeDocument/2006/relationships/hyperlink" Target="https://clips.twitch.tv/InquisitiveInspiringBananaPupper-oIe0ggyqemRfkS1K"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q-JeSALobkk" TargetMode="External"/><Relationship Id="rId1731" Type="http://schemas.openxmlformats.org/officeDocument/2006/relationships/hyperlink" Target="https://www.twitch.tv/videos/1178189455" TargetMode="External"/><Relationship Id="rId1732" Type="http://schemas.openxmlformats.org/officeDocument/2006/relationships/hyperlink" Target="https://youtu.be/PRKrY0u5g_M" TargetMode="External"/><Relationship Id="rId1733" Type="http://schemas.openxmlformats.org/officeDocument/2006/relationships/hyperlink" Target="https://www.youtube.com/watch?v=qg1ETyP46wM" TargetMode="External"/><Relationship Id="rId1734" Type="http://schemas.openxmlformats.org/officeDocument/2006/relationships/hyperlink" Target="https://youtu.be/fPB7VtZ1cY8" TargetMode="External"/><Relationship Id="rId1735" Type="http://schemas.openxmlformats.org/officeDocument/2006/relationships/hyperlink" Target="https://www.twitch.tv/videos/1160927881" TargetMode="External"/><Relationship Id="rId1736" Type="http://schemas.openxmlformats.org/officeDocument/2006/relationships/hyperlink" Target="https://www.twitch.tv/videos/1160925359" TargetMode="External"/><Relationship Id="rId1737" Type="http://schemas.openxmlformats.org/officeDocument/2006/relationships/hyperlink" Target="https://www.youtube.com/watch?v=Sl-Xu0PoRyg" TargetMode="External"/><Relationship Id="rId1738" Type="http://schemas.openxmlformats.org/officeDocument/2006/relationships/hyperlink" Target="https://www.twitch.tv/videos/945087952" TargetMode="External"/><Relationship Id="rId1739" Type="http://schemas.openxmlformats.org/officeDocument/2006/relationships/hyperlink" Target="https://youtu.be/rpHwfObx6Jo" TargetMode="External"/><Relationship Id="rId1720" Type="http://schemas.openxmlformats.org/officeDocument/2006/relationships/hyperlink" Target="https://www.twitch.tv/videos/1142811973" TargetMode="External"/><Relationship Id="rId1721" Type="http://schemas.openxmlformats.org/officeDocument/2006/relationships/hyperlink" Target="https://www.youtube.com/watch?v=yD9KIHVhUok" TargetMode="External"/><Relationship Id="rId1722" Type="http://schemas.openxmlformats.org/officeDocument/2006/relationships/hyperlink" Target="https://youtu.be/v2ib15kI_H4" TargetMode="External"/><Relationship Id="rId1723" Type="http://schemas.openxmlformats.org/officeDocument/2006/relationships/hyperlink" Target="https://youtu.be/o2UFDWCGqMo" TargetMode="External"/><Relationship Id="rId1724" Type="http://schemas.openxmlformats.org/officeDocument/2006/relationships/hyperlink" Target="https://youtu.be/G3WjUrEsVKg" TargetMode="External"/><Relationship Id="rId1725" Type="http://schemas.openxmlformats.org/officeDocument/2006/relationships/hyperlink" Target="https://youtu.be/j6SHXKT0f48" TargetMode="External"/><Relationship Id="rId1726" Type="http://schemas.openxmlformats.org/officeDocument/2006/relationships/hyperlink" Target="https://www.twitch.tv/videos/1139918895" TargetMode="External"/><Relationship Id="rId1727" Type="http://schemas.openxmlformats.org/officeDocument/2006/relationships/hyperlink" Target="https://www.twitch.tv/videos/1179146702" TargetMode="External"/><Relationship Id="rId1728" Type="http://schemas.openxmlformats.org/officeDocument/2006/relationships/hyperlink" Target="https://youtu.be/JyuSX4uh4r4" TargetMode="External"/><Relationship Id="rId1729" Type="http://schemas.openxmlformats.org/officeDocument/2006/relationships/hyperlink" Target="https://youtu.be/wo547-VAnMg" TargetMode="External"/><Relationship Id="rId1752" Type="http://schemas.openxmlformats.org/officeDocument/2006/relationships/hyperlink" Target="https://youtu.be/yFFD-rsKw4A" TargetMode="External"/><Relationship Id="rId1753" Type="http://schemas.openxmlformats.org/officeDocument/2006/relationships/hyperlink" Target="https://youtu.be/dNs6dTCeL9E" TargetMode="External"/><Relationship Id="rId2600" Type="http://schemas.openxmlformats.org/officeDocument/2006/relationships/hyperlink" Target="https://youtu.be/79vpdi3lud8" TargetMode="External"/><Relationship Id="rId1754" Type="http://schemas.openxmlformats.org/officeDocument/2006/relationships/hyperlink" Target="https://youtu.be/euElJMu83VE" TargetMode="External"/><Relationship Id="rId2601" Type="http://schemas.openxmlformats.org/officeDocument/2006/relationships/hyperlink" Target="https://youtu.be/q-qecF2b-PI" TargetMode="External"/><Relationship Id="rId1755" Type="http://schemas.openxmlformats.org/officeDocument/2006/relationships/hyperlink" Target="https://youtu.be/xZTQUVtstx4" TargetMode="External"/><Relationship Id="rId2602" Type="http://schemas.openxmlformats.org/officeDocument/2006/relationships/hyperlink" Target="https://youtu.be/n4rYYEWURhw" TargetMode="External"/><Relationship Id="rId1756" Type="http://schemas.openxmlformats.org/officeDocument/2006/relationships/hyperlink" Target="https://youtu.be/amMNNEsR5lY" TargetMode="External"/><Relationship Id="rId2603" Type="http://schemas.openxmlformats.org/officeDocument/2006/relationships/hyperlink" Target="https://youtu.be/rWyWVJ-1mOc" TargetMode="External"/><Relationship Id="rId1757" Type="http://schemas.openxmlformats.org/officeDocument/2006/relationships/hyperlink" Target="https://youtu.be/-s_ng1hhxH0" TargetMode="External"/><Relationship Id="rId2604" Type="http://schemas.openxmlformats.org/officeDocument/2006/relationships/hyperlink" Target="https://youtu.be/0cqSvG8RrCo" TargetMode="External"/><Relationship Id="rId1758" Type="http://schemas.openxmlformats.org/officeDocument/2006/relationships/hyperlink" Target="https://youtu.be/9rrTlW1i3ts" TargetMode="External"/><Relationship Id="rId2605" Type="http://schemas.openxmlformats.org/officeDocument/2006/relationships/hyperlink" Target="https://youtu.be/P1zYoS5W0-o" TargetMode="External"/><Relationship Id="rId1759" Type="http://schemas.openxmlformats.org/officeDocument/2006/relationships/hyperlink" Target="https://youtu.be/y4UoH2X0c9o" TargetMode="External"/><Relationship Id="rId2606" Type="http://schemas.openxmlformats.org/officeDocument/2006/relationships/hyperlink" Target="https://youtu.be/nggxOuqniqE" TargetMode="External"/><Relationship Id="rId808" Type="http://schemas.openxmlformats.org/officeDocument/2006/relationships/hyperlink" Target="https://youtu.be/I_NSpPAZ0ok" TargetMode="External"/><Relationship Id="rId2607" Type="http://schemas.openxmlformats.org/officeDocument/2006/relationships/hyperlink" Target="https://youtu.be/EvtQbxNgSyc" TargetMode="External"/><Relationship Id="rId807" Type="http://schemas.openxmlformats.org/officeDocument/2006/relationships/hyperlink" Target="https://www.twitch.tv/videos/1028622764" TargetMode="External"/><Relationship Id="rId2608" Type="http://schemas.openxmlformats.org/officeDocument/2006/relationships/hyperlink" Target="https://youtu.be/I7ZgVTZnK5E" TargetMode="External"/><Relationship Id="rId806" Type="http://schemas.openxmlformats.org/officeDocument/2006/relationships/hyperlink" Target="https://clips.twitch.tv/DeterminedCreativeCamelNotATK-Nf71ByhWlaHvGGOY" TargetMode="External"/><Relationship Id="rId2609" Type="http://schemas.openxmlformats.org/officeDocument/2006/relationships/hyperlink" Target="https://youtu.be/is_vY-GrcvA" TargetMode="External"/><Relationship Id="rId805" Type="http://schemas.openxmlformats.org/officeDocument/2006/relationships/hyperlink" Target="https://youtu.be/yJoWhKeUCZU" TargetMode="External"/><Relationship Id="rId809" Type="http://schemas.openxmlformats.org/officeDocument/2006/relationships/hyperlink" Target="https://youtu.be/rzmGvdjvwZM" TargetMode="External"/><Relationship Id="rId800" Type="http://schemas.openxmlformats.org/officeDocument/2006/relationships/hyperlink" Target="https://youtu.be/Mw2TvCyf1Qk" TargetMode="External"/><Relationship Id="rId804" Type="http://schemas.openxmlformats.org/officeDocument/2006/relationships/hyperlink" Target="https://youtu.be/1nCAiHuyViM" TargetMode="External"/><Relationship Id="rId803" Type="http://schemas.openxmlformats.org/officeDocument/2006/relationships/hyperlink" Target="https://youtu.be/LHYdNsEIA6M" TargetMode="External"/><Relationship Id="rId802" Type="http://schemas.openxmlformats.org/officeDocument/2006/relationships/hyperlink" Target="https://youtu.be/uCyk1TXWEyc" TargetMode="External"/><Relationship Id="rId801" Type="http://schemas.openxmlformats.org/officeDocument/2006/relationships/hyperlink" Target="https://youtu.be/Uk-spEmltco" TargetMode="External"/><Relationship Id="rId1750" Type="http://schemas.openxmlformats.org/officeDocument/2006/relationships/hyperlink" Target="https://youtu.be/G0zDmWkFZqU" TargetMode="External"/><Relationship Id="rId1751" Type="http://schemas.openxmlformats.org/officeDocument/2006/relationships/hyperlink" Target="https://youtu.be/3j_fwJrJ7Po" TargetMode="External"/><Relationship Id="rId1741" Type="http://schemas.openxmlformats.org/officeDocument/2006/relationships/hyperlink" Target="https://youtu.be/K-DZFXwtU3E" TargetMode="External"/><Relationship Id="rId1742" Type="http://schemas.openxmlformats.org/officeDocument/2006/relationships/hyperlink" Target="https://www.twitch.tv/videos/1179147503" TargetMode="External"/><Relationship Id="rId1743" Type="http://schemas.openxmlformats.org/officeDocument/2006/relationships/hyperlink" Target="https://youtu.be/3xXcJ2B6gHc" TargetMode="External"/><Relationship Id="rId1744" Type="http://schemas.openxmlformats.org/officeDocument/2006/relationships/hyperlink" Target="https://youtu.be/4Gb9BGszgds" TargetMode="External"/><Relationship Id="rId1745" Type="http://schemas.openxmlformats.org/officeDocument/2006/relationships/hyperlink" Target="https://youtu.be/tdGWS97d3l8" TargetMode="External"/><Relationship Id="rId1746" Type="http://schemas.openxmlformats.org/officeDocument/2006/relationships/hyperlink" Target="https://www.youtube.com/watch?v=Wu3kajxI-Xo" TargetMode="External"/><Relationship Id="rId1747" Type="http://schemas.openxmlformats.org/officeDocument/2006/relationships/hyperlink" Target="https://youtu.be/heIYVyxaiZY" TargetMode="External"/><Relationship Id="rId1748" Type="http://schemas.openxmlformats.org/officeDocument/2006/relationships/hyperlink" Target="https://youtu.be/mcPGPnwgYZc" TargetMode="External"/><Relationship Id="rId1749" Type="http://schemas.openxmlformats.org/officeDocument/2006/relationships/hyperlink" Target="https://youtu.be/vJtZU0foXxY" TargetMode="External"/><Relationship Id="rId1740" Type="http://schemas.openxmlformats.org/officeDocument/2006/relationships/hyperlink" Target="https://youtu.be/wb-mBd2unLI" TargetMode="External"/><Relationship Id="rId1710" Type="http://schemas.openxmlformats.org/officeDocument/2006/relationships/hyperlink" Target="https://clips.twitch.tv/SuaveGentleTardigradeShadyLulu-037IwbUJ4xoj9xK6" TargetMode="External"/><Relationship Id="rId1711" Type="http://schemas.openxmlformats.org/officeDocument/2006/relationships/hyperlink" Target="https://clips.twitch.tv/TrustworthyObeseCormorantBloodTrail" TargetMode="External"/><Relationship Id="rId1712" Type="http://schemas.openxmlformats.org/officeDocument/2006/relationships/hyperlink" Target="https://www.youtube.com/watch?v=OgnVNIEbsfw" TargetMode="External"/><Relationship Id="rId1713" Type="http://schemas.openxmlformats.org/officeDocument/2006/relationships/hyperlink" Target="https://youtu.be/2bmixvT_2WY" TargetMode="External"/><Relationship Id="rId1714" Type="http://schemas.openxmlformats.org/officeDocument/2006/relationships/hyperlink" Target="https://youtu.be/ModWWld8pVg" TargetMode="External"/><Relationship Id="rId1715" Type="http://schemas.openxmlformats.org/officeDocument/2006/relationships/hyperlink" Target="https://youtu.be/Meew_8jOcrU" TargetMode="External"/><Relationship Id="rId1716" Type="http://schemas.openxmlformats.org/officeDocument/2006/relationships/hyperlink" Target="https://youtu.be/kBysVz24GJc" TargetMode="External"/><Relationship Id="rId1717" Type="http://schemas.openxmlformats.org/officeDocument/2006/relationships/hyperlink" Target="https://www.youtube.com/watch?v=JT_0IttOlXY" TargetMode="External"/><Relationship Id="rId1718" Type="http://schemas.openxmlformats.org/officeDocument/2006/relationships/hyperlink" Target="https://www.twitch.tv/videos/1245683730" TargetMode="External"/><Relationship Id="rId1719" Type="http://schemas.openxmlformats.org/officeDocument/2006/relationships/hyperlink" Target="https://www.twitch.tv/videos/1233517381" TargetMode="External"/><Relationship Id="rId1700" Type="http://schemas.openxmlformats.org/officeDocument/2006/relationships/hyperlink" Target="https://www.twitch.tv/videos/1211705562?t=01h34m19s" TargetMode="External"/><Relationship Id="rId1701" Type="http://schemas.openxmlformats.org/officeDocument/2006/relationships/hyperlink" Target="https://www.twitch.tv/videos/1211705562?t=02h53m31s" TargetMode="External"/><Relationship Id="rId1702" Type="http://schemas.openxmlformats.org/officeDocument/2006/relationships/hyperlink" Target="https://www.twitch.tv/videos/1211705562?t=02h43m29s" TargetMode="External"/><Relationship Id="rId1703" Type="http://schemas.openxmlformats.org/officeDocument/2006/relationships/hyperlink" Target="https://www.twitch.tv/videos/1211705562?t=02h41m02s" TargetMode="External"/><Relationship Id="rId1704" Type="http://schemas.openxmlformats.org/officeDocument/2006/relationships/hyperlink" Target="https://www.twitch.tv/videos/1211705562?t=03h05m42s" TargetMode="External"/><Relationship Id="rId1705" Type="http://schemas.openxmlformats.org/officeDocument/2006/relationships/hyperlink" Target="https://youtu.be/oxeBQuxN2Fc" TargetMode="External"/><Relationship Id="rId1706" Type="http://schemas.openxmlformats.org/officeDocument/2006/relationships/hyperlink" Target="https://youtu.be/4rtAIcVjG6A" TargetMode="External"/><Relationship Id="rId1707" Type="http://schemas.openxmlformats.org/officeDocument/2006/relationships/hyperlink" Target="https://clips.twitch.tv/CourageousCrepuscularCurryBigBrother" TargetMode="External"/><Relationship Id="rId1708" Type="http://schemas.openxmlformats.org/officeDocument/2006/relationships/hyperlink" Target="https://clips.twitch.tv/VenomousGenerousCurlewANELE" TargetMode="External"/><Relationship Id="rId1709" Type="http://schemas.openxmlformats.org/officeDocument/2006/relationships/hyperlink" Target="https://youtu.be/WClStilz1vM"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www.twitch.tv/videos/924471122"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www.youtube.com/watch?v=PCcI6CIPGqk"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www.youtube.com/watch?v=xWCGegw2Yq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www.youtube.com/watch?v=oO5-I1f_Sy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www.youtube.com/watch?v=YKJ05njeDNs"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AOfjT_73qG4" TargetMode="External"/><Relationship Id="rId744" Type="http://schemas.openxmlformats.org/officeDocument/2006/relationships/hyperlink" Target="https://clips.twitch.tv/DifferentHeadstrongOtterTheRinger-Lc-AwESx1kJLCz3w" TargetMode="External"/><Relationship Id="rId743" Type="http://schemas.openxmlformats.org/officeDocument/2006/relationships/hyperlink" Target="https://youtu.be/jO4RIQEDPzk" TargetMode="External"/><Relationship Id="rId742" Type="http://schemas.openxmlformats.org/officeDocument/2006/relationships/hyperlink" Target="https://youtu.be/iqYkcq0gVg4" TargetMode="External"/><Relationship Id="rId749" Type="http://schemas.openxmlformats.org/officeDocument/2006/relationships/hyperlink" Target="https://youtu.be/KeUeFm8pgn4" TargetMode="External"/><Relationship Id="rId748" Type="http://schemas.openxmlformats.org/officeDocument/2006/relationships/hyperlink" Target="https://www.youtube.com/watch?v=ovDlOpv11KE" TargetMode="External"/><Relationship Id="rId747" Type="http://schemas.openxmlformats.org/officeDocument/2006/relationships/hyperlink" Target="https://youtu.be/Duld65YdWfE" TargetMode="External"/><Relationship Id="rId746" Type="http://schemas.openxmlformats.org/officeDocument/2006/relationships/hyperlink" Target="https://youtu.be/RyRIVDAGIj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dailymotion.com/video/x7ykd9v?playlist=x6lwdx" TargetMode="External"/><Relationship Id="rId741" Type="http://schemas.openxmlformats.org/officeDocument/2006/relationships/hyperlink" Target="https://youtu.be/czz3SgesWbA" TargetMode="External"/><Relationship Id="rId1330" Type="http://schemas.openxmlformats.org/officeDocument/2006/relationships/hyperlink" Target="https://www.twitch.tv/videos/1244488612" TargetMode="External"/><Relationship Id="rId2661" Type="http://schemas.openxmlformats.org/officeDocument/2006/relationships/hyperlink" Target="https://www.youtube.com/watch?v=sJkf6_jvdMY" TargetMode="External"/><Relationship Id="rId740" Type="http://schemas.openxmlformats.org/officeDocument/2006/relationships/hyperlink" Target="https://youtu.be/kRDdUrqLNEI" TargetMode="External"/><Relationship Id="rId1331" Type="http://schemas.openxmlformats.org/officeDocument/2006/relationships/hyperlink" Target="https://clips.twitch.tv/BoldEnjoyableNuggetsPeoplesChamp-Gwh6OYnJQrA44EB2" TargetMode="External"/><Relationship Id="rId2662" Type="http://schemas.openxmlformats.org/officeDocument/2006/relationships/hyperlink" Target="https://www.youtube.com/watch?v=HPXO9760duU&amp;"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www.youtube.com/watch?v=R4IxK2k5dl0&amp;"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www.youtube.com/watch?v=JVJuFsqyJ7Q" TargetMode="External"/><Relationship Id="rId1323" Type="http://schemas.openxmlformats.org/officeDocument/2006/relationships/hyperlink" Target="https://youtu.be/eRWK6mfnIu4" TargetMode="External"/><Relationship Id="rId2654" Type="http://schemas.openxmlformats.org/officeDocument/2006/relationships/hyperlink" Target="https://youtu.be/qo_9Tt8brsI" TargetMode="External"/><Relationship Id="rId1324" Type="http://schemas.openxmlformats.org/officeDocument/2006/relationships/hyperlink" Target="https://youtu.be/yTlJld17VW4" TargetMode="External"/><Relationship Id="rId2655" Type="http://schemas.openxmlformats.org/officeDocument/2006/relationships/hyperlink" Target="https://www.twitch.tv/videos/856216849"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www.twitch.tv/videos/110063468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youtube.com/watch?v=DFSFi_y42_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illyMildReindeerNononoCat-FGeXW_pILjT5eqVp" TargetMode="External"/><Relationship Id="rId2658" Type="http://schemas.openxmlformats.org/officeDocument/2006/relationships/hyperlink" Target="https://youtu.be/m3di6ACAgl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clips.twitch.tv/BoredGrossSageResidentSleeper-RoadRockbjIdqeRh"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qK5OnM1e1uQ" TargetMode="External"/><Relationship Id="rId734" Type="http://schemas.openxmlformats.org/officeDocument/2006/relationships/hyperlink" Target="https://www.youtube.com/watch?v=TalDp510Qyw" TargetMode="External"/><Relationship Id="rId733" Type="http://schemas.openxmlformats.org/officeDocument/2006/relationships/hyperlink" Target="https://youtu.be/gQkvCjMuPm0" TargetMode="External"/><Relationship Id="rId732" Type="http://schemas.openxmlformats.org/officeDocument/2006/relationships/hyperlink" Target="https://clips.twitch.tv/HandsomeLitigiousDurianPlanking-oIqLln1zZCnuPaCD" TargetMode="External"/><Relationship Id="rId731" Type="http://schemas.openxmlformats.org/officeDocument/2006/relationships/hyperlink" Target="https://youtu.be/_YTlRmyKT3o" TargetMode="External"/><Relationship Id="rId738" Type="http://schemas.openxmlformats.org/officeDocument/2006/relationships/hyperlink" Target="https://youtu.be/j8UAL6FNeAM" TargetMode="External"/><Relationship Id="rId737" Type="http://schemas.openxmlformats.org/officeDocument/2006/relationships/hyperlink" Target="https://youtu.be/9cTPLxjz1rw" TargetMode="External"/><Relationship Id="rId736" Type="http://schemas.openxmlformats.org/officeDocument/2006/relationships/hyperlink" Target="https://www.youtube.com/watch?v=oCo7JR3BcuI" TargetMode="External"/><Relationship Id="rId735" Type="http://schemas.openxmlformats.org/officeDocument/2006/relationships/hyperlink" Target="https://youtu.be/U1NfQesgLX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oac-PkrzALo" TargetMode="External"/><Relationship Id="rId2650" Type="http://schemas.openxmlformats.org/officeDocument/2006/relationships/hyperlink" Target="https://www.youtube.com/watch?v=traHO3RCMFc" TargetMode="External"/><Relationship Id="rId1320" Type="http://schemas.openxmlformats.org/officeDocument/2006/relationships/hyperlink" Target="https://youtu.be/UAWAQLv239I" TargetMode="External"/><Relationship Id="rId2651" Type="http://schemas.openxmlformats.org/officeDocument/2006/relationships/hyperlink" Target="https://youtu.be/2fhIenEkLlY" TargetMode="External"/><Relationship Id="rId1321" Type="http://schemas.openxmlformats.org/officeDocument/2006/relationships/hyperlink" Target="https://youtu.be/Wb73iKszeVk?t=210" TargetMode="External"/><Relationship Id="rId2652" Type="http://schemas.openxmlformats.org/officeDocument/2006/relationships/hyperlink" Target="https://youtu.be/HLtLqTHqXYA" TargetMode="External"/><Relationship Id="rId1322" Type="http://schemas.openxmlformats.org/officeDocument/2006/relationships/hyperlink" Target="https://youtu.be/03lTbh6te2U?t=205" TargetMode="External"/><Relationship Id="rId2653" Type="http://schemas.openxmlformats.org/officeDocument/2006/relationships/hyperlink" Target="https://youtu.be/_iXBKQwq-Ys"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SucculentInquisitiveAsparagusLeeroyJenkins-OmpLrLuzoxHCavOG" TargetMode="External"/><Relationship Id="rId2687" Type="http://schemas.openxmlformats.org/officeDocument/2006/relationships/hyperlink" Target="https://youtu.be/caU8VP9BHrg?t=18"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CrypticDarlingSpaghettiResidentSleeper-K3LOKAL798Y88C6V" TargetMode="External"/><Relationship Id="rId2688" Type="http://schemas.openxmlformats.org/officeDocument/2006/relationships/hyperlink" Target="https://www.youtube.com/watch?v=caU8VP9BHrg&amp;t=35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OilyNimbleHerringBCouch-Xzcva2P9k_Dhgl7g" TargetMode="External"/><Relationship Id="rId2689" Type="http://schemas.openxmlformats.org/officeDocument/2006/relationships/hyperlink" Target="https://clips.twitch.tv/DeterminedHelplessSandwichBleedPurple-lAYeTZqEQx6MtdGl"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SweetHonorableFungusThunBeast-EqIPETChLfP9dMVx"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yperEvilThymeVoHiYo-po11OK77dQEmShe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oductiveSmallTofuPrimeMe-BiqUcXrrRzLE_GF3"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lendidPlumpBeeOSsloth-eUoqCymqSnL5hvpY"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8NRqVVwngkw"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www.youtube.com/watch?v=E2KHT6A3ytQ" TargetMode="External"/><Relationship Id="rId764" Type="http://schemas.openxmlformats.org/officeDocument/2006/relationships/hyperlink" Target="https://clips.twitch.tv/CaringMoralClipsmomBloodTrail-bOTEJj6_A9-wuLjO" TargetMode="External"/><Relationship Id="rId769" Type="http://schemas.openxmlformats.org/officeDocument/2006/relationships/hyperlink" Target="https://youtu.be/SfatBTbievQ" TargetMode="External"/><Relationship Id="rId768" Type="http://schemas.openxmlformats.org/officeDocument/2006/relationships/hyperlink" Target="https://youtu.be/2iY7a1t2dP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87882406"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4952961" TargetMode="External"/><Relationship Id="rId2681" Type="http://schemas.openxmlformats.org/officeDocument/2006/relationships/hyperlink" Target="https://www.youtube.com/watch?v=laCHqyWs984"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www.twitch.tv/videos/993840737" TargetMode="External"/><Relationship Id="rId763" Type="http://schemas.openxmlformats.org/officeDocument/2006/relationships/hyperlink" Target="https://clips.twitch.tv/AlertEasyVulturePeteZaroll-SapGV4k8LtN25BbX"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clips.twitch.tv/PrettySillySowSmoocherZ-JGR5f22YfuR4vSpF"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FGNcv3J3vo" TargetMode="External"/><Relationship Id="rId1353" Type="http://schemas.openxmlformats.org/officeDocument/2006/relationships/hyperlink" Target="https://clips.twitch.tv/SteamyMuddyPlumberPunchTrees-BXfyvJGpgbp75SBk" TargetMode="External"/><Relationship Id="rId2200" Type="http://schemas.openxmlformats.org/officeDocument/2006/relationships/hyperlink" Target="https://clips.twitch.tv/PricklyGlamorousGorillaKevinTurtle-dQr9Ih9aibL3O9xN" TargetMode="External"/><Relationship Id="rId2684" Type="http://schemas.openxmlformats.org/officeDocument/2006/relationships/hyperlink" Target="https://clips.twitch.tv/PunchyAgitatedCardOMGScoots-IUFIXeBxJHu4yc7f" TargetMode="External"/><Relationship Id="rId761" Type="http://schemas.openxmlformats.org/officeDocument/2006/relationships/hyperlink" Target="https://youtu.be/wc0YrGRfTfY"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ColorfulBovineDoveKreygasm-lg1MczWfCJUdE2Wz" TargetMode="External"/><Relationship Id="rId2685"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bwXeu0LzOhs"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GenerousSaltySoybeanVoHiYo-zcwH8eSvkOHDfK7t" TargetMode="External"/><Relationship Id="rId2686" Type="http://schemas.openxmlformats.org/officeDocument/2006/relationships/hyperlink" Target="https://youtu.be/caU8VP9BHrg" TargetMode="External"/><Relationship Id="rId1345" Type="http://schemas.openxmlformats.org/officeDocument/2006/relationships/hyperlink" Target="https://clips.twitch.tv/SplendidTardyWalrusWow-mGkdK4v7Umnr6VEU" TargetMode="External"/><Relationship Id="rId2676" Type="http://schemas.openxmlformats.org/officeDocument/2006/relationships/hyperlink" Target="https://www.youtube.com/watch?v=bLwqganoodE"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www.youtube.com/watch?v=OEN9ux8xfE4"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www.youtube.com/watch?v=zuhk9lBcLvg" TargetMode="External"/><Relationship Id="rId1348" Type="http://schemas.openxmlformats.org/officeDocument/2006/relationships/hyperlink" Target="https://clips.twitch.tv/StormyScaryPancakeStoneLightning-p4hJMZuA2-WV-QFP" TargetMode="External"/><Relationship Id="rId2679" Type="http://schemas.openxmlformats.org/officeDocument/2006/relationships/hyperlink" Target="https://www.youtube.com/watch?v=DxeBCVnAtN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f4TjpH3ueE" TargetMode="External"/><Relationship Id="rId755" Type="http://schemas.openxmlformats.org/officeDocument/2006/relationships/hyperlink" Target="https://youtu.be/hXJBw5ENt3Y" TargetMode="External"/><Relationship Id="rId754" Type="http://schemas.openxmlformats.org/officeDocument/2006/relationships/hyperlink" Target="https://www.youtube.com/watch?v=jrjHTMkbj1w" TargetMode="External"/><Relationship Id="rId753" Type="http://schemas.openxmlformats.org/officeDocument/2006/relationships/hyperlink" Target="https://youtu.be/Cswy5jr8J3Y" TargetMode="External"/><Relationship Id="rId759" Type="http://schemas.openxmlformats.org/officeDocument/2006/relationships/hyperlink" Target="https://youtu.be/rXI80_b9SeI" TargetMode="External"/><Relationship Id="rId758" Type="http://schemas.openxmlformats.org/officeDocument/2006/relationships/hyperlink" Target="https://youtu.be/OhG27tWQrkc" TargetMode="External"/><Relationship Id="rId757" Type="http://schemas.openxmlformats.org/officeDocument/2006/relationships/hyperlink" Target="https://youtu.be/EmOst50O-i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twitter.com/zelpikukirby/status/129523487830527180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7fwDH3Vvugs" TargetMode="External"/><Relationship Id="rId19" Type="http://schemas.openxmlformats.org/officeDocument/2006/relationships/hyperlink" Target="https://youtu.be/TFqC0LoeGhI" TargetMode="External"/><Relationship Id="rId752" Type="http://schemas.openxmlformats.org/officeDocument/2006/relationships/hyperlink" Target="https://youtu.be/Lry4KG_c-5Q"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www.youtube.com/watch?v=SrUwkGFzCE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zUSpdrK8M"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www.youtube.com/watch?v=VdsKTXs-UTY" TargetMode="External"/><Relationship Id="rId750" Type="http://schemas.openxmlformats.org/officeDocument/2006/relationships/hyperlink" Target="https://youtu.be/krPrARIZkpE"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www.youtube.com/watch?v=6Nt3IRc9yTw"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www.youtube.com/watch?v=L4jVt_16yUg" TargetMode="External"/><Relationship Id="rId84" Type="http://schemas.openxmlformats.org/officeDocument/2006/relationships/hyperlink" Target="https://youtu.be/zcfgnEZTkRE" TargetMode="External"/><Relationship Id="rId1774" Type="http://schemas.openxmlformats.org/officeDocument/2006/relationships/hyperlink" Target="https://twitter.com/Reed_QT/status/1448373258953404417?s=20" TargetMode="External"/><Relationship Id="rId2621" Type="http://schemas.openxmlformats.org/officeDocument/2006/relationships/hyperlink" Target="https://youtu.be/MpHdG2rZYIU" TargetMode="External"/><Relationship Id="rId83" Type="http://schemas.openxmlformats.org/officeDocument/2006/relationships/hyperlink" Target="https://youtu.be/i9ibUDGu2m4" TargetMode="External"/><Relationship Id="rId1775" Type="http://schemas.openxmlformats.org/officeDocument/2006/relationships/hyperlink" Target="https://clips.twitch.tv/GorgeousBadDadNerfRedBlaster" TargetMode="External"/><Relationship Id="rId2622" Type="http://schemas.openxmlformats.org/officeDocument/2006/relationships/hyperlink" Target="https://youtu.be/3VT120o91Mg" TargetMode="External"/><Relationship Id="rId86" Type="http://schemas.openxmlformats.org/officeDocument/2006/relationships/hyperlink" Target="https://youtu.be/uMHLo0ayTYc" TargetMode="External"/><Relationship Id="rId1776" Type="http://schemas.openxmlformats.org/officeDocument/2006/relationships/hyperlink" Target="https://youtu.be/Lpwrbxu1YXU" TargetMode="External"/><Relationship Id="rId2623" Type="http://schemas.openxmlformats.org/officeDocument/2006/relationships/hyperlink" Target="https://clips.twitch.tv/AmericanTardyDugongSpicyBoy-u5HRN4Pv98XlV4QZ" TargetMode="External"/><Relationship Id="rId85" Type="http://schemas.openxmlformats.org/officeDocument/2006/relationships/hyperlink" Target="https://youtu.be/H3uTcank5tY" TargetMode="External"/><Relationship Id="rId1777" Type="http://schemas.openxmlformats.org/officeDocument/2006/relationships/hyperlink" Target="https://youtu.be/3L4WXGgxh6o" TargetMode="External"/><Relationship Id="rId2624" Type="http://schemas.openxmlformats.org/officeDocument/2006/relationships/hyperlink" Target="https://www.twitch.tv/videos/1230321696"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6lJoisIyH60" TargetMode="External"/><Relationship Id="rId2625" Type="http://schemas.openxmlformats.org/officeDocument/2006/relationships/hyperlink" Target="https://www.twitch.tv/videos/1224432075" TargetMode="External"/><Relationship Id="rId87" Type="http://schemas.openxmlformats.org/officeDocument/2006/relationships/hyperlink" Target="https://youtu.be/_hGqIH-WIRk" TargetMode="External"/><Relationship Id="rId1779" Type="http://schemas.openxmlformats.org/officeDocument/2006/relationships/hyperlink" Target="https://youtu.be/I0UsMgiIZwI" TargetMode="External"/><Relationship Id="rId2626" Type="http://schemas.openxmlformats.org/officeDocument/2006/relationships/hyperlink" Target="https://clips.twitch.tv/UnsightlyObservantCrabsKappaClaus-1ZkgEyeYp8b3WKgQ" TargetMode="External"/><Relationship Id="rId2627" Type="http://schemas.openxmlformats.org/officeDocument/2006/relationships/hyperlink" Target="https://clips.twitch.tv/SarcasticJoyousMacaroniSaltBae-7jY8PhjdTlVbfUri" TargetMode="External"/><Relationship Id="rId89" Type="http://schemas.openxmlformats.org/officeDocument/2006/relationships/hyperlink" Target="https://youtu.be/1IgJD8ykSv0" TargetMode="External"/><Relationship Id="rId2628" Type="http://schemas.openxmlformats.org/officeDocument/2006/relationships/hyperlink" Target="https://www.twitch.tv/videos/926486795" TargetMode="External"/><Relationship Id="rId709" Type="http://schemas.openxmlformats.org/officeDocument/2006/relationships/hyperlink" Target="https://www.youtube.com/watch?v=puC_0IjhS7Y" TargetMode="External"/><Relationship Id="rId2629" Type="http://schemas.openxmlformats.org/officeDocument/2006/relationships/hyperlink" Target="https://youtu.be/U69TxGBhuZk" TargetMode="External"/><Relationship Id="rId708" Type="http://schemas.openxmlformats.org/officeDocument/2006/relationships/hyperlink" Target="https://youtu.be/00UjkkhlIms" TargetMode="External"/><Relationship Id="rId707" Type="http://schemas.openxmlformats.org/officeDocument/2006/relationships/hyperlink" Target="https://youtu.be/GhKyC7jycqg" TargetMode="External"/><Relationship Id="rId706" Type="http://schemas.openxmlformats.org/officeDocument/2006/relationships/hyperlink" Target="https://youtu.be/wcLj0ntyzaA"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OjCkDgDbths" TargetMode="External"/><Relationship Id="rId700" Type="http://schemas.openxmlformats.org/officeDocument/2006/relationships/hyperlink" Target="https://youtu.be/0_TyWw4tTII" TargetMode="External"/><Relationship Id="rId705" Type="http://schemas.openxmlformats.org/officeDocument/2006/relationships/hyperlink" Target="https://youtu.be/spShig1LGP8" TargetMode="External"/><Relationship Id="rId704" Type="http://schemas.openxmlformats.org/officeDocument/2006/relationships/hyperlink" Target="https://youtu.be/QbtGza0169Y" TargetMode="External"/><Relationship Id="rId703" Type="http://schemas.openxmlformats.org/officeDocument/2006/relationships/hyperlink" Target="https://clips.twitch.tv/ConfidentLazyPeafowlPupper-Gi7fipLQhMSEdcWT" TargetMode="External"/><Relationship Id="rId702" Type="http://schemas.openxmlformats.org/officeDocument/2006/relationships/hyperlink" Target="https://youtu.be/i7uAakHhhsM" TargetMode="External"/><Relationship Id="rId1770" Type="http://schemas.openxmlformats.org/officeDocument/2006/relationships/hyperlink" Target="https://youtu.be/215aVHsFEaI" TargetMode="External"/><Relationship Id="rId1771" Type="http://schemas.openxmlformats.org/officeDocument/2006/relationships/hyperlink" Target="https://youtu.be/lfGGIoutiGc" TargetMode="External"/><Relationship Id="rId1772" Type="http://schemas.openxmlformats.org/officeDocument/2006/relationships/hyperlink" Target="https://youtu.be/6LswOuqbRUI" TargetMode="External"/><Relationship Id="rId1773" Type="http://schemas.openxmlformats.org/officeDocument/2006/relationships/hyperlink" Target="https://youtu.be/vS-Y7OnyFWE" TargetMode="External"/><Relationship Id="rId2620" Type="http://schemas.openxmlformats.org/officeDocument/2006/relationships/hyperlink" Target="https://youtu.be/pTOrGSUJHWI" TargetMode="External"/><Relationship Id="rId73" Type="http://schemas.openxmlformats.org/officeDocument/2006/relationships/hyperlink" Target="https://youtu.be/90fd3eekIcw" TargetMode="External"/><Relationship Id="rId1763" Type="http://schemas.openxmlformats.org/officeDocument/2006/relationships/hyperlink" Target="https://youtu.be/zRhOq39zFzs" TargetMode="External"/><Relationship Id="rId2610" Type="http://schemas.openxmlformats.org/officeDocument/2006/relationships/hyperlink" Target="https://youtu.be/L3JP_GvYE7c" TargetMode="External"/><Relationship Id="rId72" Type="http://schemas.openxmlformats.org/officeDocument/2006/relationships/hyperlink" Target="https://youtu.be/SYSru66OtXw" TargetMode="External"/><Relationship Id="rId1764" Type="http://schemas.openxmlformats.org/officeDocument/2006/relationships/hyperlink" Target="https://youtu.be/YPrGX5WMSsY" TargetMode="External"/><Relationship Id="rId2611" Type="http://schemas.openxmlformats.org/officeDocument/2006/relationships/hyperlink" Target="https://youtu.be/qKz5kBAucjo" TargetMode="External"/><Relationship Id="rId75" Type="http://schemas.openxmlformats.org/officeDocument/2006/relationships/hyperlink" Target="https://youtu.be/uy_nQAeAAkg" TargetMode="External"/><Relationship Id="rId1765" Type="http://schemas.openxmlformats.org/officeDocument/2006/relationships/hyperlink" Target="https://youtu.be/W1ZfpTIyFko" TargetMode="External"/><Relationship Id="rId2612" Type="http://schemas.openxmlformats.org/officeDocument/2006/relationships/hyperlink" Target="https://youtu.be/Oc0mzisGZgM" TargetMode="External"/><Relationship Id="rId74" Type="http://schemas.openxmlformats.org/officeDocument/2006/relationships/hyperlink" Target="https://youtu.be/TNME3sjdm9c" TargetMode="External"/><Relationship Id="rId1766" Type="http://schemas.openxmlformats.org/officeDocument/2006/relationships/hyperlink" Target="https://youtu.be/NzvvbfSG6iA" TargetMode="External"/><Relationship Id="rId2613" Type="http://schemas.openxmlformats.org/officeDocument/2006/relationships/hyperlink" Target="https://youtu.be/5awgm4vADLQ" TargetMode="External"/><Relationship Id="rId77" Type="http://schemas.openxmlformats.org/officeDocument/2006/relationships/hyperlink" Target="https://youtu.be/NM_cj1s9548" TargetMode="External"/><Relationship Id="rId1767" Type="http://schemas.openxmlformats.org/officeDocument/2006/relationships/hyperlink" Target="https://youtu.be/9tvgUHciJM0" TargetMode="External"/><Relationship Id="rId2614" Type="http://schemas.openxmlformats.org/officeDocument/2006/relationships/hyperlink" Target="https://youtu.be/_yyE2bJP2Bk"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da6EXNneFoQ" TargetMode="External"/><Relationship Id="rId2615" Type="http://schemas.openxmlformats.org/officeDocument/2006/relationships/hyperlink" Target="https://youtu.be/K9g9bFufOgE" TargetMode="External"/><Relationship Id="rId79" Type="http://schemas.openxmlformats.org/officeDocument/2006/relationships/hyperlink" Target="https://youtu.be/IkUBLqQUOzw" TargetMode="External"/><Relationship Id="rId1769" Type="http://schemas.openxmlformats.org/officeDocument/2006/relationships/hyperlink" Target="https://youtu.be/jgkdfDWseM0" TargetMode="External"/><Relationship Id="rId2616" Type="http://schemas.openxmlformats.org/officeDocument/2006/relationships/hyperlink" Target="https://youtu.be/6in2eMbJ0ow" TargetMode="External"/><Relationship Id="rId78" Type="http://schemas.openxmlformats.org/officeDocument/2006/relationships/hyperlink" Target="https://youtu.be/Sk-_pzIkfMg" TargetMode="External"/><Relationship Id="rId2617" Type="http://schemas.openxmlformats.org/officeDocument/2006/relationships/hyperlink" Target="https://youtu.be/oJ7uiss0Fac" TargetMode="External"/><Relationship Id="rId2618" Type="http://schemas.openxmlformats.org/officeDocument/2006/relationships/hyperlink" Target="https://youtu.be/cMWcL3kLKVs" TargetMode="External"/><Relationship Id="rId2619" Type="http://schemas.openxmlformats.org/officeDocument/2006/relationships/hyperlink" Target="https://youtu.be/HhrXXa3_6Q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mnWjbJt0Rus" TargetMode="External"/><Relationship Id="rId1761" Type="http://schemas.openxmlformats.org/officeDocument/2006/relationships/hyperlink" Target="https://youtu.be/zTJElglNfIU" TargetMode="External"/><Relationship Id="rId1762" Type="http://schemas.openxmlformats.org/officeDocument/2006/relationships/hyperlink" Target="https://youtu.be/sLkICYv-vPo"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gPcGg2scCXQ" TargetMode="External"/><Relationship Id="rId1796" Type="http://schemas.openxmlformats.org/officeDocument/2006/relationships/hyperlink" Target="https://youtu.be/pHhJIhtpLLk" TargetMode="External"/><Relationship Id="rId2643" Type="http://schemas.openxmlformats.org/officeDocument/2006/relationships/hyperlink" Target="https://www.youtube.com/watch?v=dOCaFHQS77I&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youtu.be/zEmZ7VjkQIk" TargetMode="External"/><Relationship Id="rId1797" Type="http://schemas.openxmlformats.org/officeDocument/2006/relationships/hyperlink" Target="https://youtu.be/F8xItJ0i2OQ" TargetMode="External"/><Relationship Id="rId2644" Type="http://schemas.openxmlformats.org/officeDocument/2006/relationships/hyperlink" Target="https://www.youtube.com/watch?v=pup88pmhfik&amp;list=PLH8CCpX902G8-DFOg7YgVOyqIefxKmrqU&amp;index=1&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i7N9oF0XUu8" TargetMode="External"/><Relationship Id="rId1798" Type="http://schemas.openxmlformats.org/officeDocument/2006/relationships/hyperlink" Target="https://youtu.be/x3u9S2oWkqc" TargetMode="External"/><Relationship Id="rId2645" Type="http://schemas.openxmlformats.org/officeDocument/2006/relationships/hyperlink" Target="https://www.youtube.com/watch?v=bymG0fP87Kc&amp;list=PLH8CCpX902G8-DFOg7YgVOyqIefxKmrqU&amp;index=5&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yiaCxDu_8B4" TargetMode="External"/><Relationship Id="rId1799" Type="http://schemas.openxmlformats.org/officeDocument/2006/relationships/hyperlink" Target="https://youtu.be/CkaxWZ7Wezw" TargetMode="External"/><Relationship Id="rId2646" Type="http://schemas.openxmlformats.org/officeDocument/2006/relationships/hyperlink" Target="https://www.youtube.com/watch?v=g9Q1066yuWk&amp;list=PLH8CCpX902G8-DFOg7YgVOyqIefxKmrqU&amp;index=12&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aupafGmBBy4" TargetMode="External"/><Relationship Id="rId2647" Type="http://schemas.openxmlformats.org/officeDocument/2006/relationships/hyperlink" Target="https://youtu.be/A8KjkBjUfOk" TargetMode="External"/><Relationship Id="rId65" Type="http://schemas.openxmlformats.org/officeDocument/2006/relationships/hyperlink" Target="https://youtu.be/fOOAzQZQYXU" TargetMode="External"/><Relationship Id="rId1317" Type="http://schemas.openxmlformats.org/officeDocument/2006/relationships/hyperlink" Target="https://youtu.be/IIZV8234JlA" TargetMode="External"/><Relationship Id="rId2648" Type="http://schemas.openxmlformats.org/officeDocument/2006/relationships/hyperlink" Target="https://youtu.be/vRD_ott4DpA" TargetMode="External"/><Relationship Id="rId68" Type="http://schemas.openxmlformats.org/officeDocument/2006/relationships/hyperlink" Target="https://youtu.be/nqXTB0xXyMw" TargetMode="External"/><Relationship Id="rId1318" Type="http://schemas.openxmlformats.org/officeDocument/2006/relationships/hyperlink" Target="https://youtu.be/aKr_vaQ8puk" TargetMode="External"/><Relationship Id="rId2649" Type="http://schemas.openxmlformats.org/officeDocument/2006/relationships/hyperlink" Target="https://www.youtube.com/watch?v=1O_B8VjxaRQ" TargetMode="External"/><Relationship Id="rId67" Type="http://schemas.openxmlformats.org/officeDocument/2006/relationships/hyperlink" Target="https://youtu.be/a2RkT1IugNQ" TargetMode="External"/><Relationship Id="rId1319" Type="http://schemas.openxmlformats.org/officeDocument/2006/relationships/hyperlink" Target="https://youtu.be/PXsl6AX58Ng?t=188" TargetMode="External"/><Relationship Id="rId729" Type="http://schemas.openxmlformats.org/officeDocument/2006/relationships/hyperlink" Target="https://youtu.be/EaiycbXKao0" TargetMode="External"/><Relationship Id="rId728" Type="http://schemas.openxmlformats.org/officeDocument/2006/relationships/hyperlink" Target="https://youtu.be/f8z9IgcsC3w" TargetMode="External"/><Relationship Id="rId60" Type="http://schemas.openxmlformats.org/officeDocument/2006/relationships/hyperlink" Target="https://youtu.be/IuQ2L0MOa2I" TargetMode="External"/><Relationship Id="rId723" Type="http://schemas.openxmlformats.org/officeDocument/2006/relationships/hyperlink" Target="https://youtu.be/tkJXweJBkG4" TargetMode="External"/><Relationship Id="rId722" Type="http://schemas.openxmlformats.org/officeDocument/2006/relationships/hyperlink" Target="https://youtu.be/miziCs2pdJA" TargetMode="External"/><Relationship Id="rId721" Type="http://schemas.openxmlformats.org/officeDocument/2006/relationships/hyperlink" Target="https://www.youtube.com/watch?v=uWmhF5YajIk" TargetMode="External"/><Relationship Id="rId720" Type="http://schemas.openxmlformats.org/officeDocument/2006/relationships/hyperlink" Target="https://youtu.be/wBGpYd3cLTs" TargetMode="External"/><Relationship Id="rId727" Type="http://schemas.openxmlformats.org/officeDocument/2006/relationships/hyperlink" Target="https://youtu.be/zj3kgeLK4Ac" TargetMode="External"/><Relationship Id="rId726" Type="http://schemas.openxmlformats.org/officeDocument/2006/relationships/hyperlink" Target="https://youtu.be/juALFbrkxnQ" TargetMode="External"/><Relationship Id="rId725" Type="http://schemas.openxmlformats.org/officeDocument/2006/relationships/hyperlink" Target="https://youtu.be/lBL-0QCdz9w" TargetMode="External"/><Relationship Id="rId724" Type="http://schemas.openxmlformats.org/officeDocument/2006/relationships/hyperlink" Target="https://www.youtube.com/watch?v=5XoOKxW3xg8" TargetMode="External"/><Relationship Id="rId69" Type="http://schemas.openxmlformats.org/officeDocument/2006/relationships/hyperlink" Target="https://youtu.be/NGuHgtA1rJU" TargetMode="External"/><Relationship Id="rId1790" Type="http://schemas.openxmlformats.org/officeDocument/2006/relationships/hyperlink" Target="https://youtu.be/63n1YG_RNtI" TargetMode="External"/><Relationship Id="rId1791" Type="http://schemas.openxmlformats.org/officeDocument/2006/relationships/hyperlink" Target="https://youtu.be/3YtmQbkiTVg" TargetMode="External"/><Relationship Id="rId1792" Type="http://schemas.openxmlformats.org/officeDocument/2006/relationships/hyperlink" Target="https://www.twitch.tv/videos/1209025646" TargetMode="External"/><Relationship Id="rId1793" Type="http://schemas.openxmlformats.org/officeDocument/2006/relationships/hyperlink" Target="https://youtu.be/WbZfdJB_tYQ" TargetMode="External"/><Relationship Id="rId2640" Type="http://schemas.openxmlformats.org/officeDocument/2006/relationships/hyperlink" Target="https://www.youtube.com/watch?v=u5aVDsE4yZs&amp;ab_channel=Trobbin" TargetMode="External"/><Relationship Id="rId1310" Type="http://schemas.openxmlformats.org/officeDocument/2006/relationships/hyperlink" Target="https://www.youtube.com/watch?v=go56KF8IZOI" TargetMode="External"/><Relationship Id="rId1794" Type="http://schemas.openxmlformats.org/officeDocument/2006/relationships/hyperlink" Target="https://youtu.be/T_knGg5IcRY" TargetMode="External"/><Relationship Id="rId2641" Type="http://schemas.openxmlformats.org/officeDocument/2006/relationships/hyperlink" Target="https://clips.twitch.tv/HelpfulRenownedMangoSoBayed-Zs9YC8cIaAL4tKOa" TargetMode="External"/><Relationship Id="rId1311" Type="http://schemas.openxmlformats.org/officeDocument/2006/relationships/hyperlink" Target="https://youtu.be/HtiEuekGWxI" TargetMode="External"/><Relationship Id="rId1795" Type="http://schemas.openxmlformats.org/officeDocument/2006/relationships/hyperlink" Target="https://youtu.be/wXNk5xmg6kg" TargetMode="External"/><Relationship Id="rId2642" Type="http://schemas.openxmlformats.org/officeDocument/2006/relationships/hyperlink" Target="https://www.youtube.com/watch?v=l-imREf_VJU&amp;list=PLH8CCpX902G8-DFOg7YgVOyqIefxKmrqU&amp;index=2&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bRDGPGwHfVo" TargetMode="External"/><Relationship Id="rId1785" Type="http://schemas.openxmlformats.org/officeDocument/2006/relationships/hyperlink" Target="https://youtu.be/FOSANZ3-euo" TargetMode="External"/><Relationship Id="rId2632" Type="http://schemas.openxmlformats.org/officeDocument/2006/relationships/hyperlink" Target="https://www.youtube.com/watch?v=lGYLythfgV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MmJbclHf-MA" TargetMode="External"/><Relationship Id="rId1786" Type="http://schemas.openxmlformats.org/officeDocument/2006/relationships/hyperlink" Target="https://youtu.be/1hiTwu9EL3A" TargetMode="External"/><Relationship Id="rId2633" Type="http://schemas.openxmlformats.org/officeDocument/2006/relationships/hyperlink" Target="https://www.youtube.com/watch?v=n6t3ryt15_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EiDfU4dl7-0" TargetMode="External"/><Relationship Id="rId1787" Type="http://schemas.openxmlformats.org/officeDocument/2006/relationships/hyperlink" Target="https://youtu.be/ExWs_nsjiyE" TargetMode="External"/><Relationship Id="rId2634" Type="http://schemas.openxmlformats.org/officeDocument/2006/relationships/hyperlink" Target="https://www.youtube.com/watch?v=dbu2Wi9biH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_0eY5bnDUK8" TargetMode="External"/><Relationship Id="rId1788" Type="http://schemas.openxmlformats.org/officeDocument/2006/relationships/hyperlink" Target="https://youtu.be/IZtnv1QUIi0" TargetMode="External"/><Relationship Id="rId2635" Type="http://schemas.openxmlformats.org/officeDocument/2006/relationships/hyperlink" Target="https://www.youtube.com/watch?v=4lOtCb_Aoz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TvnjjOvq4G8?t=23" TargetMode="External"/><Relationship Id="rId1789" Type="http://schemas.openxmlformats.org/officeDocument/2006/relationships/hyperlink" Target="https://youtu.be/yXmPcOAAQU8" TargetMode="External"/><Relationship Id="rId2636" Type="http://schemas.openxmlformats.org/officeDocument/2006/relationships/hyperlink" Target="https://youtu.be/PbuzEBssXKI" TargetMode="External"/><Relationship Id="rId54" Type="http://schemas.openxmlformats.org/officeDocument/2006/relationships/hyperlink" Target="https://youtu.be/cAGi77ovkVQ" TargetMode="External"/><Relationship Id="rId1306" Type="http://schemas.openxmlformats.org/officeDocument/2006/relationships/hyperlink" Target="https://www.youtube.com/watch?v=UmWMxSpXo6g" TargetMode="External"/><Relationship Id="rId2637" Type="http://schemas.openxmlformats.org/officeDocument/2006/relationships/hyperlink" Target="https://www.twitch.tv/videos/1038648534" TargetMode="External"/><Relationship Id="rId57" Type="http://schemas.openxmlformats.org/officeDocument/2006/relationships/hyperlink" Target="https://youtu.be/c-h4PRJ9S-g" TargetMode="External"/><Relationship Id="rId1307" Type="http://schemas.openxmlformats.org/officeDocument/2006/relationships/hyperlink" Target="https://youtu.be/vtXd9Es55rw" TargetMode="External"/><Relationship Id="rId2638" Type="http://schemas.openxmlformats.org/officeDocument/2006/relationships/hyperlink" Target="https://www.youtube.com/watch?v=xJuhZoiiATI" TargetMode="External"/><Relationship Id="rId56" Type="http://schemas.openxmlformats.org/officeDocument/2006/relationships/hyperlink" Target="https://youtu.be/f65_4fgF-ak" TargetMode="External"/><Relationship Id="rId1308" Type="http://schemas.openxmlformats.org/officeDocument/2006/relationships/hyperlink" Target="https://youtu.be/BedS8m8WpG4" TargetMode="External"/><Relationship Id="rId2639" Type="http://schemas.openxmlformats.org/officeDocument/2006/relationships/hyperlink" Target="https://www.youtube.com/watch?v=Z4wlm-YC5rk&amp;ab_channel=Trobbin" TargetMode="External"/><Relationship Id="rId1309" Type="http://schemas.openxmlformats.org/officeDocument/2006/relationships/hyperlink" Target="https://youtu.be/hnKXmpbuxM4?t=87" TargetMode="External"/><Relationship Id="rId719" Type="http://schemas.openxmlformats.org/officeDocument/2006/relationships/hyperlink" Target="https://clips.twitch.tv/ComfortableAmorphousReindeerShazBotstix-wHF6gyV4iRvB2YCw" TargetMode="External"/><Relationship Id="rId718" Type="http://schemas.openxmlformats.org/officeDocument/2006/relationships/hyperlink" Target="https://youtu.be/mlVCb7WIGnI" TargetMode="External"/><Relationship Id="rId717" Type="http://schemas.openxmlformats.org/officeDocument/2006/relationships/hyperlink" Target="https://youtu.be/1BlJIAXRggM" TargetMode="External"/><Relationship Id="rId712" Type="http://schemas.openxmlformats.org/officeDocument/2006/relationships/hyperlink" Target="https://youtu.be/gqYHtxp5mFM" TargetMode="External"/><Relationship Id="rId711" Type="http://schemas.openxmlformats.org/officeDocument/2006/relationships/hyperlink" Target="https://youtu.be/pA4EaD4e6r8" TargetMode="External"/><Relationship Id="rId710" Type="http://schemas.openxmlformats.org/officeDocument/2006/relationships/hyperlink" Target="https://youtu.be/lBL41dHDyh8" TargetMode="External"/><Relationship Id="rId716" Type="http://schemas.openxmlformats.org/officeDocument/2006/relationships/hyperlink" Target="https://youtu.be/8iEECsf6f6E" TargetMode="External"/><Relationship Id="rId715" Type="http://schemas.openxmlformats.org/officeDocument/2006/relationships/hyperlink" Target="https://youtu.be/e4_11_GA6L4" TargetMode="External"/><Relationship Id="rId714" Type="http://schemas.openxmlformats.org/officeDocument/2006/relationships/hyperlink" Target="https://youtu.be/snJmOblr4yk" TargetMode="External"/><Relationship Id="rId713" Type="http://schemas.openxmlformats.org/officeDocument/2006/relationships/hyperlink" Target="https://youtu.be/EEheoFLHJZ0"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vkYXMQMUqQI" TargetMode="External"/><Relationship Id="rId1781" Type="http://schemas.openxmlformats.org/officeDocument/2006/relationships/hyperlink" Target="https://youtu.be/KINanq0aHtM" TargetMode="External"/><Relationship Id="rId1782" Type="http://schemas.openxmlformats.org/officeDocument/2006/relationships/hyperlink" Target="https://youtu.be/149boANUIhE" TargetMode="External"/><Relationship Id="rId1783" Type="http://schemas.openxmlformats.org/officeDocument/2006/relationships/hyperlink" Target="https://youtu.be/n463LInD2Yg" TargetMode="External"/><Relationship Id="rId2630" Type="http://schemas.openxmlformats.org/officeDocument/2006/relationships/hyperlink" Target="https://www.twitch.tv/videos/1000192108" TargetMode="External"/><Relationship Id="rId1300" Type="http://schemas.openxmlformats.org/officeDocument/2006/relationships/hyperlink" Target="https://youtu.be/GooNXwPB7Ok" TargetMode="External"/><Relationship Id="rId1784" Type="http://schemas.openxmlformats.org/officeDocument/2006/relationships/hyperlink" Target="https://youtu.be/6p3VF8pRF70" TargetMode="External"/><Relationship Id="rId2631" Type="http://schemas.openxmlformats.org/officeDocument/2006/relationships/hyperlink" Target="https://www.youtube.com/watch?v=t1HnNjiQxHs" TargetMode="External"/><Relationship Id="rId2269" Type="http://schemas.openxmlformats.org/officeDocument/2006/relationships/hyperlink" Target="https://youtu.be/THguJsZpdGg"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QWmK3VCxdP8" TargetMode="External"/><Relationship Id="rId341" Type="http://schemas.openxmlformats.org/officeDocument/2006/relationships/hyperlink" Target="https://youtu.be/NCVXU7L7Gk8" TargetMode="External"/><Relationship Id="rId2261" Type="http://schemas.openxmlformats.org/officeDocument/2006/relationships/hyperlink" Target="https://youtu.be/yr_fODWKb4I" TargetMode="External"/><Relationship Id="rId340" Type="http://schemas.openxmlformats.org/officeDocument/2006/relationships/hyperlink" Target="https://youtu.be/VP8pKlRx0aA" TargetMode="External"/><Relationship Id="rId2262" Type="http://schemas.openxmlformats.org/officeDocument/2006/relationships/hyperlink" Target="https://youtu.be/E68dQhdTp-w" TargetMode="External"/><Relationship Id="rId2263" Type="http://schemas.openxmlformats.org/officeDocument/2006/relationships/hyperlink" Target="https://youtu.be/YMIhOgmmF3o" TargetMode="External"/><Relationship Id="rId2264" Type="http://schemas.openxmlformats.org/officeDocument/2006/relationships/hyperlink" Target="https://youtu.be/ixt4mhRLGe4" TargetMode="External"/><Relationship Id="rId345" Type="http://schemas.openxmlformats.org/officeDocument/2006/relationships/hyperlink" Target="https://youtu.be/-Qj3_DL1bb4" TargetMode="External"/><Relationship Id="rId2265" Type="http://schemas.openxmlformats.org/officeDocument/2006/relationships/hyperlink" Target="https://youtu.be/QCZ15YXP7O0" TargetMode="External"/><Relationship Id="rId344" Type="http://schemas.openxmlformats.org/officeDocument/2006/relationships/hyperlink" Target="https://youtu.be/yo4gByPVB1c" TargetMode="External"/><Relationship Id="rId2266" Type="http://schemas.openxmlformats.org/officeDocument/2006/relationships/hyperlink" Target="https://youtu.be/Sc_oJ7DMHOk" TargetMode="External"/><Relationship Id="rId343" Type="http://schemas.openxmlformats.org/officeDocument/2006/relationships/hyperlink" Target="https://youtu.be/l2KGJwqhT9g" TargetMode="External"/><Relationship Id="rId2267" Type="http://schemas.openxmlformats.org/officeDocument/2006/relationships/hyperlink" Target="https://youtu.be/gYAsKhAbCIw" TargetMode="External"/><Relationship Id="rId342" Type="http://schemas.openxmlformats.org/officeDocument/2006/relationships/hyperlink" Target="https://youtu.be/L9mAOlzbPjQ" TargetMode="External"/><Relationship Id="rId2268" Type="http://schemas.openxmlformats.org/officeDocument/2006/relationships/hyperlink" Target="https://youtu.be/RIzlArMTv18" TargetMode="External"/><Relationship Id="rId2258" Type="http://schemas.openxmlformats.org/officeDocument/2006/relationships/hyperlink" Target="https://youtu.be/9oaIhANWDzo" TargetMode="External"/><Relationship Id="rId2259" Type="http://schemas.openxmlformats.org/officeDocument/2006/relationships/hyperlink" Target="https://youtu.be/uQb2vYe8YII"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youtube.com/watch?v=8Gds1yZhdHA" TargetMode="External"/><Relationship Id="rId2251" Type="http://schemas.openxmlformats.org/officeDocument/2006/relationships/hyperlink" Target="https://youtu.be/ZpziCD-3Ssg" TargetMode="External"/><Relationship Id="rId2252" Type="http://schemas.openxmlformats.org/officeDocument/2006/relationships/hyperlink" Target="https://youtu.be/czwc5nX4nvk" TargetMode="External"/><Relationship Id="rId2253" Type="http://schemas.openxmlformats.org/officeDocument/2006/relationships/hyperlink" Target="https://youtu.be/ZmY_5WSb6yM" TargetMode="External"/><Relationship Id="rId334" Type="http://schemas.openxmlformats.org/officeDocument/2006/relationships/hyperlink" Target="https://youtu.be/jovJMM7SOns" TargetMode="External"/><Relationship Id="rId2254" Type="http://schemas.openxmlformats.org/officeDocument/2006/relationships/hyperlink" Target="https://youtu.be/5VwqykDW0oQ" TargetMode="External"/><Relationship Id="rId333" Type="http://schemas.openxmlformats.org/officeDocument/2006/relationships/hyperlink" Target="https://youtu.be/O6694vISsGo" TargetMode="External"/><Relationship Id="rId2255" Type="http://schemas.openxmlformats.org/officeDocument/2006/relationships/hyperlink" Target="https://youtu.be/prEpqvZQgLQ" TargetMode="External"/><Relationship Id="rId332" Type="http://schemas.openxmlformats.org/officeDocument/2006/relationships/hyperlink" Target="https://youtu.be/xj-Ru2Kr7Ho" TargetMode="External"/><Relationship Id="rId2256" Type="http://schemas.openxmlformats.org/officeDocument/2006/relationships/hyperlink" Target="https://youtu.be/mF124RG60nQ" TargetMode="External"/><Relationship Id="rId331" Type="http://schemas.openxmlformats.org/officeDocument/2006/relationships/hyperlink" Target="https://youtu.be/tiWXIZsZOoE" TargetMode="External"/><Relationship Id="rId2257" Type="http://schemas.openxmlformats.org/officeDocument/2006/relationships/hyperlink" Target="https://www.youtube.com/watch?v=ftePd1cjfo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YPMd_F15dOM" TargetMode="External"/><Relationship Id="rId2281" Type="http://schemas.openxmlformats.org/officeDocument/2006/relationships/hyperlink" Target="https://youtu.be/HIeVgcy-xtw" TargetMode="External"/><Relationship Id="rId2282" Type="http://schemas.openxmlformats.org/officeDocument/2006/relationships/hyperlink" Target="https://youtu.be/5sBu6lUT9RE" TargetMode="External"/><Relationship Id="rId363" Type="http://schemas.openxmlformats.org/officeDocument/2006/relationships/hyperlink" Target="https://youtu.be/FVwfn7p-oYo" TargetMode="External"/><Relationship Id="rId2283" Type="http://schemas.openxmlformats.org/officeDocument/2006/relationships/hyperlink" Target="https://youtu.be/c1nqEpTKr0E" TargetMode="External"/><Relationship Id="rId362" Type="http://schemas.openxmlformats.org/officeDocument/2006/relationships/hyperlink" Target="https://youtu.be/0sidX_fp2ss" TargetMode="External"/><Relationship Id="rId2284" Type="http://schemas.openxmlformats.org/officeDocument/2006/relationships/hyperlink" Target="https://youtu.be/sp1sPQlZ4J0" TargetMode="External"/><Relationship Id="rId361" Type="http://schemas.openxmlformats.org/officeDocument/2006/relationships/hyperlink" Target="https://youtu.be/6eUIL2KQ-Yk" TargetMode="External"/><Relationship Id="rId2285" Type="http://schemas.openxmlformats.org/officeDocument/2006/relationships/hyperlink" Target="https://youtu.be/kbMDUx7MwXE" TargetMode="External"/><Relationship Id="rId360" Type="http://schemas.openxmlformats.org/officeDocument/2006/relationships/hyperlink" Target="https://youtu.be/9aG8DdGid2c" TargetMode="External"/><Relationship Id="rId2286" Type="http://schemas.openxmlformats.org/officeDocument/2006/relationships/hyperlink" Target="https://youtu.be/kbMDUx7MwXE" TargetMode="External"/><Relationship Id="rId367" Type="http://schemas.openxmlformats.org/officeDocument/2006/relationships/hyperlink" Target="https://youtu.be/5kJrR6fI63E" TargetMode="External"/><Relationship Id="rId2287" Type="http://schemas.openxmlformats.org/officeDocument/2006/relationships/hyperlink" Target="https://youtu.be/jGysVsWZTkg" TargetMode="External"/><Relationship Id="rId366" Type="http://schemas.openxmlformats.org/officeDocument/2006/relationships/hyperlink" Target="https://youtu.be/sVvvRmIhmHU" TargetMode="External"/><Relationship Id="rId2288" Type="http://schemas.openxmlformats.org/officeDocument/2006/relationships/hyperlink" Target="https://youtu.be/kUpiYpqjSf4" TargetMode="External"/><Relationship Id="rId365" Type="http://schemas.openxmlformats.org/officeDocument/2006/relationships/hyperlink" Target="https://youtu.be/kPjlrUNFz3g" TargetMode="External"/><Relationship Id="rId2289" Type="http://schemas.openxmlformats.org/officeDocument/2006/relationships/hyperlink" Target="https://youtu.be/5ItCib67nd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iMMzhLJFgX4" TargetMode="External"/><Relationship Id="rId2271" Type="http://schemas.openxmlformats.org/officeDocument/2006/relationships/hyperlink" Target="https://youtu.be/2Yd9N52a0y4" TargetMode="External"/><Relationship Id="rId352" Type="http://schemas.openxmlformats.org/officeDocument/2006/relationships/hyperlink" Target="https://youtu.be/2j_zQc7uIAQ" TargetMode="External"/><Relationship Id="rId2272" Type="http://schemas.openxmlformats.org/officeDocument/2006/relationships/hyperlink" Target="https://youtu.be/QaWlWaT7l7k" TargetMode="External"/><Relationship Id="rId351" Type="http://schemas.openxmlformats.org/officeDocument/2006/relationships/hyperlink" Target="https://youtu.be/1Kx8o3LccNM" TargetMode="External"/><Relationship Id="rId2273" Type="http://schemas.openxmlformats.org/officeDocument/2006/relationships/hyperlink" Target="https://youtu.be/IBrNUCftk2g" TargetMode="External"/><Relationship Id="rId350" Type="http://schemas.openxmlformats.org/officeDocument/2006/relationships/hyperlink" Target="https://youtu.be/BFIsMVThW4Q" TargetMode="External"/><Relationship Id="rId2274" Type="http://schemas.openxmlformats.org/officeDocument/2006/relationships/hyperlink" Target="https://youtu.be/7OAvWxNTvOI" TargetMode="External"/><Relationship Id="rId2275" Type="http://schemas.openxmlformats.org/officeDocument/2006/relationships/hyperlink" Target="https://youtu.be/2p8Y3AU75vY" TargetMode="External"/><Relationship Id="rId356" Type="http://schemas.openxmlformats.org/officeDocument/2006/relationships/hyperlink" Target="https://youtu.be/wv80BCF4pG8" TargetMode="External"/><Relationship Id="rId2276" Type="http://schemas.openxmlformats.org/officeDocument/2006/relationships/hyperlink" Target="https://youtu.be/qz7q29iw0_A" TargetMode="External"/><Relationship Id="rId355" Type="http://schemas.openxmlformats.org/officeDocument/2006/relationships/hyperlink" Target="https://youtu.be/ZjA8evuyBOw" TargetMode="External"/><Relationship Id="rId2277" Type="http://schemas.openxmlformats.org/officeDocument/2006/relationships/hyperlink" Target="https://youtu.be/KpqQOIm_K_g" TargetMode="External"/><Relationship Id="rId354" Type="http://schemas.openxmlformats.org/officeDocument/2006/relationships/hyperlink" Target="https://youtu.be/X9589Gxb37o" TargetMode="External"/><Relationship Id="rId2278" Type="http://schemas.openxmlformats.org/officeDocument/2006/relationships/hyperlink" Target="https://youtu.be/01NeQiQX0LU" TargetMode="External"/><Relationship Id="rId353" Type="http://schemas.openxmlformats.org/officeDocument/2006/relationships/hyperlink" Target="https://youtu.be/qEyk0jCLPPY" TargetMode="External"/><Relationship Id="rId2279" Type="http://schemas.openxmlformats.org/officeDocument/2006/relationships/hyperlink" Target="https://youtu.be/KtqbanHvemo" TargetMode="External"/><Relationship Id="rId1378" Type="http://schemas.openxmlformats.org/officeDocument/2006/relationships/hyperlink" Target="https://www.youtube.com/watch?v=VNS-JNZfrnc" TargetMode="External"/><Relationship Id="rId2225" Type="http://schemas.openxmlformats.org/officeDocument/2006/relationships/hyperlink" Target="https://youtu.be/Log8qYsdK6g" TargetMode="External"/><Relationship Id="rId1379" Type="http://schemas.openxmlformats.org/officeDocument/2006/relationships/hyperlink" Target="https://www.youtube.com/watch?v=C8joXOpR-Ik" TargetMode="External"/><Relationship Id="rId2226" Type="http://schemas.openxmlformats.org/officeDocument/2006/relationships/hyperlink" Target="https://youtu.be/96nVi2MEUxY" TargetMode="External"/><Relationship Id="rId2227" Type="http://schemas.openxmlformats.org/officeDocument/2006/relationships/hyperlink" Target="https://clips.twitch.tv/ExuberantBoxyAsteriskHassanChop-Gt1dcfITEwf4leaE" TargetMode="External"/><Relationship Id="rId2228" Type="http://schemas.openxmlformats.org/officeDocument/2006/relationships/hyperlink" Target="https://www.twitch.tv/videos/1207701165" TargetMode="External"/><Relationship Id="rId2229" Type="http://schemas.openxmlformats.org/officeDocument/2006/relationships/hyperlink" Target="https://youtu.be/OZGCU7a4RPY" TargetMode="External"/><Relationship Id="rId305" Type="http://schemas.openxmlformats.org/officeDocument/2006/relationships/hyperlink" Target="https://youtu.be/MrBKVuxVGT0" TargetMode="External"/><Relationship Id="rId789" Type="http://schemas.openxmlformats.org/officeDocument/2006/relationships/hyperlink" Target="https://www.youtube.com/watch?v=W6xM2Bs6yVg" TargetMode="External"/><Relationship Id="rId304" Type="http://schemas.openxmlformats.org/officeDocument/2006/relationships/hyperlink" Target="https://youtu.be/bMmHbJOUhvM" TargetMode="External"/><Relationship Id="rId788" Type="http://schemas.openxmlformats.org/officeDocument/2006/relationships/hyperlink" Target="https://youtu.be/w0W71F1iCEU" TargetMode="External"/><Relationship Id="rId303" Type="http://schemas.openxmlformats.org/officeDocument/2006/relationships/hyperlink" Target="https://youtu.be/8MyAgEDWNbg" TargetMode="External"/><Relationship Id="rId787" Type="http://schemas.openxmlformats.org/officeDocument/2006/relationships/hyperlink" Target="https://clips.twitch.tv/SourTenuousDadTF2John-LSSNmURApVkfe0XU" TargetMode="External"/><Relationship Id="rId302" Type="http://schemas.openxmlformats.org/officeDocument/2006/relationships/hyperlink" Target="https://youtu.be/jN658N9Gmmw" TargetMode="External"/><Relationship Id="rId786" Type="http://schemas.openxmlformats.org/officeDocument/2006/relationships/hyperlink" Target="https://youtu.be/GhfHfYfysw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RFo03Cf1W_o" TargetMode="External"/><Relationship Id="rId1370" Type="http://schemas.openxmlformats.org/officeDocument/2006/relationships/hyperlink" Target="https://clips.twitch.tv/AmusedConfidentIguanaHassanChop" TargetMode="External"/><Relationship Id="rId780" Type="http://schemas.openxmlformats.org/officeDocument/2006/relationships/hyperlink" Target="https://youtu.be/5vUNzwaesc8" TargetMode="External"/><Relationship Id="rId1371" Type="http://schemas.openxmlformats.org/officeDocument/2006/relationships/hyperlink" Target="https://www.twitch.tv/videos/890925851" TargetMode="External"/><Relationship Id="rId1372" Type="http://schemas.openxmlformats.org/officeDocument/2006/relationships/hyperlink" Target="https://clips.twitch.tv/PunchyFriendlyCroissantArgieB8-qEPbR5aXzccU8bW9" TargetMode="External"/><Relationship Id="rId1373" Type="http://schemas.openxmlformats.org/officeDocument/2006/relationships/hyperlink" Target="https://www.youtube.com/watch?v=hmvfEP6e7m4" TargetMode="External"/><Relationship Id="rId2220" Type="http://schemas.openxmlformats.org/officeDocument/2006/relationships/hyperlink" Target="https://youtu.be/duVxyyKkGSE" TargetMode="External"/><Relationship Id="rId301" Type="http://schemas.openxmlformats.org/officeDocument/2006/relationships/hyperlink" Target="https://youtu.be/wKswrtgkdtw" TargetMode="External"/><Relationship Id="rId785" Type="http://schemas.openxmlformats.org/officeDocument/2006/relationships/hyperlink" Target="https://youtu.be/_237aaYqYxM" TargetMode="External"/><Relationship Id="rId1374" Type="http://schemas.openxmlformats.org/officeDocument/2006/relationships/hyperlink" Target="https://www.youtube.com/watch?v=ehVXZQtmKwc" TargetMode="External"/><Relationship Id="rId2221" Type="http://schemas.openxmlformats.org/officeDocument/2006/relationships/hyperlink" Target="https://youtu.be/lS7QPVmcTxA"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www.youtube.com/watch?v=4SGAQETyNZ0" TargetMode="External"/><Relationship Id="rId1375" Type="http://schemas.openxmlformats.org/officeDocument/2006/relationships/hyperlink" Target="https://www.youtube.com/watch?v=kZyWw3NCFx8" TargetMode="External"/><Relationship Id="rId2222" Type="http://schemas.openxmlformats.org/officeDocument/2006/relationships/hyperlink" Target="https://youtu.be/tCxfGJ-WQmU" TargetMode="External"/><Relationship Id="rId783" Type="http://schemas.openxmlformats.org/officeDocument/2006/relationships/hyperlink" Target="https://clips.twitch.tv/DependableSingleDuckEagleEye" TargetMode="External"/><Relationship Id="rId1376" Type="http://schemas.openxmlformats.org/officeDocument/2006/relationships/hyperlink" Target="https://www.youtube.com/watch?v=snj15Ho71no" TargetMode="External"/><Relationship Id="rId2223" Type="http://schemas.openxmlformats.org/officeDocument/2006/relationships/hyperlink" Target="https://youtu.be/7PUaYJbrA9s" TargetMode="External"/><Relationship Id="rId782" Type="http://schemas.openxmlformats.org/officeDocument/2006/relationships/hyperlink" Target="https://youtu.be/xvRKHnVPhNc" TargetMode="External"/><Relationship Id="rId1377" Type="http://schemas.openxmlformats.org/officeDocument/2006/relationships/hyperlink" Target="https://www.youtube.com/watch?v=uUbYLDXzXPE" TargetMode="External"/><Relationship Id="rId2224" Type="http://schemas.openxmlformats.org/officeDocument/2006/relationships/hyperlink" Target="https://clips.twitch.tv/AnnoyingThoughtfulAmazonDuDudu-wqpqPbwlm3aK78kS"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clips.twitch.tv/PricklyShakingIcecreamOSfrog" TargetMode="External"/><Relationship Id="rId2698" Type="http://schemas.openxmlformats.org/officeDocument/2006/relationships/table" Target="../tables/table1.xm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clips.twitch.tv/NastyImpossibleCrabAMPEnergyCherry-g2mwU33oKy1EP3fo" TargetMode="External"/><Relationship Id="rId2699" Type="http://schemas.openxmlformats.org/officeDocument/2006/relationships/table" Target="../tables/table2.xm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youtu.be/tnqOox8OBB0" TargetMode="External"/><Relationship Id="rId2217" Type="http://schemas.openxmlformats.org/officeDocument/2006/relationships/hyperlink" Target="https://youtu.be/pD9XOt8-FZo" TargetMode="External"/><Relationship Id="rId2218" Type="http://schemas.openxmlformats.org/officeDocument/2006/relationships/hyperlink" Target="https://youtu.be/FotdJZTHWuM" TargetMode="External"/><Relationship Id="rId2219" Type="http://schemas.openxmlformats.org/officeDocument/2006/relationships/hyperlink" Target="https://youtu.be/_bDKS86UQO0" TargetMode="External"/><Relationship Id="rId778" Type="http://schemas.openxmlformats.org/officeDocument/2006/relationships/hyperlink" Target="https://youtu.be/wiLj0rLwJuE" TargetMode="External"/><Relationship Id="rId777" Type="http://schemas.openxmlformats.org/officeDocument/2006/relationships/hyperlink" Target="https://youtu.be/7i6S70efAio" TargetMode="External"/><Relationship Id="rId776" Type="http://schemas.openxmlformats.org/officeDocument/2006/relationships/hyperlink" Target="https://youtu.be/OaZbMnjm6-s" TargetMode="External"/><Relationship Id="rId775" Type="http://schemas.openxmlformats.org/officeDocument/2006/relationships/hyperlink" Target="https://youtu.be/sGpE0IBf-cg" TargetMode="External"/><Relationship Id="rId779" Type="http://schemas.openxmlformats.org/officeDocument/2006/relationships/hyperlink" Target="https://youtu.be/ie3DaeM7ET8" TargetMode="External"/><Relationship Id="rId770" Type="http://schemas.openxmlformats.org/officeDocument/2006/relationships/hyperlink" Target="https://youtu.be/sMggQwrwku8" TargetMode="External"/><Relationship Id="rId2690" Type="http://schemas.openxmlformats.org/officeDocument/2006/relationships/hyperlink" Target="https://www.twitch.tv/videos/980535952"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www.youtube.com/watch?v=gRryQt-bhAg"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FantasticHumbleNuggetsAMPTropPunch-8vOucFusTrXlS3mn"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drawing" Target="../drawings/drawing2.xml"/><Relationship Id="rId774" Type="http://schemas.openxmlformats.org/officeDocument/2006/relationships/hyperlink" Target="https://youtu.be/uP8lRNAwwHk"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clips.twitch.tv/SolidPerfectSandwichDerp-865AbQlAGdrhQILD" TargetMode="External"/><Relationship Id="rId2694" Type="http://schemas.openxmlformats.org/officeDocument/2006/relationships/vmlDrawing" Target="../drawings/vmlDrawing1.vml"/><Relationship Id="rId773" Type="http://schemas.openxmlformats.org/officeDocument/2006/relationships/hyperlink" Target="https://www.twitch.tv/videos/869291377"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clips.twitch.tv/GleamingPerfectHamCclamChamp-jFnYmbomn_l-QbEC" TargetMode="External"/><Relationship Id="rId772" Type="http://schemas.openxmlformats.org/officeDocument/2006/relationships/hyperlink" Target="https://youtu.be/3gf_1ysuglQ"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AggressiveFastFriseeSoonerLater-2-MrMd-XsrgRRjRH" TargetMode="External"/><Relationship Id="rId771" Type="http://schemas.openxmlformats.org/officeDocument/2006/relationships/hyperlink" Target="https://www.youtube.com/watch?v=BhZl3ztZcs8"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www.twitch.tv/videos/1234859465" TargetMode="External"/><Relationship Id="rId2247" Type="http://schemas.openxmlformats.org/officeDocument/2006/relationships/hyperlink" Target="https://www.youtube.com/watch?v=TrHCQuQCbhs" TargetMode="External"/><Relationship Id="rId2248" Type="http://schemas.openxmlformats.org/officeDocument/2006/relationships/hyperlink" Target="https://www.youtube.com/watch?v=BxN9IYgkrlk" TargetMode="External"/><Relationship Id="rId2249" Type="http://schemas.openxmlformats.org/officeDocument/2006/relationships/hyperlink" Target="https://www.youtube.com/watch?v=Z5UoMwnTj0Y"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youtu.be/dPalNjc9ZuE" TargetMode="External"/><Relationship Id="rId328" Type="http://schemas.openxmlformats.org/officeDocument/2006/relationships/hyperlink" Target="https://youtu.be/ur_npkuox4s" TargetMode="External"/><Relationship Id="rId1391" Type="http://schemas.openxmlformats.org/officeDocument/2006/relationships/hyperlink" Target="https://clips.twitch.tv/TriumphantExuberantTildeYee-is5En9yzrj7PPV_P" TargetMode="External"/><Relationship Id="rId1392" Type="http://schemas.openxmlformats.org/officeDocument/2006/relationships/hyperlink" Target="https://www.youtube.com/watch?v=d8fTBCb4WxE" TargetMode="External"/><Relationship Id="rId1393" Type="http://schemas.openxmlformats.org/officeDocument/2006/relationships/hyperlink" Target="https://clips.twitch.tv/GlamorousSpookyYakTF2John-pPQMJozD-H1CqUaE" TargetMode="External"/><Relationship Id="rId2240" Type="http://schemas.openxmlformats.org/officeDocument/2006/relationships/hyperlink" Target="https://youtu.be/qXYg-LNUdoo" TargetMode="External"/><Relationship Id="rId1394" Type="http://schemas.openxmlformats.org/officeDocument/2006/relationships/hyperlink" Target="https://www.twitch.tv/videos/1027760568" TargetMode="External"/><Relationship Id="rId2241" Type="http://schemas.openxmlformats.org/officeDocument/2006/relationships/hyperlink" Target="https://www.youtube.com/watch?v=CyEeG21zo3w" TargetMode="External"/><Relationship Id="rId1395" Type="http://schemas.openxmlformats.org/officeDocument/2006/relationships/hyperlink" Target="https://clips.twitch.tv/SolidBoxyThymeNotATK-Y1wQjlhKtJQlHcRL" TargetMode="External"/><Relationship Id="rId2242" Type="http://schemas.openxmlformats.org/officeDocument/2006/relationships/hyperlink" Target="https://www.youtube.com/watch?v=UA-X8_hh7vg" TargetMode="External"/><Relationship Id="rId323" Type="http://schemas.openxmlformats.org/officeDocument/2006/relationships/hyperlink" Target="https://youtu.be/IBS4yLRlQ5E" TargetMode="External"/><Relationship Id="rId1396" Type="http://schemas.openxmlformats.org/officeDocument/2006/relationships/hyperlink" Target="https://clips.twitch.tv/OddCuteDugongFreakinStinkin-ldfrgBKw7GqTC_nD" TargetMode="External"/><Relationship Id="rId2243" Type="http://schemas.openxmlformats.org/officeDocument/2006/relationships/hyperlink" Target="https://youtu.be/HZweMKt70Wo"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PreciousWrongThymePartyTime-FiMZ5XJ1Mp1zJGqI" TargetMode="External"/><Relationship Id="rId2244" Type="http://schemas.openxmlformats.org/officeDocument/2006/relationships/hyperlink" Target="https://www.twitch.tv/videos/1031053545" TargetMode="External"/><Relationship Id="rId321" Type="http://schemas.openxmlformats.org/officeDocument/2006/relationships/hyperlink" Target="https://youtu.be/p1I5hAONaEs" TargetMode="External"/><Relationship Id="rId1398" Type="http://schemas.openxmlformats.org/officeDocument/2006/relationships/hyperlink" Target="https://www.twitch.tv/videos/881219983" TargetMode="External"/><Relationship Id="rId2245" Type="http://schemas.openxmlformats.org/officeDocument/2006/relationships/hyperlink" Target="https://www.twitch.tv/videos/1066266235" TargetMode="External"/><Relationship Id="rId320" Type="http://schemas.openxmlformats.org/officeDocument/2006/relationships/hyperlink" Target="https://youtu.be/8_VthWVmLLE" TargetMode="External"/><Relationship Id="rId1399" Type="http://schemas.openxmlformats.org/officeDocument/2006/relationships/hyperlink" Target="https://clips.twitch.tv/WanderingBoringChimpanzeeNinjaGrumpy-IpAn_4gCLNVo8RRO" TargetMode="External"/><Relationship Id="rId2246" Type="http://schemas.openxmlformats.org/officeDocument/2006/relationships/hyperlink" Target="https://www.youtube.com/watch?v=uef0UBQ8a9Y" TargetMode="External"/><Relationship Id="rId1389" Type="http://schemas.openxmlformats.org/officeDocument/2006/relationships/hyperlink" Target="https://www.youtube.com/watch?v=BWTSU4jtkC0" TargetMode="External"/><Relationship Id="rId2236" Type="http://schemas.openxmlformats.org/officeDocument/2006/relationships/hyperlink" Target="https://youtu.be/kSvxV93VTqc" TargetMode="External"/><Relationship Id="rId2237" Type="http://schemas.openxmlformats.org/officeDocument/2006/relationships/hyperlink" Target="https://www.twitch.tv/videos/1066268738" TargetMode="External"/><Relationship Id="rId2238" Type="http://schemas.openxmlformats.org/officeDocument/2006/relationships/hyperlink" Target="https://clips.twitch.tv/WanderingConcernedSnailBloodTrail-QHkJlgTjCL40IQXI" TargetMode="External"/><Relationship Id="rId2239" Type="http://schemas.openxmlformats.org/officeDocument/2006/relationships/hyperlink" Target="https://youtu.be/ZAZFU88_2tQ"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3qu6MYnt4H4" TargetMode="External"/><Relationship Id="rId314" Type="http://schemas.openxmlformats.org/officeDocument/2006/relationships/hyperlink" Target="https://youtu.be/kcvHcRI5oeg" TargetMode="External"/><Relationship Id="rId798" Type="http://schemas.openxmlformats.org/officeDocument/2006/relationships/hyperlink" Target="https://youtu.be/wubvg8qm2KY"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czXBsAI4zqI"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TastyAliveAppleKreygasm" TargetMode="External"/><Relationship Id="rId792" Type="http://schemas.openxmlformats.org/officeDocument/2006/relationships/hyperlink" Target="https://youtu.be/vl4jtKNwsms" TargetMode="External"/><Relationship Id="rId1381" Type="http://schemas.openxmlformats.org/officeDocument/2006/relationships/hyperlink" Target="https://www.twitch.tv/videos/1028770481" TargetMode="External"/><Relationship Id="rId791" Type="http://schemas.openxmlformats.org/officeDocument/2006/relationships/hyperlink" Target="https://clips.twitch.tv/PuzzledShortSaladTwitchRPG-mJ8edW2FkIIbC_9W" TargetMode="External"/><Relationship Id="rId1382" Type="http://schemas.openxmlformats.org/officeDocument/2006/relationships/hyperlink" Target="https://www.youtube.com/watch?v=l3DP9U068Nc&amp;start=3497" TargetMode="External"/><Relationship Id="rId790" Type="http://schemas.openxmlformats.org/officeDocument/2006/relationships/hyperlink" Target="https://youtu.be/ok73rbBqBI4" TargetMode="External"/><Relationship Id="rId1383" Type="http://schemas.openxmlformats.org/officeDocument/2006/relationships/hyperlink" Target="https://youtu.be/q2SW3Uu23Ek?t=51" TargetMode="External"/><Relationship Id="rId2230" Type="http://schemas.openxmlformats.org/officeDocument/2006/relationships/hyperlink" Target="https://youtu.be/wgmqieTlGak" TargetMode="External"/><Relationship Id="rId1384" Type="http://schemas.openxmlformats.org/officeDocument/2006/relationships/hyperlink" Target="https://www.youtube.com/watch?v=JmdYNsUZ_bI" TargetMode="External"/><Relationship Id="rId2231" Type="http://schemas.openxmlformats.org/officeDocument/2006/relationships/hyperlink" Target="https://clips.twitch.tv/CleanSpeedySquirrelNerfRedBlaster-wAymz7ty7RNzWK-2" TargetMode="External"/><Relationship Id="rId312" Type="http://schemas.openxmlformats.org/officeDocument/2006/relationships/hyperlink" Target="https://youtu.be/9aJePPnzCAM" TargetMode="External"/><Relationship Id="rId796" Type="http://schemas.openxmlformats.org/officeDocument/2006/relationships/hyperlink" Target="https://www.youtube.com/watch?v=dJg5OmfIm-w" TargetMode="External"/><Relationship Id="rId1385" Type="http://schemas.openxmlformats.org/officeDocument/2006/relationships/hyperlink" Target="https://www.youtube.com/watch?v=fEuOynC63dU" TargetMode="External"/><Relationship Id="rId2232" Type="http://schemas.openxmlformats.org/officeDocument/2006/relationships/hyperlink" Target="https://youtu.be/AN8TAOiDrSg" TargetMode="External"/><Relationship Id="rId311" Type="http://schemas.openxmlformats.org/officeDocument/2006/relationships/hyperlink" Target="https://youtu.be/LDvYvMhvP3E" TargetMode="External"/><Relationship Id="rId795" Type="http://schemas.openxmlformats.org/officeDocument/2006/relationships/hyperlink" Target="https://youtu.be/Rps5ZRze3ww" TargetMode="External"/><Relationship Id="rId1386" Type="http://schemas.openxmlformats.org/officeDocument/2006/relationships/hyperlink" Target="https://youtu.be/qV87SrOX0ds?t=51" TargetMode="External"/><Relationship Id="rId2233" Type="http://schemas.openxmlformats.org/officeDocument/2006/relationships/hyperlink" Target="https://clips.twitch.tv/TastyBombasticGoshawkSwiftRage-csr23mqukf-dkva0" TargetMode="External"/><Relationship Id="rId310" Type="http://schemas.openxmlformats.org/officeDocument/2006/relationships/hyperlink" Target="https://youtu.be/fBXIu8WvCoo" TargetMode="External"/><Relationship Id="rId794" Type="http://schemas.openxmlformats.org/officeDocument/2006/relationships/hyperlink" Target="https://youtu.be/lBLQWCFnq-U" TargetMode="External"/><Relationship Id="rId1387" Type="http://schemas.openxmlformats.org/officeDocument/2006/relationships/hyperlink" Target="https://clips.twitch.tv/StupidPowerfulRaisinSmoocherZ" TargetMode="External"/><Relationship Id="rId2234" Type="http://schemas.openxmlformats.org/officeDocument/2006/relationships/hyperlink" Target="https://youtu.be/SBnH1_4qsD4" TargetMode="External"/><Relationship Id="rId793" Type="http://schemas.openxmlformats.org/officeDocument/2006/relationships/hyperlink" Target="https://www.youtube.com/watch?v=JNJx9iVZMj8" TargetMode="External"/><Relationship Id="rId1388" Type="http://schemas.openxmlformats.org/officeDocument/2006/relationships/hyperlink" Target="https://clips.twitch.tv/TenaciousAntediluvianMonkeyNerfRedBlaster" TargetMode="External"/><Relationship Id="rId2235" Type="http://schemas.openxmlformats.org/officeDocument/2006/relationships/hyperlink" Target="https://www.youtube.com/watch?v=RWYJCk_yCAU"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bXwkS_c6hb0" TargetMode="External"/><Relationship Id="rId2291" Type="http://schemas.openxmlformats.org/officeDocument/2006/relationships/hyperlink" Target="https://youtu.be/MQ4431xDyKg" TargetMode="External"/><Relationship Id="rId2292" Type="http://schemas.openxmlformats.org/officeDocument/2006/relationships/hyperlink" Target="https://youtu.be/ludIvyZW0sw" TargetMode="External"/><Relationship Id="rId2293" Type="http://schemas.openxmlformats.org/officeDocument/2006/relationships/hyperlink" Target="https://youtu.be/wnb2S-ZM6U4"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Sp05l_QXKZg"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c8LC4B9Vvkg" TargetMode="External"/><Relationship Id="rId251" Type="http://schemas.openxmlformats.org/officeDocument/2006/relationships/hyperlink" Target="https://youtu.be/4ETH9pOtwa0" TargetMode="External"/><Relationship Id="rId2296" Type="http://schemas.openxmlformats.org/officeDocument/2006/relationships/hyperlink" Target="https://youtu.be/dk2mn7vS6Kk"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R6qJaEgyXcs"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j7-8YNFT0co"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qHrR4WiaAvE"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qoDHZCUcBhQ" TargetMode="External"/><Relationship Id="rId1852" Type="http://schemas.openxmlformats.org/officeDocument/2006/relationships/hyperlink" Target="https://twitter.com/Qbe_Root/status/1261659355595837440" TargetMode="External"/><Relationship Id="rId1853" Type="http://schemas.openxmlformats.org/officeDocument/2006/relationships/hyperlink" Target="https://twitter.com/Qbe_Root/status/1407122454334611459" TargetMode="External"/><Relationship Id="rId2700" Type="http://schemas.openxmlformats.org/officeDocument/2006/relationships/table" Target="../tables/table3.xml"/><Relationship Id="rId1854" Type="http://schemas.openxmlformats.org/officeDocument/2006/relationships/hyperlink" Target="https://twitter.com/Qbe_Root/status/1356470715252367362" TargetMode="External"/><Relationship Id="rId1855" Type="http://schemas.openxmlformats.org/officeDocument/2006/relationships/hyperlink" Target="https://twitter.com/Qbe_Root/status/1342988308171935748" TargetMode="External"/><Relationship Id="rId1856" Type="http://schemas.openxmlformats.org/officeDocument/2006/relationships/hyperlink" Target="https://twitter.com/Qbe_Root/status/1370354669202051081" TargetMode="External"/><Relationship Id="rId1857" Type="http://schemas.openxmlformats.org/officeDocument/2006/relationships/hyperlink" Target="https://twitter.com/Qbe_Root/status/1397707786499276801" TargetMode="External"/><Relationship Id="rId1858" Type="http://schemas.openxmlformats.org/officeDocument/2006/relationships/hyperlink" Target="https://twitter.com/Qbe_Root/status/1398028051519315971" TargetMode="External"/><Relationship Id="rId1859" Type="http://schemas.openxmlformats.org/officeDocument/2006/relationships/hyperlink" Target="https://twitter.com/Qbe_Root/status/1362452717462028292" TargetMode="External"/><Relationship Id="rId1850" Type="http://schemas.openxmlformats.org/officeDocument/2006/relationships/hyperlink" Target="https://www.youtube.com/watch?v=NbVEJlAv2ro" TargetMode="External"/><Relationship Id="rId1840" Type="http://schemas.openxmlformats.org/officeDocument/2006/relationships/hyperlink" Target="https://twitter.com/Qbe_Root/status/1373764979141279746"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twitter.com/Qbe_Root/status/1361455429558108166" TargetMode="External"/><Relationship Id="rId1844" Type="http://schemas.openxmlformats.org/officeDocument/2006/relationships/hyperlink" Target="https://www.youtube.com/watch?v=AeU3XiVjqG8" TargetMode="External"/><Relationship Id="rId1845" Type="http://schemas.openxmlformats.org/officeDocument/2006/relationships/hyperlink" Target="https://twitter.com/Qbe_Root/status/1361427678159593475" TargetMode="External"/><Relationship Id="rId1846" Type="http://schemas.openxmlformats.org/officeDocument/2006/relationships/hyperlink" Target="https://twitter.com/Qbe_Root/status/1361529096208080896" TargetMode="External"/><Relationship Id="rId1847" Type="http://schemas.openxmlformats.org/officeDocument/2006/relationships/hyperlink" Target="https://twitter.com/Qbe_Root/status/1266526391958409217" TargetMode="External"/><Relationship Id="rId1848" Type="http://schemas.openxmlformats.org/officeDocument/2006/relationships/hyperlink" Target="https://www.youtube.com/watch?v=JacyPi29qBI" TargetMode="External"/><Relationship Id="rId1849" Type="http://schemas.openxmlformats.org/officeDocument/2006/relationships/hyperlink" Target="https://twitter.com/Qbe_Root/status/1401171758330355718" TargetMode="External"/><Relationship Id="rId1873" Type="http://schemas.openxmlformats.org/officeDocument/2006/relationships/hyperlink" Target="https://twitter.com/Qbe_Root/status/1395737340602195978" TargetMode="External"/><Relationship Id="rId1874" Type="http://schemas.openxmlformats.org/officeDocument/2006/relationships/hyperlink" Target="https://twitter.com/Qbe_Root/status/1299030036859813888" TargetMode="External"/><Relationship Id="rId1875" Type="http://schemas.openxmlformats.org/officeDocument/2006/relationships/hyperlink" Target="https://twitter.com/Qbe_Root/status/1373346875257020416" TargetMode="External"/><Relationship Id="rId1876" Type="http://schemas.openxmlformats.org/officeDocument/2006/relationships/hyperlink" Target="https://twitter.com/Qbe_Root/status/1267082960865501188" TargetMode="External"/><Relationship Id="rId1877" Type="http://schemas.openxmlformats.org/officeDocument/2006/relationships/hyperlink" Target="https://twitter.com/Qbe_Root/status/1373453079471923209" TargetMode="External"/><Relationship Id="rId1878" Type="http://schemas.openxmlformats.org/officeDocument/2006/relationships/hyperlink" Target="https://twitter.com/Qbe_Root/status/1396131470134099973" TargetMode="External"/><Relationship Id="rId1879" Type="http://schemas.openxmlformats.org/officeDocument/2006/relationships/hyperlink" Target="https://www.youtube.com/watch?v=fcbTy4CZXv4" TargetMode="External"/><Relationship Id="rId1870" Type="http://schemas.openxmlformats.org/officeDocument/2006/relationships/hyperlink" Target="https://twitter.com/Qbe_Root/status/1338617821287346180" TargetMode="External"/><Relationship Id="rId1871" Type="http://schemas.openxmlformats.org/officeDocument/2006/relationships/hyperlink" Target="https://www.youtube.com/watch?v=749kwRxLT6Y" TargetMode="External"/><Relationship Id="rId1872" Type="http://schemas.openxmlformats.org/officeDocument/2006/relationships/hyperlink" Target="https://twitter.com/Qbe_Root/status/1383241090367508486" TargetMode="External"/><Relationship Id="rId1862" Type="http://schemas.openxmlformats.org/officeDocument/2006/relationships/hyperlink" Target="https://twitter.com/Qbe_Root/status/1353897749985579009" TargetMode="External"/><Relationship Id="rId1863" Type="http://schemas.openxmlformats.org/officeDocument/2006/relationships/hyperlink" Target="https://www.youtube.com/watch?v=CfQUaeu8cjY" TargetMode="External"/><Relationship Id="rId1864" Type="http://schemas.openxmlformats.org/officeDocument/2006/relationships/hyperlink" Target="https://twitter.com/Qbe_Root/status/1354655469315518467" TargetMode="External"/><Relationship Id="rId1865" Type="http://schemas.openxmlformats.org/officeDocument/2006/relationships/hyperlink" Target="https://twitter.com/Qbe_Root/status/1284526819195199489" TargetMode="External"/><Relationship Id="rId1866" Type="http://schemas.openxmlformats.org/officeDocument/2006/relationships/hyperlink" Target="https://www.youtube.com/watch?v=gpVRfTFS3iY" TargetMode="External"/><Relationship Id="rId1867" Type="http://schemas.openxmlformats.org/officeDocument/2006/relationships/hyperlink" Target="https://twitter.com/Qbe_Root/status/1381277863408766977" TargetMode="External"/><Relationship Id="rId1868" Type="http://schemas.openxmlformats.org/officeDocument/2006/relationships/hyperlink" Target="https://twitter.com/Qbe_Root/status/1393388730203914242" TargetMode="External"/><Relationship Id="rId1869" Type="http://schemas.openxmlformats.org/officeDocument/2006/relationships/hyperlink" Target="https://twitter.com/Qbe_Root/status/1351020432355446784" TargetMode="External"/><Relationship Id="rId1860" Type="http://schemas.openxmlformats.org/officeDocument/2006/relationships/hyperlink" Target="https://www.youtube.com/watch?v=ieByzYZpBvM" TargetMode="External"/><Relationship Id="rId1861" Type="http://schemas.openxmlformats.org/officeDocument/2006/relationships/hyperlink" Target="https://www.youtube.com/watch?v=GULp3rGAkdA" TargetMode="External"/><Relationship Id="rId1810" Type="http://schemas.openxmlformats.org/officeDocument/2006/relationships/hyperlink" Target="https://www.twitch.tv/videos/1194562278" TargetMode="External"/><Relationship Id="rId1811" Type="http://schemas.openxmlformats.org/officeDocument/2006/relationships/hyperlink" Target="https://www.twitch.tv/videos/1216513400" TargetMode="External"/><Relationship Id="rId1812" Type="http://schemas.openxmlformats.org/officeDocument/2006/relationships/hyperlink" Target="https://youtu.be/XUCpNqfcQkI" TargetMode="External"/><Relationship Id="rId1813" Type="http://schemas.openxmlformats.org/officeDocument/2006/relationships/hyperlink" Target="https://youtu.be/xaL55tZD_aM" TargetMode="External"/><Relationship Id="rId1814" Type="http://schemas.openxmlformats.org/officeDocument/2006/relationships/hyperlink" Target="https://www.youtube.com/watch?v=wpHr2p9GLB4" TargetMode="External"/><Relationship Id="rId1815" Type="http://schemas.openxmlformats.org/officeDocument/2006/relationships/hyperlink" Target="https://www.youtube.com/watch?v=d3bQM4Czq-0" TargetMode="External"/><Relationship Id="rId1816" Type="http://schemas.openxmlformats.org/officeDocument/2006/relationships/hyperlink" Target="https://youtu.be/cuxp4og-e9I" TargetMode="External"/><Relationship Id="rId1817" Type="http://schemas.openxmlformats.org/officeDocument/2006/relationships/hyperlink" Target="https://youtu.be/SxyxZgz-Y4w" TargetMode="External"/><Relationship Id="rId1818" Type="http://schemas.openxmlformats.org/officeDocument/2006/relationships/hyperlink" Target="https://youtu.be/8O0jAGPIf9k" TargetMode="External"/><Relationship Id="rId1819" Type="http://schemas.openxmlformats.org/officeDocument/2006/relationships/hyperlink" Target="https://youtu.be/GnqVxgCRD2Q" TargetMode="External"/><Relationship Id="rId1800" Type="http://schemas.openxmlformats.org/officeDocument/2006/relationships/hyperlink" Target="https://youtu.be/ZpdtVeVUsHI" TargetMode="External"/><Relationship Id="rId1801" Type="http://schemas.openxmlformats.org/officeDocument/2006/relationships/hyperlink" Target="https://youtu.be/-Ohqisa88zk" TargetMode="External"/><Relationship Id="rId1802" Type="http://schemas.openxmlformats.org/officeDocument/2006/relationships/hyperlink" Target="https://youtu.be/PYp8zdwISjk" TargetMode="External"/><Relationship Id="rId1803" Type="http://schemas.openxmlformats.org/officeDocument/2006/relationships/hyperlink" Target="https://youtu.be/8pgc62ldBtA" TargetMode="External"/><Relationship Id="rId1804" Type="http://schemas.openxmlformats.org/officeDocument/2006/relationships/hyperlink" Target="https://youtu.be/gA3Sy_9pfM0" TargetMode="External"/><Relationship Id="rId1805" Type="http://schemas.openxmlformats.org/officeDocument/2006/relationships/hyperlink" Target="https://youtu.be/eHK33N7Slqo" TargetMode="External"/><Relationship Id="rId1806" Type="http://schemas.openxmlformats.org/officeDocument/2006/relationships/hyperlink" Target="https://youtu.be/VKv-IpsEzRA" TargetMode="External"/><Relationship Id="rId1807" Type="http://schemas.openxmlformats.org/officeDocument/2006/relationships/hyperlink" Target="https://youtu.be/TyQ7-3gowfM" TargetMode="External"/><Relationship Id="rId1808" Type="http://schemas.openxmlformats.org/officeDocument/2006/relationships/hyperlink" Target="https://youtu.be/StdVPvFpuLM" TargetMode="External"/><Relationship Id="rId1809" Type="http://schemas.openxmlformats.org/officeDocument/2006/relationships/hyperlink" Target="https://youtu.be/GiiCAj_mvOA" TargetMode="External"/><Relationship Id="rId1830" Type="http://schemas.openxmlformats.org/officeDocument/2006/relationships/hyperlink" Target="https://twitter.com/Qbe_Root/status/1346163615884337153" TargetMode="External"/><Relationship Id="rId1831" Type="http://schemas.openxmlformats.org/officeDocument/2006/relationships/hyperlink" Target="https://twitter.com/Qbe_Root/status/1343718682858545156" TargetMode="External"/><Relationship Id="rId1832" Type="http://schemas.openxmlformats.org/officeDocument/2006/relationships/hyperlink" Target="https://twitter.com/Qbe_Root/status/1424895162757615617" TargetMode="External"/><Relationship Id="rId1833" Type="http://schemas.openxmlformats.org/officeDocument/2006/relationships/hyperlink" Target="https://www.youtube.com/watch?v=U51VyaKhjh4" TargetMode="External"/><Relationship Id="rId1834" Type="http://schemas.openxmlformats.org/officeDocument/2006/relationships/hyperlink" Target="https://www.youtube.com/watch?v=pKA_d_U5aMc" TargetMode="External"/><Relationship Id="rId1835" Type="http://schemas.openxmlformats.org/officeDocument/2006/relationships/hyperlink" Target="https://twitter.com/Qbe_Root/status/1339362426030977026" TargetMode="External"/><Relationship Id="rId1836" Type="http://schemas.openxmlformats.org/officeDocument/2006/relationships/hyperlink" Target="https://twitter.com/Qbe_Root/status/1437975776817819654" TargetMode="External"/><Relationship Id="rId1837" Type="http://schemas.openxmlformats.org/officeDocument/2006/relationships/hyperlink" Target="https://twitter.com/Qbe_Root/status/1300069991912529920" TargetMode="External"/><Relationship Id="rId1838" Type="http://schemas.openxmlformats.org/officeDocument/2006/relationships/hyperlink" Target="https://twitter.com/Qbe_Root/status/1361390432899522562" TargetMode="External"/><Relationship Id="rId1839" Type="http://schemas.openxmlformats.org/officeDocument/2006/relationships/hyperlink" Target="https://www.youtube.com/watch?v=tvaaJ3tC9HA" TargetMode="External"/><Relationship Id="rId1820" Type="http://schemas.openxmlformats.org/officeDocument/2006/relationships/hyperlink" Target="https://youtu.be/sbt9vYLaT10" TargetMode="External"/><Relationship Id="rId1821" Type="http://schemas.openxmlformats.org/officeDocument/2006/relationships/hyperlink" Target="https://clips.twitch.tv/TangentialAltruisticEagleNomNom-0sj8M7WUlpAzrPfP" TargetMode="External"/><Relationship Id="rId1822" Type="http://schemas.openxmlformats.org/officeDocument/2006/relationships/hyperlink" Target="https://youtu.be/kR8P16XaaF4" TargetMode="External"/><Relationship Id="rId1823" Type="http://schemas.openxmlformats.org/officeDocument/2006/relationships/hyperlink" Target="https://youtu.be/wgg2t0Fl-bU" TargetMode="External"/><Relationship Id="rId1824" Type="http://schemas.openxmlformats.org/officeDocument/2006/relationships/hyperlink" Target="https://www.twitch.tv/videos/667384709" TargetMode="External"/><Relationship Id="rId1825" Type="http://schemas.openxmlformats.org/officeDocument/2006/relationships/hyperlink" Target="https://youtu.be/tFIQt4tsUO4" TargetMode="External"/><Relationship Id="rId1826" Type="http://schemas.openxmlformats.org/officeDocument/2006/relationships/hyperlink" Target="https://youtu.be/6PYm6pc9vUY" TargetMode="External"/><Relationship Id="rId1827" Type="http://schemas.openxmlformats.org/officeDocument/2006/relationships/hyperlink" Target="https://youtu.be/ZnQpK53Njtw" TargetMode="External"/><Relationship Id="rId1828" Type="http://schemas.openxmlformats.org/officeDocument/2006/relationships/hyperlink" Target="https://twitter.com/Qbe_Root/status/1339352203979612161" TargetMode="External"/><Relationship Id="rId1829" Type="http://schemas.openxmlformats.org/officeDocument/2006/relationships/hyperlink" Target="https://twitter.com/Qbe_Root/status/1340076811242364931" TargetMode="External"/><Relationship Id="rId1455" Type="http://schemas.openxmlformats.org/officeDocument/2006/relationships/hyperlink" Target="https://www.twitch.tv/videos/1136362262" TargetMode="External"/><Relationship Id="rId2302" Type="http://schemas.openxmlformats.org/officeDocument/2006/relationships/hyperlink" Target="https://youtu.be/hVgd3hos45M" TargetMode="External"/><Relationship Id="rId1456" Type="http://schemas.openxmlformats.org/officeDocument/2006/relationships/hyperlink" Target="https://www.twitch.tv/videos/1125758570" TargetMode="External"/><Relationship Id="rId2303" Type="http://schemas.openxmlformats.org/officeDocument/2006/relationships/hyperlink" Target="https://youtu.be/7K-re3OdSN0" TargetMode="External"/><Relationship Id="rId1457" Type="http://schemas.openxmlformats.org/officeDocument/2006/relationships/hyperlink" Target="https://www.twitch.tv/videos/1058067716" TargetMode="External"/><Relationship Id="rId2304" Type="http://schemas.openxmlformats.org/officeDocument/2006/relationships/hyperlink" Target="https://youtu.be/1i_AVBjJUxM" TargetMode="External"/><Relationship Id="rId1458" Type="http://schemas.openxmlformats.org/officeDocument/2006/relationships/hyperlink" Target="https://clips.twitch.tv/RefinedEagerGrasshopperKeyboardCat-whbQLo-kU-0goZhL" TargetMode="External"/><Relationship Id="rId2305" Type="http://schemas.openxmlformats.org/officeDocument/2006/relationships/hyperlink" Target="https://youtu.be/mJxnxexXk1w" TargetMode="External"/><Relationship Id="rId1459" Type="http://schemas.openxmlformats.org/officeDocument/2006/relationships/hyperlink" Target="https://www.twitch.tv/videos/1162048820" TargetMode="External"/><Relationship Id="rId2306" Type="http://schemas.openxmlformats.org/officeDocument/2006/relationships/hyperlink" Target="https://youtu.be/14XtK7BAy94" TargetMode="External"/><Relationship Id="rId2307" Type="http://schemas.openxmlformats.org/officeDocument/2006/relationships/hyperlink" Target="https://youtu.be/AhrASTid91E" TargetMode="External"/><Relationship Id="rId2308" Type="http://schemas.openxmlformats.org/officeDocument/2006/relationships/hyperlink" Target="https://youtu.be/EQfi7qNj_BI" TargetMode="External"/><Relationship Id="rId2309" Type="http://schemas.openxmlformats.org/officeDocument/2006/relationships/hyperlink" Target="https://youtu.be/rUQqqvBx88E" TargetMode="External"/><Relationship Id="rId629" Type="http://schemas.openxmlformats.org/officeDocument/2006/relationships/hyperlink" Target="https://youtu.be/u-VMQ9vSFxU" TargetMode="External"/><Relationship Id="rId624" Type="http://schemas.openxmlformats.org/officeDocument/2006/relationships/hyperlink" Target="https://www.youtube.com/watch?v=71SPP81JoSU" TargetMode="External"/><Relationship Id="rId623" Type="http://schemas.openxmlformats.org/officeDocument/2006/relationships/hyperlink" Target="https://www.youtube.com/watch?v=PLf7OlCakdg" TargetMode="External"/><Relationship Id="rId622" Type="http://schemas.openxmlformats.org/officeDocument/2006/relationships/hyperlink" Target="https://www.youtube.com/watch?v=tSodpqIjw-M" TargetMode="External"/><Relationship Id="rId621" Type="http://schemas.openxmlformats.org/officeDocument/2006/relationships/hyperlink" Target="https://www.youtube.com/watch?v=mq5OgWd-ulI" TargetMode="External"/><Relationship Id="rId628" Type="http://schemas.openxmlformats.org/officeDocument/2006/relationships/hyperlink" Target="https://youtu.be/3yzvkDoAnf4" TargetMode="External"/><Relationship Id="rId627" Type="http://schemas.openxmlformats.org/officeDocument/2006/relationships/hyperlink" Target="https://www.youtube.com/watch?v=DNZ-FkJ01J8" TargetMode="External"/><Relationship Id="rId626" Type="http://schemas.openxmlformats.org/officeDocument/2006/relationships/hyperlink" Target="https://www.youtube.com/watch?v=QJE58dLxBQY" TargetMode="External"/><Relationship Id="rId625" Type="http://schemas.openxmlformats.org/officeDocument/2006/relationships/hyperlink" Target="https://www.youtube.com/watch?v=pBeaSSwvGG4" TargetMode="External"/><Relationship Id="rId1450" Type="http://schemas.openxmlformats.org/officeDocument/2006/relationships/hyperlink" Target="https://www.twitch.tv/videos/1183779765" TargetMode="External"/><Relationship Id="rId620" Type="http://schemas.openxmlformats.org/officeDocument/2006/relationships/hyperlink" Target="https://www.youtube.com/watch?v=UeojE3ft7AI&amp;list=PLeim2GoS6aSivdL0OcNRoS7FjlYP6_9sm&amp;index=62" TargetMode="External"/><Relationship Id="rId1451" Type="http://schemas.openxmlformats.org/officeDocument/2006/relationships/hyperlink" Target="https://www.twitch.tv/videos/1184193274" TargetMode="External"/><Relationship Id="rId1452" Type="http://schemas.openxmlformats.org/officeDocument/2006/relationships/hyperlink" Target="https://www.twitch.tv/videos/1160383779" TargetMode="External"/><Relationship Id="rId1453" Type="http://schemas.openxmlformats.org/officeDocument/2006/relationships/hyperlink" Target="https://www.twitch.tv/videos/1162232325" TargetMode="External"/><Relationship Id="rId2300" Type="http://schemas.openxmlformats.org/officeDocument/2006/relationships/hyperlink" Target="https://youtu.be/Bsr_tRNbUK0" TargetMode="External"/><Relationship Id="rId1454" Type="http://schemas.openxmlformats.org/officeDocument/2006/relationships/hyperlink" Target="https://clips.twitch.tv/AmericanGentlePuppyWoofer-6EmmApxcPRd2C8_o" TargetMode="External"/><Relationship Id="rId2301" Type="http://schemas.openxmlformats.org/officeDocument/2006/relationships/hyperlink" Target="https://youtu.be/KonmYHL9k-I" TargetMode="External"/><Relationship Id="rId1444" Type="http://schemas.openxmlformats.org/officeDocument/2006/relationships/hyperlink" Target="https://clips.twitch.tv/IgnorantFragilePepperoniSquadGoals" TargetMode="External"/><Relationship Id="rId1445" Type="http://schemas.openxmlformats.org/officeDocument/2006/relationships/hyperlink" Target="https://www.twitch.tv/videos/1160444884" TargetMode="External"/><Relationship Id="rId1446" Type="http://schemas.openxmlformats.org/officeDocument/2006/relationships/hyperlink" Target="https://www.twitch.tv/videos/1161331776" TargetMode="External"/><Relationship Id="rId1447" Type="http://schemas.openxmlformats.org/officeDocument/2006/relationships/hyperlink" Target="https://www.twitch.tv/videos/1191706281" TargetMode="External"/><Relationship Id="rId1448" Type="http://schemas.openxmlformats.org/officeDocument/2006/relationships/hyperlink" Target="https://www.twitch.tv/videos/1160443741" TargetMode="External"/><Relationship Id="rId1449" Type="http://schemas.openxmlformats.org/officeDocument/2006/relationships/hyperlink" Target="https://www.twitch.tv/videos/1184150342" TargetMode="External"/><Relationship Id="rId619" Type="http://schemas.openxmlformats.org/officeDocument/2006/relationships/hyperlink" Target="https://www.youtube.com/watch?v=7RHwZhW5VuM" TargetMode="External"/><Relationship Id="rId618" Type="http://schemas.openxmlformats.org/officeDocument/2006/relationships/hyperlink" Target="https://www.youtube.com/watch?v=d_vC0axnnQU" TargetMode="External"/><Relationship Id="rId613" Type="http://schemas.openxmlformats.org/officeDocument/2006/relationships/hyperlink" Target="https://www.youtube.com/watch?v=ngMCltnyjfE" TargetMode="External"/><Relationship Id="rId612" Type="http://schemas.openxmlformats.org/officeDocument/2006/relationships/hyperlink" Target="https://www.youtube.com/watch?v=XKnSR2jBMdw" TargetMode="External"/><Relationship Id="rId611" Type="http://schemas.openxmlformats.org/officeDocument/2006/relationships/hyperlink" Target="https://www.youtube.com/watch?v=cXDViN63OjU" TargetMode="External"/><Relationship Id="rId610" Type="http://schemas.openxmlformats.org/officeDocument/2006/relationships/hyperlink" Target="https://www.youtube.com/watch?v=4AA621TpKiM" TargetMode="External"/><Relationship Id="rId617" Type="http://schemas.openxmlformats.org/officeDocument/2006/relationships/hyperlink" Target="https://www.youtube.com/watch?v=dLeyu4xwh2E" TargetMode="External"/><Relationship Id="rId616" Type="http://schemas.openxmlformats.org/officeDocument/2006/relationships/hyperlink" Target="https://www.youtube.com/watch?v=0whgmLn-HfU" TargetMode="External"/><Relationship Id="rId615" Type="http://schemas.openxmlformats.org/officeDocument/2006/relationships/hyperlink" Target="https://www.youtube.com/watch?v=6yxd8_mk0I4" TargetMode="External"/><Relationship Id="rId614" Type="http://schemas.openxmlformats.org/officeDocument/2006/relationships/hyperlink" Target="https://www.youtube.com/watch?v=y9LrqHOFpzE" TargetMode="External"/><Relationship Id="rId1440" Type="http://schemas.openxmlformats.org/officeDocument/2006/relationships/hyperlink" Target="https://clips.twitch.tv/DarlingHedonisticGazelleBleedPurple-Qa5wjn_qgmCCFpLm" TargetMode="External"/><Relationship Id="rId1441" Type="http://schemas.openxmlformats.org/officeDocument/2006/relationships/hyperlink" Target="https://clips.twitch.tv/MoralTalentedFiddleheadsVoteYea-BHgF32ZHoQzEGNAR" TargetMode="External"/><Relationship Id="rId1442" Type="http://schemas.openxmlformats.org/officeDocument/2006/relationships/hyperlink" Target="https://www.twitch.tv/videos/956139717?filter=highlights&amp;sort=time" TargetMode="External"/><Relationship Id="rId1443" Type="http://schemas.openxmlformats.org/officeDocument/2006/relationships/hyperlink" Target="https://clips.twitch.tv/PoliteSoftKaleHumbleLife-LdGwTxzgwYsilVSs" TargetMode="External"/><Relationship Id="rId1477" Type="http://schemas.openxmlformats.org/officeDocument/2006/relationships/hyperlink" Target="https://clips.twitch.tv/AnnoyingHorribleTrayArgieB8" TargetMode="External"/><Relationship Id="rId2324" Type="http://schemas.openxmlformats.org/officeDocument/2006/relationships/hyperlink" Target="https://www.youtube.com/watch?v=eIr_vT2HyBU" TargetMode="External"/><Relationship Id="rId1478" Type="http://schemas.openxmlformats.org/officeDocument/2006/relationships/hyperlink" Target="https://clips.twitch.tv/GlutenFreeMagnificentLocustKippa-ILh9-b2R4ZWbwMt8" TargetMode="External"/><Relationship Id="rId2325" Type="http://schemas.openxmlformats.org/officeDocument/2006/relationships/hyperlink" Target="https://www.youtube.com/watch?v=h08q6m_4FLI" TargetMode="External"/><Relationship Id="rId1479" Type="http://schemas.openxmlformats.org/officeDocument/2006/relationships/hyperlink" Target="https://youtu.be/86a8fv-ljhw" TargetMode="External"/><Relationship Id="rId2326" Type="http://schemas.openxmlformats.org/officeDocument/2006/relationships/hyperlink" Target="https://www.youtube.com/watch?v=qxetrmxdIsQ" TargetMode="External"/><Relationship Id="rId2327" Type="http://schemas.openxmlformats.org/officeDocument/2006/relationships/hyperlink" Target="https://www.youtube.com/watch?v=mJsdbX_IStQ" TargetMode="External"/><Relationship Id="rId2328" Type="http://schemas.openxmlformats.org/officeDocument/2006/relationships/hyperlink" Target="https://www.youtube.com/watch?v=mjXcdhjjYEw" TargetMode="External"/><Relationship Id="rId2329" Type="http://schemas.openxmlformats.org/officeDocument/2006/relationships/hyperlink" Target="https://www.youtube.com/watch?v=M6NIiiOR1JE" TargetMode="External"/><Relationship Id="rId646" Type="http://schemas.openxmlformats.org/officeDocument/2006/relationships/hyperlink" Target="https://youtu.be/l7u1-jlBI_o" TargetMode="External"/><Relationship Id="rId645" Type="http://schemas.openxmlformats.org/officeDocument/2006/relationships/hyperlink" Target="https://youtu.be/FMk4GXzOOms" TargetMode="External"/><Relationship Id="rId644" Type="http://schemas.openxmlformats.org/officeDocument/2006/relationships/hyperlink" Target="https://youtu.be/hgIbVO0ZTr4" TargetMode="External"/><Relationship Id="rId643" Type="http://schemas.openxmlformats.org/officeDocument/2006/relationships/hyperlink" Target="https://youtu.be/1D6AKouSO-E" TargetMode="External"/><Relationship Id="rId649" Type="http://schemas.openxmlformats.org/officeDocument/2006/relationships/hyperlink" Target="https://youtu.be/1lwH7D9Ef8g" TargetMode="External"/><Relationship Id="rId648" Type="http://schemas.openxmlformats.org/officeDocument/2006/relationships/hyperlink" Target="https://youtu.be/N2BIAKMfCaQ" TargetMode="External"/><Relationship Id="rId647" Type="http://schemas.openxmlformats.org/officeDocument/2006/relationships/hyperlink" Target="https://youtu.be/QTmTkrC2lpI" TargetMode="External"/><Relationship Id="rId1470" Type="http://schemas.openxmlformats.org/officeDocument/2006/relationships/hyperlink" Target="https://clips.twitch.tv/SavoryPrettyOwlBuddhaBar-JoPV8Ao4l2t5tv1_" TargetMode="External"/><Relationship Id="rId1471" Type="http://schemas.openxmlformats.org/officeDocument/2006/relationships/hyperlink" Target="https://clips.twitch.tv/ArtsyTrappedHedgehogMingLee-pi0OZKA8tQ4JMlP7" TargetMode="External"/><Relationship Id="rId1472" Type="http://schemas.openxmlformats.org/officeDocument/2006/relationships/hyperlink" Target="https://youtu.be/SMsD3PoVZ8w" TargetMode="External"/><Relationship Id="rId642" Type="http://schemas.openxmlformats.org/officeDocument/2006/relationships/hyperlink" Target="https://youtu.be/xK0oCwnekgU" TargetMode="External"/><Relationship Id="rId1473" Type="http://schemas.openxmlformats.org/officeDocument/2006/relationships/hyperlink" Target="https://clips.twitch.tv/SassySavageNostrilTinyFace" TargetMode="External"/><Relationship Id="rId2320" Type="http://schemas.openxmlformats.org/officeDocument/2006/relationships/hyperlink" Target="https://www.youtube.com/watch?v=oYJmt9xuN2s" TargetMode="External"/><Relationship Id="rId641" Type="http://schemas.openxmlformats.org/officeDocument/2006/relationships/hyperlink" Target="https://youtu.be/1EKLyi63g7I" TargetMode="External"/><Relationship Id="rId1474" Type="http://schemas.openxmlformats.org/officeDocument/2006/relationships/hyperlink" Target="https://clips.twitch.tv/OptimisticPolishedPotPeanutButterJellyTime" TargetMode="External"/><Relationship Id="rId2321" Type="http://schemas.openxmlformats.org/officeDocument/2006/relationships/hyperlink" Target="https://www.youtube.com/watch?v=a5SKsvLsNUU" TargetMode="External"/><Relationship Id="rId640" Type="http://schemas.openxmlformats.org/officeDocument/2006/relationships/hyperlink" Target="https://youtu.be/m9X5EAT9WY4" TargetMode="External"/><Relationship Id="rId1475" Type="http://schemas.openxmlformats.org/officeDocument/2006/relationships/hyperlink" Target="https://clips.twitch.tv/BraveWealthyPartridgeVoteNay-lzQ7RrkJ0s5BlCQJ" TargetMode="External"/><Relationship Id="rId2322" Type="http://schemas.openxmlformats.org/officeDocument/2006/relationships/hyperlink" Target="https://www.youtube.com/watch?v=bE2vqCzhDBk" TargetMode="External"/><Relationship Id="rId1476" Type="http://schemas.openxmlformats.org/officeDocument/2006/relationships/hyperlink" Target="https://clips.twitch.tv/ZanyHyperGoatDerp-iKyIPJ5xU7pzzqnC" TargetMode="External"/><Relationship Id="rId2323" Type="http://schemas.openxmlformats.org/officeDocument/2006/relationships/hyperlink" Target="https://www.youtube.com/watch?v=8vGl0Io2elk" TargetMode="External"/><Relationship Id="rId1466" Type="http://schemas.openxmlformats.org/officeDocument/2006/relationships/hyperlink" Target="https://clips.twitch.tv/PiercingSpikyPlumberFunRun" TargetMode="External"/><Relationship Id="rId2313" Type="http://schemas.openxmlformats.org/officeDocument/2006/relationships/hyperlink" Target="https://clips.twitch.tv/OilyResoluteWrenWow" TargetMode="External"/><Relationship Id="rId1467" Type="http://schemas.openxmlformats.org/officeDocument/2006/relationships/hyperlink" Target="https://www.twitch.tv/videos/1082902080" TargetMode="External"/><Relationship Id="rId2314" Type="http://schemas.openxmlformats.org/officeDocument/2006/relationships/hyperlink" Target="https://www.youtube.com/watch?v=jvdFWQScL4g" TargetMode="External"/><Relationship Id="rId1468" Type="http://schemas.openxmlformats.org/officeDocument/2006/relationships/hyperlink" Target="https://www.twitch.tv/videos/882546732" TargetMode="External"/><Relationship Id="rId2315" Type="http://schemas.openxmlformats.org/officeDocument/2006/relationships/hyperlink" Target="https://www.youtube.com/watch?v=c1a0JbGeYQw" TargetMode="External"/><Relationship Id="rId1469" Type="http://schemas.openxmlformats.org/officeDocument/2006/relationships/hyperlink" Target="https://clips.twitch.tv/JazzyRespectfulBaboonArsonNoSexy" TargetMode="External"/><Relationship Id="rId2316" Type="http://schemas.openxmlformats.org/officeDocument/2006/relationships/hyperlink" Target="https://youtu.be/iqxAAuoszW0" TargetMode="External"/><Relationship Id="rId2317" Type="http://schemas.openxmlformats.org/officeDocument/2006/relationships/hyperlink" Target="https://youtu.be/p6taesLvQnI" TargetMode="External"/><Relationship Id="rId2318" Type="http://schemas.openxmlformats.org/officeDocument/2006/relationships/hyperlink" Target="https://www.youtube.com/watch?v=8nEu-AX89xQ" TargetMode="External"/><Relationship Id="rId2319" Type="http://schemas.openxmlformats.org/officeDocument/2006/relationships/hyperlink" Target="https://www.youtube.com/watch?v=5n5G5Prn4E4" TargetMode="External"/><Relationship Id="rId635" Type="http://schemas.openxmlformats.org/officeDocument/2006/relationships/hyperlink" Target="https://youtu.be/5BnGTK-Ziok" TargetMode="External"/><Relationship Id="rId634" Type="http://schemas.openxmlformats.org/officeDocument/2006/relationships/hyperlink" Target="https://youtu.be/n3WNt5BGJEA" TargetMode="External"/><Relationship Id="rId633" Type="http://schemas.openxmlformats.org/officeDocument/2006/relationships/hyperlink" Target="https://youtu.be/xEiyFB_CODw" TargetMode="External"/><Relationship Id="rId632" Type="http://schemas.openxmlformats.org/officeDocument/2006/relationships/hyperlink" Target="https://youtu.be/JbVKw8_bR1o" TargetMode="External"/><Relationship Id="rId639" Type="http://schemas.openxmlformats.org/officeDocument/2006/relationships/hyperlink" Target="https://www.youtube.com/watch?v=uKYd5V3NSIU" TargetMode="External"/><Relationship Id="rId638" Type="http://schemas.openxmlformats.org/officeDocument/2006/relationships/hyperlink" Target="https://youtu.be/zweKnsG3jKY" TargetMode="External"/><Relationship Id="rId637" Type="http://schemas.openxmlformats.org/officeDocument/2006/relationships/hyperlink" Target="https://youtu.be/-T8cMTO_X8g" TargetMode="External"/><Relationship Id="rId636" Type="http://schemas.openxmlformats.org/officeDocument/2006/relationships/hyperlink" Target="https://youtu.be/bFplU7J2Png" TargetMode="External"/><Relationship Id="rId1460" Type="http://schemas.openxmlformats.org/officeDocument/2006/relationships/hyperlink" Target="https://clips.twitch.tv/ShyLittleChowderPJSalt-fsCeX3yRRNvgEpkV" TargetMode="External"/><Relationship Id="rId1461" Type="http://schemas.openxmlformats.org/officeDocument/2006/relationships/hyperlink" Target="https://www.twitch.tv/videos/1125737270" TargetMode="External"/><Relationship Id="rId631" Type="http://schemas.openxmlformats.org/officeDocument/2006/relationships/hyperlink" Target="https://youtu.be/wOkB0jls4WA" TargetMode="External"/><Relationship Id="rId1462" Type="http://schemas.openxmlformats.org/officeDocument/2006/relationships/hyperlink" Target="https://clips.twitch.tv/ObservantHardGaurPastaThat-VbXS3fSk3ul3PXTo" TargetMode="External"/><Relationship Id="rId630" Type="http://schemas.openxmlformats.org/officeDocument/2006/relationships/hyperlink" Target="https://youtu.be/M8YAYjaGsI8" TargetMode="External"/><Relationship Id="rId1463" Type="http://schemas.openxmlformats.org/officeDocument/2006/relationships/hyperlink" Target="https://clips.twitch.tv/TangibleBloodyPlumberFailFish" TargetMode="External"/><Relationship Id="rId2310" Type="http://schemas.openxmlformats.org/officeDocument/2006/relationships/hyperlink" Target="https://youtu.be/M6YztZoaTSc" TargetMode="External"/><Relationship Id="rId1464" Type="http://schemas.openxmlformats.org/officeDocument/2006/relationships/hyperlink" Target="https://clips.twitch.tv/ProductiveCrunchyMonitorTBTacoRight-HgPgMrV0QRpQwCD1" TargetMode="External"/><Relationship Id="rId2311" Type="http://schemas.openxmlformats.org/officeDocument/2006/relationships/hyperlink" Target="https://youtu.be/2O1PA2iX0zY" TargetMode="External"/><Relationship Id="rId1465" Type="http://schemas.openxmlformats.org/officeDocument/2006/relationships/hyperlink" Target="https://clips.twitch.tv/SeductiveRichMartenFUNgineer-BkyPJfsrY1gW1kSW" TargetMode="External"/><Relationship Id="rId2312" Type="http://schemas.openxmlformats.org/officeDocument/2006/relationships/hyperlink" Target="https://clips.twitch.tv/SparklyCallousCheeseHassaanChop" TargetMode="External"/><Relationship Id="rId1411" Type="http://schemas.openxmlformats.org/officeDocument/2006/relationships/hyperlink" Target="https://clips.twitch.tv/ProtectiveAstuteFoxHassaanChop-HdQPxbrBaTTB-0iQ" TargetMode="External"/><Relationship Id="rId1895" Type="http://schemas.openxmlformats.org/officeDocument/2006/relationships/hyperlink" Target="https://www.youtube.com/watch?v=QQ2eUuS2tqY" TargetMode="External"/><Relationship Id="rId1412" Type="http://schemas.openxmlformats.org/officeDocument/2006/relationships/hyperlink" Target="https://clips.twitch.tv/CoweringHandsomeReindeerTwitchRaid-u9FI9a7fZ-qKdINb" TargetMode="External"/><Relationship Id="rId1896" Type="http://schemas.openxmlformats.org/officeDocument/2006/relationships/hyperlink" Target="https://www.youtube.com/watch?v=4wKLyWc7J58" TargetMode="External"/><Relationship Id="rId1413" Type="http://schemas.openxmlformats.org/officeDocument/2006/relationships/hyperlink" Target="https://clips.twitch.tv/InexpensiveBovineCocoaDoggo-YxFCh5E-aO6ep_Fk" TargetMode="External"/><Relationship Id="rId1897" Type="http://schemas.openxmlformats.org/officeDocument/2006/relationships/hyperlink" Target="https://www.youtube.com/watch?v=f7-XtUtTgMU" TargetMode="External"/><Relationship Id="rId1414" Type="http://schemas.openxmlformats.org/officeDocument/2006/relationships/hyperlink" Target="https://clips.twitch.tv/MildSnappyCheddarShadyLulu-rcj4eG5nVWLfy1Yo" TargetMode="External"/><Relationship Id="rId1898" Type="http://schemas.openxmlformats.org/officeDocument/2006/relationships/hyperlink" Target="https://www.youtube.com/watch?v=WXF67fxZplo" TargetMode="External"/><Relationship Id="rId1415" Type="http://schemas.openxmlformats.org/officeDocument/2006/relationships/hyperlink" Target="https://clips.twitch.tv/ZanySassyHerbsSquadGoals-Ggdw8mNC35AZWaqZ" TargetMode="External"/><Relationship Id="rId1899" Type="http://schemas.openxmlformats.org/officeDocument/2006/relationships/hyperlink" Target="https://www.youtube.com/watch?v=xu61CnPAmWc" TargetMode="External"/><Relationship Id="rId1416" Type="http://schemas.openxmlformats.org/officeDocument/2006/relationships/hyperlink" Target="https://clips.twitch.tv/QuaintHappyCamelOptimizePrime-z1hQfMuJsKRJ-qOQ" TargetMode="External"/><Relationship Id="rId1417" Type="http://schemas.openxmlformats.org/officeDocument/2006/relationships/hyperlink" Target="https://clips.twitch.tv/TardyFaithfulNewtBudStar-68ocpr6ISTj4590T" TargetMode="External"/><Relationship Id="rId1418" Type="http://schemas.openxmlformats.org/officeDocument/2006/relationships/hyperlink" Target="https://clips.twitch.tv/VibrantLaconicParrotBabyRage-roJLzu20xbIN5vCC" TargetMode="External"/><Relationship Id="rId1419" Type="http://schemas.openxmlformats.org/officeDocument/2006/relationships/hyperlink" Target="https://clips.twitch.tv/InterestingZanySeahorseCoolStoryBro-VuYVu109Ds7MhM3c" TargetMode="External"/><Relationship Id="rId1890" Type="http://schemas.openxmlformats.org/officeDocument/2006/relationships/hyperlink" Target="https://www.youtube.com/watch?v=Qpg0eBd0FtU" TargetMode="External"/><Relationship Id="rId1891" Type="http://schemas.openxmlformats.org/officeDocument/2006/relationships/hyperlink" Target="https://www.youtube.com/watch?v=morl3SQB7RM"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sntlNRur8Ic" TargetMode="External"/><Relationship Id="rId1410" Type="http://schemas.openxmlformats.org/officeDocument/2006/relationships/hyperlink" Target="https://clips.twitch.tv/OilyGrotesquePeanutFloof-erqE9wel4dIvk-Hr" TargetMode="External"/><Relationship Id="rId1894" Type="http://schemas.openxmlformats.org/officeDocument/2006/relationships/hyperlink" Target="https://www.youtube.com/watch?v=8wE9UePN3Cc" TargetMode="External"/><Relationship Id="rId1400" Type="http://schemas.openxmlformats.org/officeDocument/2006/relationships/hyperlink" Target="https://clips.twitch.tv/SuspiciousKathishButterPRChase-28k0MbnGN7AYWfRV" TargetMode="External"/><Relationship Id="rId1884" Type="http://schemas.openxmlformats.org/officeDocument/2006/relationships/hyperlink" Target="https://twitter.com/Qbe_Root/status/1338634881086189574" TargetMode="External"/><Relationship Id="rId1401" Type="http://schemas.openxmlformats.org/officeDocument/2006/relationships/hyperlink" Target="https://clips.twitch.tv/OutstandingSoftTurtleOMGScoots-riVgQXa6yOy1QSPt" TargetMode="External"/><Relationship Id="rId1885" Type="http://schemas.openxmlformats.org/officeDocument/2006/relationships/hyperlink" Target="https://www.youtube.com/watch?v=e6zxxVuIBqw" TargetMode="External"/><Relationship Id="rId1402" Type="http://schemas.openxmlformats.org/officeDocument/2006/relationships/hyperlink" Target="https://clips.twitch.tv/AuspiciousRealOctopusSuperVinlin" TargetMode="External"/><Relationship Id="rId1886" Type="http://schemas.openxmlformats.org/officeDocument/2006/relationships/hyperlink" Target="https://youtu.be/bjXxC9q4OLs" TargetMode="External"/><Relationship Id="rId1403" Type="http://schemas.openxmlformats.org/officeDocument/2006/relationships/hyperlink" Target="https://clips.twitch.tv/BashfulGrotesqueTaroHotPokket-8UrcqhccFlScXAZ-" TargetMode="External"/><Relationship Id="rId1887" Type="http://schemas.openxmlformats.org/officeDocument/2006/relationships/hyperlink" Target="https://www.youtube.com/watch?v=AnreML3AuTo" TargetMode="External"/><Relationship Id="rId1404" Type="http://schemas.openxmlformats.org/officeDocument/2006/relationships/hyperlink" Target="https://clips.twitch.tv/GleamingPoorGnatBlargNaut-WsBEfHa2zBaznnAB" TargetMode="External"/><Relationship Id="rId1888" Type="http://schemas.openxmlformats.org/officeDocument/2006/relationships/hyperlink" Target="https://www.youtube.com/watch?v=CKrbBoX6zK8" TargetMode="External"/><Relationship Id="rId1405" Type="http://schemas.openxmlformats.org/officeDocument/2006/relationships/hyperlink" Target="https://clips.twitch.tv/CalmLaconicHumanBatChest-f5-j1bzIMvyMAKcv" TargetMode="External"/><Relationship Id="rId1889" Type="http://schemas.openxmlformats.org/officeDocument/2006/relationships/hyperlink" Target="https://www.youtube.com/watch?v=6_UYc1tt3IM" TargetMode="External"/><Relationship Id="rId1406" Type="http://schemas.openxmlformats.org/officeDocument/2006/relationships/hyperlink" Target="https://clips.twitch.tv/SuaveCogentFishDancingBaby-4xExz5pFrsHZdxJI" TargetMode="External"/><Relationship Id="rId1407" Type="http://schemas.openxmlformats.org/officeDocument/2006/relationships/hyperlink" Target="https://clips.twitch.tv/HelpfulBoldKimchiWOOP-7w25gcRFfaLRJSO1" TargetMode="External"/><Relationship Id="rId1408" Type="http://schemas.openxmlformats.org/officeDocument/2006/relationships/hyperlink" Target="https://clips.twitch.tv/DepressedSneakyGerbilTBCheesePull-7m_k_4DzwFVRjIAH" TargetMode="External"/><Relationship Id="rId1409" Type="http://schemas.openxmlformats.org/officeDocument/2006/relationships/hyperlink" Target="https://clips.twitch.tv/ComfortableAbstemiousSandpiperDoggo-f4rMPvPW6a_nxMMa" TargetMode="External"/><Relationship Id="rId1880" Type="http://schemas.openxmlformats.org/officeDocument/2006/relationships/hyperlink" Target="https://twitter.com/Qbe_Root/status/1416183951232806913" TargetMode="External"/><Relationship Id="rId1881" Type="http://schemas.openxmlformats.org/officeDocument/2006/relationships/hyperlink" Target="https://www.youtube.com/watch?v=3B2_ZTOpweQ" TargetMode="External"/><Relationship Id="rId1882" Type="http://schemas.openxmlformats.org/officeDocument/2006/relationships/hyperlink" Target="https://www.youtube.com/watch?v=_04GX9wbR_s" TargetMode="External"/><Relationship Id="rId1883" Type="http://schemas.openxmlformats.org/officeDocument/2006/relationships/hyperlink" Target="https://twitter.com/Qbe_Root/status/1423292707749855235" TargetMode="External"/><Relationship Id="rId1433" Type="http://schemas.openxmlformats.org/officeDocument/2006/relationships/hyperlink" Target="https://clips.twitch.tv/RacyYummySlothHassaanChop-Eikj1zHCkUyVFd-z" TargetMode="External"/><Relationship Id="rId1434" Type="http://schemas.openxmlformats.org/officeDocument/2006/relationships/hyperlink" Target="https://clips.twitch.tv/GoldenClumsyCakeSuperVinlin-wAaSbaDeQXRitTOc" TargetMode="External"/><Relationship Id="rId1435" Type="http://schemas.openxmlformats.org/officeDocument/2006/relationships/hyperlink" Target="https://clips.twitch.tv/WildDreamyMomPeteZaroll-Pa8vNnRVGyItz0r5" TargetMode="External"/><Relationship Id="rId1436" Type="http://schemas.openxmlformats.org/officeDocument/2006/relationships/hyperlink" Target="https://clips.twitch.tv/ProductivePoliteTaroKeepo-0namTkWXMXAI9DX0" TargetMode="External"/><Relationship Id="rId1437" Type="http://schemas.openxmlformats.org/officeDocument/2006/relationships/hyperlink" Target="https://clips.twitch.tv/HonorableLachrymoseEmuM4xHeh-7gSRZoaK_KO8QrTB" TargetMode="External"/><Relationship Id="rId1438" Type="http://schemas.openxmlformats.org/officeDocument/2006/relationships/hyperlink" Target="https://clips.twitch.tv/ObliviousEnticingDragonfruitKevinTurtle-UwYrPOJFhJ_uDcBK" TargetMode="External"/><Relationship Id="rId1439" Type="http://schemas.openxmlformats.org/officeDocument/2006/relationships/hyperlink" Target="https://clips.twitch.tv/ImpossibleFrailHummingbirdTwitchRaid-kyoDeRAHmcFY5iA1" TargetMode="External"/><Relationship Id="rId609" Type="http://schemas.openxmlformats.org/officeDocument/2006/relationships/hyperlink" Target="https://www.youtube.com/watch?v=zLzlGK7Uq3w" TargetMode="External"/><Relationship Id="rId608" Type="http://schemas.openxmlformats.org/officeDocument/2006/relationships/hyperlink" Target="https://www.youtube.com/watch?v=k5V8na3uoBY" TargetMode="External"/><Relationship Id="rId607" Type="http://schemas.openxmlformats.org/officeDocument/2006/relationships/hyperlink" Target="https://www.youtube.com/watch?v=nkzX1RiZU4Q" TargetMode="External"/><Relationship Id="rId602" Type="http://schemas.openxmlformats.org/officeDocument/2006/relationships/hyperlink" Target="https://www.youtube.com/watch?v=XpjrIqL0Ja0" TargetMode="External"/><Relationship Id="rId601" Type="http://schemas.openxmlformats.org/officeDocument/2006/relationships/hyperlink" Target="https://www.youtube.com/watch?v=AYYjFLOPBjU" TargetMode="External"/><Relationship Id="rId600" Type="http://schemas.openxmlformats.org/officeDocument/2006/relationships/hyperlink" Target="https://www.youtube.com/watch?v=mFmB1jsZccE" TargetMode="External"/><Relationship Id="rId606" Type="http://schemas.openxmlformats.org/officeDocument/2006/relationships/hyperlink" Target="https://www.youtube.com/watch?v=GECTLAuQNq4" TargetMode="External"/><Relationship Id="rId605" Type="http://schemas.openxmlformats.org/officeDocument/2006/relationships/hyperlink" Target="https://www.youtube.com/watch?v=cJSiNIxISqs" TargetMode="External"/><Relationship Id="rId604" Type="http://schemas.openxmlformats.org/officeDocument/2006/relationships/hyperlink" Target="https://www.youtube.com/watch?v=L74jsNyqkKM" TargetMode="External"/><Relationship Id="rId603" Type="http://schemas.openxmlformats.org/officeDocument/2006/relationships/hyperlink" Target="https://www.youtube.com/watch?v=SkI8qUH50Ww" TargetMode="External"/><Relationship Id="rId1430" Type="http://schemas.openxmlformats.org/officeDocument/2006/relationships/hyperlink" Target="https://clips.twitch.tv/LaconicFastRhinocerosANELE-vmL7KdAYnweWBZMs" TargetMode="External"/><Relationship Id="rId1431" Type="http://schemas.openxmlformats.org/officeDocument/2006/relationships/hyperlink" Target="https://clips.twitch.tv/DeterminedStupidPuppyOhMyDog-Wq-jSNswEya9_DQs" TargetMode="External"/><Relationship Id="rId1432" Type="http://schemas.openxmlformats.org/officeDocument/2006/relationships/hyperlink" Target="https://clips.twitch.tv/SpineyEntertainingTroutVoHiYo-3KtgmfyuN9yx621G" TargetMode="External"/><Relationship Id="rId1422" Type="http://schemas.openxmlformats.org/officeDocument/2006/relationships/hyperlink" Target="https://clips.twitch.tv/FancySteamyCougarBCWarrior-bCRjDcArPHOuKJyK" TargetMode="External"/><Relationship Id="rId1423" Type="http://schemas.openxmlformats.org/officeDocument/2006/relationships/hyperlink" Target="https://clips.twitch.tv/InnocentBoredLadiesCurseLit" TargetMode="External"/><Relationship Id="rId1424" Type="http://schemas.openxmlformats.org/officeDocument/2006/relationships/hyperlink" Target="https://clips.twitch.tv/MildResourcefulKiwiBCWarrior" TargetMode="External"/><Relationship Id="rId1425" Type="http://schemas.openxmlformats.org/officeDocument/2006/relationships/hyperlink" Target="https://clips.twitch.tv/DeliciousBeautifulYamWoofer-mZE0D0B16p4Gp9RN" TargetMode="External"/><Relationship Id="rId1426" Type="http://schemas.openxmlformats.org/officeDocument/2006/relationships/hyperlink" Target="https://clips.twitch.tv/ThoughtfulCleanShingleOhMyDog-T5VY3FKL02sJo1bf" TargetMode="External"/><Relationship Id="rId1427" Type="http://schemas.openxmlformats.org/officeDocument/2006/relationships/hyperlink" Target="https://clips.twitch.tv/UnsightlySpikyHerbsDansGame-ZoNKrsECQlzjYWdD" TargetMode="External"/><Relationship Id="rId1428" Type="http://schemas.openxmlformats.org/officeDocument/2006/relationships/hyperlink" Target="https://clips.twitch.tv/FlirtyBoringKaleKAPOW-MU_5cRw3WW2l2Qjx" TargetMode="External"/><Relationship Id="rId1429" Type="http://schemas.openxmlformats.org/officeDocument/2006/relationships/hyperlink" Target="https://clips.twitch.tv/BlatantSmellyTermiteMikeHogu-M4oeDuva7ZBBkjGu" TargetMode="External"/><Relationship Id="rId1420" Type="http://schemas.openxmlformats.org/officeDocument/2006/relationships/hyperlink" Target="https://clips.twitch.tv/BrightPeppyMelonDancingBaby-GMGxhXRqzDImlgif" TargetMode="External"/><Relationship Id="rId1421" Type="http://schemas.openxmlformats.org/officeDocument/2006/relationships/hyperlink" Target="https://clips.twitch.tv/ManlyFlaccidWormBIRB-uhPkQHxdrjIIM0_c"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MQ8rtDXhzKM" TargetMode="External"/><Relationship Id="rId227" Type="http://schemas.openxmlformats.org/officeDocument/2006/relationships/hyperlink" Target="https://www.youtube.com/watch?v=ZoUIRNFZSOg" TargetMode="External"/><Relationship Id="rId226" Type="http://schemas.openxmlformats.org/officeDocument/2006/relationships/hyperlink" Target="https://youtu.be/_axl9df1zqI" TargetMode="External"/><Relationship Id="rId225" Type="http://schemas.openxmlformats.org/officeDocument/2006/relationships/hyperlink" Target="https://www.youtube.com/watch?v=eHLnkbyLCF0" TargetMode="External"/><Relationship Id="rId2380" Type="http://schemas.openxmlformats.org/officeDocument/2006/relationships/hyperlink" Target="https://www.youtube.com/watch?v=6dfN51rUCoM" TargetMode="External"/><Relationship Id="rId229" Type="http://schemas.openxmlformats.org/officeDocument/2006/relationships/hyperlink" Target="https://clips.twitch.tv/HorribleCourageousPhoneBloodTrail" TargetMode="External"/><Relationship Id="rId1050" Type="http://schemas.openxmlformats.org/officeDocument/2006/relationships/hyperlink" Target="https://youtu.be/bv18ve5lNDw" TargetMode="External"/><Relationship Id="rId2381" Type="http://schemas.openxmlformats.org/officeDocument/2006/relationships/hyperlink" Target="https://www.youtube.com/watch?v=mTXUY9xpRFg" TargetMode="External"/><Relationship Id="rId220" Type="http://schemas.openxmlformats.org/officeDocument/2006/relationships/hyperlink" Target="https://www.youtube.com/watch?v=ov5uABzCsFA" TargetMode="External"/><Relationship Id="rId1051" Type="http://schemas.openxmlformats.org/officeDocument/2006/relationships/hyperlink" Target="https://youtu.be/n4fHoUvJynU" TargetMode="External"/><Relationship Id="rId2382" Type="http://schemas.openxmlformats.org/officeDocument/2006/relationships/hyperlink" Target="https://www.youtube.com/watch?v=JHBjmXQeIW4" TargetMode="External"/><Relationship Id="rId1052" Type="http://schemas.openxmlformats.org/officeDocument/2006/relationships/hyperlink" Target="https://youtu.be/M3ZSe2Bl7VY" TargetMode="External"/><Relationship Id="rId2383" Type="http://schemas.openxmlformats.org/officeDocument/2006/relationships/hyperlink" Target="https://www.youtube.com/watch?v=sGFhsjwI9Mk" TargetMode="External"/><Relationship Id="rId1053" Type="http://schemas.openxmlformats.org/officeDocument/2006/relationships/hyperlink" Target="https://youtu.be/iQdWdDrIk-8" TargetMode="External"/><Relationship Id="rId2384" Type="http://schemas.openxmlformats.org/officeDocument/2006/relationships/hyperlink" Target="https://www.youtube.com/watch?v=a59CIvjh1Pk" TargetMode="External"/><Relationship Id="rId1054" Type="http://schemas.openxmlformats.org/officeDocument/2006/relationships/hyperlink" Target="https://youtu.be/5FQ35-yKd98" TargetMode="External"/><Relationship Id="rId2385" Type="http://schemas.openxmlformats.org/officeDocument/2006/relationships/hyperlink" Target="https://www.twitch.tv/videos/867911472" TargetMode="External"/><Relationship Id="rId224" Type="http://schemas.openxmlformats.org/officeDocument/2006/relationships/hyperlink" Target="https://youtu.be/ePnJ4WzEO2w" TargetMode="External"/><Relationship Id="rId1055" Type="http://schemas.openxmlformats.org/officeDocument/2006/relationships/hyperlink" Target="https://youtu.be/zHWhQKKsN6A" TargetMode="External"/><Relationship Id="rId2386" Type="http://schemas.openxmlformats.org/officeDocument/2006/relationships/hyperlink" Target="https://youtu.be/7RwpSqYaoG4" TargetMode="External"/><Relationship Id="rId223" Type="http://schemas.openxmlformats.org/officeDocument/2006/relationships/hyperlink" Target="https://youtu.be/1sBA5dNwoHk" TargetMode="External"/><Relationship Id="rId1056" Type="http://schemas.openxmlformats.org/officeDocument/2006/relationships/hyperlink" Target="https://youtu.be/YvazP76-CFc" TargetMode="External"/><Relationship Id="rId2387" Type="http://schemas.openxmlformats.org/officeDocument/2006/relationships/hyperlink" Target="https://youtu.be/yzAIJNz9yeQ" TargetMode="External"/><Relationship Id="rId222" Type="http://schemas.openxmlformats.org/officeDocument/2006/relationships/hyperlink" Target="https://www.youtube.com/watch?v=UiFkGgs151Q" TargetMode="External"/><Relationship Id="rId1057" Type="http://schemas.openxmlformats.org/officeDocument/2006/relationships/hyperlink" Target="https://youtu.be/iTRADg-My-0" TargetMode="External"/><Relationship Id="rId2388" Type="http://schemas.openxmlformats.org/officeDocument/2006/relationships/hyperlink" Target="https://youtu.be/8G37-1EDDPc" TargetMode="External"/><Relationship Id="rId221" Type="http://schemas.openxmlformats.org/officeDocument/2006/relationships/hyperlink" Target="https://youtu.be/rgHby6He4fI" TargetMode="External"/><Relationship Id="rId1058" Type="http://schemas.openxmlformats.org/officeDocument/2006/relationships/hyperlink" Target="https://youtu.be/EH5wIKOxU7I" TargetMode="External"/><Relationship Id="rId2389" Type="http://schemas.openxmlformats.org/officeDocument/2006/relationships/hyperlink" Target="https://www.twitch.tv/videos/867911474" TargetMode="External"/><Relationship Id="rId1048" Type="http://schemas.openxmlformats.org/officeDocument/2006/relationships/hyperlink" Target="https://youtu.be/kvu97FX2j0I" TargetMode="External"/><Relationship Id="rId2379" Type="http://schemas.openxmlformats.org/officeDocument/2006/relationships/hyperlink" Target="https://www.youtube.com/watch?v=B2f5gogIPSY"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oF9QJ6HyJIk" TargetMode="External"/><Relationship Id="rId216" Type="http://schemas.openxmlformats.org/officeDocument/2006/relationships/hyperlink" Target="https://www.youtube.com/watch?v=YEgWlI-MsfY" TargetMode="External"/><Relationship Id="rId215" Type="http://schemas.openxmlformats.org/officeDocument/2006/relationships/hyperlink" Target="https://www.youtube.com/watch?v=8u1_N1tncKU&amp;feature=youtu.be" TargetMode="External"/><Relationship Id="rId699" Type="http://schemas.openxmlformats.org/officeDocument/2006/relationships/hyperlink" Target="https://youtu.be/nQy_jg9yEw4" TargetMode="External"/><Relationship Id="rId214" Type="http://schemas.openxmlformats.org/officeDocument/2006/relationships/hyperlink" Target="https://www.youtube.com/watch?v=qEJr50Bs4ac" TargetMode="External"/><Relationship Id="rId698" Type="http://schemas.openxmlformats.org/officeDocument/2006/relationships/hyperlink" Target="https://youtu.be/BdbH39VrJYs" TargetMode="External"/><Relationship Id="rId219" Type="http://schemas.openxmlformats.org/officeDocument/2006/relationships/hyperlink" Target="https://www.youtube.com/watch?v=wY07b5XvKBI" TargetMode="External"/><Relationship Id="rId218" Type="http://schemas.openxmlformats.org/officeDocument/2006/relationships/hyperlink" Target="https://youtu.be/fPeAZqiDa0o" TargetMode="External"/><Relationship Id="rId2370" Type="http://schemas.openxmlformats.org/officeDocument/2006/relationships/hyperlink" Target="https://youtu.be/F9-IsbqIll8" TargetMode="External"/><Relationship Id="rId693" Type="http://schemas.openxmlformats.org/officeDocument/2006/relationships/hyperlink" Target="https://youtu.be/AUHQSA0XoX8" TargetMode="External"/><Relationship Id="rId1040" Type="http://schemas.openxmlformats.org/officeDocument/2006/relationships/hyperlink" Target="https://youtu.be/luLYzzXJ5zk" TargetMode="External"/><Relationship Id="rId2371" Type="http://schemas.openxmlformats.org/officeDocument/2006/relationships/hyperlink" Target="https://youtu.be/fsLuR8sk6wo" TargetMode="External"/><Relationship Id="rId692" Type="http://schemas.openxmlformats.org/officeDocument/2006/relationships/hyperlink" Target="https://youtu.be/XTuldzbZvpo"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SpineyConsiderateLadiesOneHand-DdJcYa04uXIMUw1b" TargetMode="External"/><Relationship Id="rId691" Type="http://schemas.openxmlformats.org/officeDocument/2006/relationships/hyperlink" Target="https://youtu.be/bddloJuRMaw"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StylishScaryPhonePrimeMe" TargetMode="External"/><Relationship Id="rId690" Type="http://schemas.openxmlformats.org/officeDocument/2006/relationships/hyperlink" Target="https://youtu.be/PI55eewc68w"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HFjUo-cvgFo" TargetMode="External"/><Relationship Id="rId213" Type="http://schemas.openxmlformats.org/officeDocument/2006/relationships/hyperlink" Target="https://www.youtube.com/watch?v=soD-eHSiw-E" TargetMode="External"/><Relationship Id="rId697" Type="http://schemas.openxmlformats.org/officeDocument/2006/relationships/hyperlink" Target="https://twitter.com/AverageTrey/status/1355859767902822402" TargetMode="External"/><Relationship Id="rId1044" Type="http://schemas.openxmlformats.org/officeDocument/2006/relationships/hyperlink" Target="https://youtu.be/SJjzPBhhwWM" TargetMode="External"/><Relationship Id="rId2375" Type="http://schemas.openxmlformats.org/officeDocument/2006/relationships/hyperlink" Target="https://www.youtube.com/watch?v=XfqPu5IyiKk" TargetMode="External"/><Relationship Id="rId212" Type="http://schemas.openxmlformats.org/officeDocument/2006/relationships/hyperlink" Target="https://www.youtube.com/watch?v=PXZXJp5f0sM" TargetMode="External"/><Relationship Id="rId696" Type="http://schemas.openxmlformats.org/officeDocument/2006/relationships/hyperlink" Target="https://youtu.be/n9nYAkVfRhg"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www.youtube.com/watch?v=_3JPlL3PmjI" TargetMode="External"/><Relationship Id="rId211" Type="http://schemas.openxmlformats.org/officeDocument/2006/relationships/hyperlink" Target="https://www.twitch.tv/pianta6master/clip/HilariousAntediluvianSandpiperSwiftRage" TargetMode="External"/><Relationship Id="rId695" Type="http://schemas.openxmlformats.org/officeDocument/2006/relationships/hyperlink" Target="https://youtu.be/YGccPtDBatU" TargetMode="External"/><Relationship Id="rId1046" Type="http://schemas.openxmlformats.org/officeDocument/2006/relationships/hyperlink" Target="https://youtu.be/OwsTTjQaO3w" TargetMode="External"/><Relationship Id="rId2377" Type="http://schemas.openxmlformats.org/officeDocument/2006/relationships/hyperlink" Target="https://www.youtube.com/watch?v=L0pX0kEFF20" TargetMode="External"/><Relationship Id="rId210" Type="http://schemas.openxmlformats.org/officeDocument/2006/relationships/hyperlink" Target="https://www.youtube.com/watch?v=C3lSjw_6lFo" TargetMode="External"/><Relationship Id="rId694" Type="http://schemas.openxmlformats.org/officeDocument/2006/relationships/hyperlink" Target="https://youtu.be/_uJ8hfovpBg" TargetMode="External"/><Relationship Id="rId1047" Type="http://schemas.openxmlformats.org/officeDocument/2006/relationships/hyperlink" Target="https://youtu.be/MPlNTwHHCGk" TargetMode="External"/><Relationship Id="rId2378" Type="http://schemas.openxmlformats.org/officeDocument/2006/relationships/hyperlink" Target="https://www.youtube.com/watch?v=8-PbKF3qQeA"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www.youtube.com/watch?v=KSCkazHQY38" TargetMode="External"/><Relationship Id="rId1071" Type="http://schemas.openxmlformats.org/officeDocument/2006/relationships/hyperlink" Target="https://clips.twitch.tv/BrightBenevolentBulgogiAMPEnergy" TargetMode="External"/><Relationship Id="rId1072" Type="http://schemas.openxmlformats.org/officeDocument/2006/relationships/hyperlink" Target="https://youtu.be/ucyeqLY5tow" TargetMode="External"/><Relationship Id="rId242" Type="http://schemas.openxmlformats.org/officeDocument/2006/relationships/hyperlink" Target="https://youtu.be/HuZ6b_Zl2s8?t=13" TargetMode="External"/><Relationship Id="rId1073" Type="http://schemas.openxmlformats.org/officeDocument/2006/relationships/hyperlink" Target="https://youtu.be/kNo_8Rb5MZM" TargetMode="External"/><Relationship Id="rId241" Type="http://schemas.openxmlformats.org/officeDocument/2006/relationships/hyperlink" Target="https://youtu.be/HuZ6b_Zl2s8"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youtu.be/K1nCKnWMVRY" TargetMode="External"/><Relationship Id="rId1060" Type="http://schemas.openxmlformats.org/officeDocument/2006/relationships/hyperlink" Target="https://youtu.be/IPYhliefVnQ" TargetMode="External"/><Relationship Id="rId2391" Type="http://schemas.openxmlformats.org/officeDocument/2006/relationships/hyperlink" Target="https://youtu.be/6dC2qWCsfig" TargetMode="External"/><Relationship Id="rId1061" Type="http://schemas.openxmlformats.org/officeDocument/2006/relationships/hyperlink" Target="https://youtu.be/UI_UKAJtWIQ" TargetMode="External"/><Relationship Id="rId2392" Type="http://schemas.openxmlformats.org/officeDocument/2006/relationships/hyperlink" Target="https://clips.twitch.tv/DreamyCharmingMoonOpieOP" TargetMode="External"/><Relationship Id="rId231" Type="http://schemas.openxmlformats.org/officeDocument/2006/relationships/hyperlink" Target="https://www.youtube.com/watch?v=UZqMA0dmq_0" TargetMode="External"/><Relationship Id="rId1062" Type="http://schemas.openxmlformats.org/officeDocument/2006/relationships/hyperlink" Target="https://youtu.be/foVg2cBpyeA" TargetMode="External"/><Relationship Id="rId2393" Type="http://schemas.openxmlformats.org/officeDocument/2006/relationships/hyperlink" Target="https://youtu.be/PYAakrWfQxM" TargetMode="External"/><Relationship Id="rId230" Type="http://schemas.openxmlformats.org/officeDocument/2006/relationships/hyperlink" Target="https://www.youtube.com/watch?v=t1JuE1uw1U0"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DistinctOilyPlumberBlargNaut" TargetMode="External"/><Relationship Id="rId1064" Type="http://schemas.openxmlformats.org/officeDocument/2006/relationships/hyperlink" Target="https://youtu.be/lZtVVnhB3mo" TargetMode="External"/><Relationship Id="rId2395" Type="http://schemas.openxmlformats.org/officeDocument/2006/relationships/hyperlink" Target="https://www.twitch.tv/videos/867911473"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CautiousTemperedBottleYouWHY"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twitter.com/SuperWeegeeX/status/1265208641742868480" TargetMode="External"/><Relationship Id="rId2397" Type="http://schemas.openxmlformats.org/officeDocument/2006/relationships/hyperlink" Target="https://clips.twitch.tv/DepressedSweetCattleTheTarFu"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clips.twitch.tv/CallousGleamingCakeNomNom" TargetMode="External"/><Relationship Id="rId2398" Type="http://schemas.openxmlformats.org/officeDocument/2006/relationships/hyperlink" Target="https://clips.twitch.tv/PricklyTangentialTardigradeAMPEnergyCherry" TargetMode="External"/><Relationship Id="rId233" Type="http://schemas.openxmlformats.org/officeDocument/2006/relationships/hyperlink" Target="https://youtu.be/XCPy__k98JY" TargetMode="External"/><Relationship Id="rId1068" Type="http://schemas.openxmlformats.org/officeDocument/2006/relationships/hyperlink" Target="https://www.youtube.com/watch?v=S0bibwCQ-Z4" TargetMode="External"/><Relationship Id="rId2399" Type="http://schemas.openxmlformats.org/officeDocument/2006/relationships/hyperlink" Target="https://clips.twitch.tv/ObeseOptimisticWheelUWot" TargetMode="External"/><Relationship Id="rId232" Type="http://schemas.openxmlformats.org/officeDocument/2006/relationships/hyperlink" Target="https://www.youtube.com/watch?v=wRO1PR1j3GU" TargetMode="External"/><Relationship Id="rId1069" Type="http://schemas.openxmlformats.org/officeDocument/2006/relationships/hyperlink" Target="https://www.youtube.com/watch?v=EPEj38_SbR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PoliteSpotlessWasp4Head-v_BpdhhwbGQwasFR" TargetMode="External"/><Relationship Id="rId2346" Type="http://schemas.openxmlformats.org/officeDocument/2006/relationships/hyperlink" Target="https://twitter.com/hiyoko_gaming/status/1374359061391581191"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agnificentSavageLionResidentSleeper-iqxh7JjaEGn-6K98" TargetMode="External"/><Relationship Id="rId1017" Type="http://schemas.openxmlformats.org/officeDocument/2006/relationships/hyperlink" Target="https://youtu.be/W_gKZ51fVWI" TargetMode="External"/><Relationship Id="rId2348" Type="http://schemas.openxmlformats.org/officeDocument/2006/relationships/hyperlink" Target="https://twitter.com/HiyokoVideo/status/1462006974032273409" TargetMode="External"/><Relationship Id="rId1018" Type="http://schemas.openxmlformats.org/officeDocument/2006/relationships/hyperlink" Target="https://youtu.be/tcRMlaWH3Fk" TargetMode="External"/><Relationship Id="rId2349" Type="http://schemas.openxmlformats.org/officeDocument/2006/relationships/hyperlink" Target="https://twitter.com/HiyokoVideo/status/1392518044539244554" TargetMode="External"/><Relationship Id="rId1019" Type="http://schemas.openxmlformats.org/officeDocument/2006/relationships/hyperlink" Target="https://youtu.be/64H2ExLowcA" TargetMode="External"/><Relationship Id="rId668" Type="http://schemas.openxmlformats.org/officeDocument/2006/relationships/hyperlink" Target="https://youtu.be/Xa1m8kE-9L0" TargetMode="External"/><Relationship Id="rId667" Type="http://schemas.openxmlformats.org/officeDocument/2006/relationships/hyperlink" Target="https://www.twitch.tv/videos/1179841358" TargetMode="External"/><Relationship Id="rId666" Type="http://schemas.openxmlformats.org/officeDocument/2006/relationships/hyperlink" Target="https://youtu.be/18M3u3QXexo" TargetMode="External"/><Relationship Id="rId665" Type="http://schemas.openxmlformats.org/officeDocument/2006/relationships/hyperlink" Target="https://youtu.be/a2CICoK0w1Y" TargetMode="External"/><Relationship Id="rId669" Type="http://schemas.openxmlformats.org/officeDocument/2006/relationships/hyperlink" Target="https://youtu.be/wHJEISfzoiA" TargetMode="External"/><Relationship Id="rId1490" Type="http://schemas.openxmlformats.org/officeDocument/2006/relationships/hyperlink" Target="https://clips.twitch.tv/RoundDrabRadishKevinTurtle-htBD9wgVUMLt2V0x" TargetMode="External"/><Relationship Id="rId660" Type="http://schemas.openxmlformats.org/officeDocument/2006/relationships/hyperlink" Target="https://www.youtube.com/watch?v=TmJcLfX6nvQ" TargetMode="External"/><Relationship Id="rId1491" Type="http://schemas.openxmlformats.org/officeDocument/2006/relationships/hyperlink" Target="https://clips.twitch.tv/BetterTentativeSharkRiPepperonis-eNDo0-vMEQuL0_oY" TargetMode="External"/><Relationship Id="rId1492" Type="http://schemas.openxmlformats.org/officeDocument/2006/relationships/hyperlink" Target="https://clips.twitch.tv/ShyDepressedMangoRlyTho-9lIAUFrzJY8VGJkp" TargetMode="External"/><Relationship Id="rId1493" Type="http://schemas.openxmlformats.org/officeDocument/2006/relationships/hyperlink" Target="https://www.twitch.tv/videos/1015038368" TargetMode="External"/><Relationship Id="rId2340" Type="http://schemas.openxmlformats.org/officeDocument/2006/relationships/hyperlink" Target="https://www.youtube.com/watch?v=88q7o_zP_TI" TargetMode="External"/><Relationship Id="rId1010" Type="http://schemas.openxmlformats.org/officeDocument/2006/relationships/hyperlink" Target="https://youtu.be/QvN0zOZzm3E" TargetMode="External"/><Relationship Id="rId1494" Type="http://schemas.openxmlformats.org/officeDocument/2006/relationships/hyperlink" Target="https://clips.twitch.tv/BeautifulNeighborlyScallionMingLee-LinLyQ3OR4dAkoKX" TargetMode="External"/><Relationship Id="rId2341" Type="http://schemas.openxmlformats.org/officeDocument/2006/relationships/hyperlink" Target="https://www.youtube.com/watch?v=STNcYhrfQBU" TargetMode="External"/><Relationship Id="rId664" Type="http://schemas.openxmlformats.org/officeDocument/2006/relationships/hyperlink" Target="https://youtu.be/A1KRd2DJAIk" TargetMode="External"/><Relationship Id="rId1011" Type="http://schemas.openxmlformats.org/officeDocument/2006/relationships/hyperlink" Target="https://youtu.be/RRV1CACuMgQ?t=52" TargetMode="External"/><Relationship Id="rId1495" Type="http://schemas.openxmlformats.org/officeDocument/2006/relationships/hyperlink" Target="https://clips.twitch.tv/BluePopularPeppermintFrankerZ-Up7VC2eF9_LQ8l5X" TargetMode="External"/><Relationship Id="rId2342" Type="http://schemas.openxmlformats.org/officeDocument/2006/relationships/hyperlink" Target="https://www.youtube.com/watch?v=ei_mzBjl3hw" TargetMode="External"/><Relationship Id="rId663" Type="http://schemas.openxmlformats.org/officeDocument/2006/relationships/hyperlink" Target="https://youtu.be/GeA1qwx3X04" TargetMode="External"/><Relationship Id="rId1012" Type="http://schemas.openxmlformats.org/officeDocument/2006/relationships/hyperlink" Target="https://youtu.be/UgoWmGFAS9M" TargetMode="External"/><Relationship Id="rId1496" Type="http://schemas.openxmlformats.org/officeDocument/2006/relationships/hyperlink" Target="https://www.twitch.tv/videos/1015029698" TargetMode="External"/><Relationship Id="rId2343" Type="http://schemas.openxmlformats.org/officeDocument/2006/relationships/hyperlink" Target="https://www.youtube.com/watch?v=VkSJErBsxQ4&amp;feature=youtu.be" TargetMode="External"/><Relationship Id="rId662" Type="http://schemas.openxmlformats.org/officeDocument/2006/relationships/hyperlink" Target="https://youtu.be/8UOU1vAnRIg"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PleasantSavageKuduHeyGirl-CLJOg-1pBrLedkUM" TargetMode="External"/><Relationship Id="rId2344" Type="http://schemas.openxmlformats.org/officeDocument/2006/relationships/hyperlink" Target="https://www.youtube.com/watch?v=8hV9BTnmR04" TargetMode="External"/><Relationship Id="rId661" Type="http://schemas.openxmlformats.org/officeDocument/2006/relationships/hyperlink" Target="https://www.twitch.tv/videos/438700084?filter=highlights&amp;sort=time"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GloriousSincereTireChefFrank--wS8EUVl3eFwe24p" TargetMode="External"/><Relationship Id="rId2345" Type="http://schemas.openxmlformats.org/officeDocument/2006/relationships/hyperlink" Target="https://twitter.com/HiyokoVideo/status/1395036836762816515" TargetMode="External"/><Relationship Id="rId1004" Type="http://schemas.openxmlformats.org/officeDocument/2006/relationships/hyperlink" Target="https://youtu.be/Ht2MTFBCwZQ"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ClHigHZYVxY" TargetMode="External"/><Relationship Id="rId1005" Type="http://schemas.openxmlformats.org/officeDocument/2006/relationships/hyperlink" Target="https://youtu.be/vtwUuUMJNOo" TargetMode="External"/><Relationship Id="rId1489" Type="http://schemas.openxmlformats.org/officeDocument/2006/relationships/hyperlink" Target="https://www.twitch.tv/powonateur/clip/DoubtfulPoorHabaneroKAPOW" TargetMode="External"/><Relationship Id="rId2336" Type="http://schemas.openxmlformats.org/officeDocument/2006/relationships/hyperlink" Target="https://www.youtube.com/watch?v=ZN38JdGGFmk" TargetMode="External"/><Relationship Id="rId1006" Type="http://schemas.openxmlformats.org/officeDocument/2006/relationships/hyperlink" Target="https://youtu.be/rNDHoLPmHGw" TargetMode="External"/><Relationship Id="rId2337" Type="http://schemas.openxmlformats.org/officeDocument/2006/relationships/hyperlink" Target="https://www.youtube.com/watch?v=KeDOSS_rZyY" TargetMode="External"/><Relationship Id="rId1007" Type="http://schemas.openxmlformats.org/officeDocument/2006/relationships/hyperlink" Target="https://youtu.be/tWnEJ552jZY" TargetMode="External"/><Relationship Id="rId2338" Type="http://schemas.openxmlformats.org/officeDocument/2006/relationships/hyperlink" Target="https://www.youtube.com/watch?v=BD-mRbQcJAM" TargetMode="External"/><Relationship Id="rId1008" Type="http://schemas.openxmlformats.org/officeDocument/2006/relationships/hyperlink" Target="https://youtu.be/Z_kEgoKvlVY" TargetMode="External"/><Relationship Id="rId2339" Type="http://schemas.openxmlformats.org/officeDocument/2006/relationships/hyperlink" Target="https://www.youtube.com/watch?v=1e9z1PbD77A" TargetMode="External"/><Relationship Id="rId1009" Type="http://schemas.openxmlformats.org/officeDocument/2006/relationships/hyperlink" Target="https://youtu.be/qXTC3c4_020" TargetMode="External"/><Relationship Id="rId657" Type="http://schemas.openxmlformats.org/officeDocument/2006/relationships/hyperlink" Target="https://youtu.be/R7u9j4Kc2VU" TargetMode="External"/><Relationship Id="rId656" Type="http://schemas.openxmlformats.org/officeDocument/2006/relationships/hyperlink" Target="https://youtu.be/K6oyQ9aa5PI" TargetMode="External"/><Relationship Id="rId655" Type="http://schemas.openxmlformats.org/officeDocument/2006/relationships/hyperlink" Target="https://youtu.be/3_Gt2oKpsVA" TargetMode="External"/><Relationship Id="rId654" Type="http://schemas.openxmlformats.org/officeDocument/2006/relationships/hyperlink" Target="https://youtu.be/N6vuObw66YA" TargetMode="External"/><Relationship Id="rId659" Type="http://schemas.openxmlformats.org/officeDocument/2006/relationships/hyperlink" Target="https://youtu.be/cb35umKNQag" TargetMode="External"/><Relationship Id="rId658" Type="http://schemas.openxmlformats.org/officeDocument/2006/relationships/hyperlink" Target="https://youtu.be/z5R5cDHy6os" TargetMode="External"/><Relationship Id="rId1480" Type="http://schemas.openxmlformats.org/officeDocument/2006/relationships/hyperlink" Target="https://clips.twitch.tv/RacyExcitedChoughSoBayed-AjYxNIdb9km-QsKj" TargetMode="External"/><Relationship Id="rId1481" Type="http://schemas.openxmlformats.org/officeDocument/2006/relationships/hyperlink" Target="https://clips.twitch.tv/LitigiousRamshackleBorkThisIsSparta-xKEoKqUM4rBq1Cb7" TargetMode="External"/><Relationship Id="rId1482" Type="http://schemas.openxmlformats.org/officeDocument/2006/relationships/hyperlink" Target="https://clips.twitch.tv/CarefulEnticingWolverineAsianGlow-BqGYcIABHgxT6XaD" TargetMode="External"/><Relationship Id="rId1483" Type="http://schemas.openxmlformats.org/officeDocument/2006/relationships/hyperlink" Target="https://www.twitch.tv/videos/664777391" TargetMode="External"/><Relationship Id="rId2330" Type="http://schemas.openxmlformats.org/officeDocument/2006/relationships/hyperlink" Target="https://www.youtube.com/watch?v=1lSjQDmXPV4" TargetMode="External"/><Relationship Id="rId653" Type="http://schemas.openxmlformats.org/officeDocument/2006/relationships/hyperlink" Target="https://youtu.be/dSIfzJq5lZ0" TargetMode="External"/><Relationship Id="rId1000" Type="http://schemas.openxmlformats.org/officeDocument/2006/relationships/hyperlink" Target="https://youtu.be/-b8ycr6RpXg" TargetMode="External"/><Relationship Id="rId1484" Type="http://schemas.openxmlformats.org/officeDocument/2006/relationships/hyperlink" Target="https://www.twitch.tv/videos/882816902" TargetMode="External"/><Relationship Id="rId2331" Type="http://schemas.openxmlformats.org/officeDocument/2006/relationships/hyperlink" Target="https://www.youtube.com/watch?v=RBXgjzCnmA8" TargetMode="External"/><Relationship Id="rId652" Type="http://schemas.openxmlformats.org/officeDocument/2006/relationships/hyperlink" Target="https://youtu.be/Bxn1rG51xOU" TargetMode="External"/><Relationship Id="rId1001" Type="http://schemas.openxmlformats.org/officeDocument/2006/relationships/hyperlink" Target="https://youtu.be/9gpASI6mXLA" TargetMode="External"/><Relationship Id="rId1485" Type="http://schemas.openxmlformats.org/officeDocument/2006/relationships/hyperlink" Target="https://clips.twitch.tv/ProtectiveVastLaptopLeeroyJenkins-qIHSnmoPnEY4BlvD" TargetMode="External"/><Relationship Id="rId2332" Type="http://schemas.openxmlformats.org/officeDocument/2006/relationships/hyperlink" Target="https://www.youtube.com/watch?v=nTi7p7Xt3Pw" TargetMode="External"/><Relationship Id="rId651" Type="http://schemas.openxmlformats.org/officeDocument/2006/relationships/hyperlink" Target="https://youtu.be/9bnEmV5qPMY" TargetMode="External"/><Relationship Id="rId1002" Type="http://schemas.openxmlformats.org/officeDocument/2006/relationships/hyperlink" Target="https://youtu.be/YCxO9xnCqc0" TargetMode="External"/><Relationship Id="rId1486" Type="http://schemas.openxmlformats.org/officeDocument/2006/relationships/hyperlink" Target="https://clips.twitch.tv/PiercingTangentialYogurtShazBotstix-J7UPWNWz82etG0vV" TargetMode="External"/><Relationship Id="rId2333" Type="http://schemas.openxmlformats.org/officeDocument/2006/relationships/hyperlink" Target="https://www.youtube.com/watch?v=_0djMnD5vs4" TargetMode="External"/><Relationship Id="rId650" Type="http://schemas.openxmlformats.org/officeDocument/2006/relationships/hyperlink" Target="https://youtu.be/6QNDuJkCcp8" TargetMode="External"/><Relationship Id="rId1003" Type="http://schemas.openxmlformats.org/officeDocument/2006/relationships/hyperlink" Target="https://youtu.be/oAcIF_sm2Rw" TargetMode="External"/><Relationship Id="rId1487" Type="http://schemas.openxmlformats.org/officeDocument/2006/relationships/hyperlink" Target="https://clips.twitch.tv/SmoggyBillowingEndiveCclamChamp-ZaFqWwthuV3C7d6G" TargetMode="External"/><Relationship Id="rId2334" Type="http://schemas.openxmlformats.org/officeDocument/2006/relationships/hyperlink" Target="https://www.youtube.com/watch?v=BAG5FY3kVjI" TargetMode="External"/><Relationship Id="rId1037" Type="http://schemas.openxmlformats.org/officeDocument/2006/relationships/hyperlink" Target="https://youtu.be/YG0aj2XJ_zk" TargetMode="External"/><Relationship Id="rId2368" Type="http://schemas.openxmlformats.org/officeDocument/2006/relationships/hyperlink" Target="https://youtu.be/iHqTUgA610c"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9VYR-Kg3V2M" TargetMode="External"/><Relationship Id="rId1039" Type="http://schemas.openxmlformats.org/officeDocument/2006/relationships/hyperlink" Target="https://youtu.be/lYUHLdDB-mo" TargetMode="External"/><Relationship Id="rId206" Type="http://schemas.openxmlformats.org/officeDocument/2006/relationships/hyperlink" Target="https://youtu.be/Zwkw6B4GGL8" TargetMode="External"/><Relationship Id="rId205" Type="http://schemas.openxmlformats.org/officeDocument/2006/relationships/hyperlink" Target="https://youtu.be/PhG90xj1niM" TargetMode="External"/><Relationship Id="rId689" Type="http://schemas.openxmlformats.org/officeDocument/2006/relationships/hyperlink" Target="https://youtu.be/QIZU1VVvDQE"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gqnl1ePxIQ"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lhTMA8jRhY" TargetMode="External"/><Relationship Id="rId209" Type="http://schemas.openxmlformats.org/officeDocument/2006/relationships/hyperlink" Target="https://www.youtube.com/watch?v=41npbwW3nCU" TargetMode="External"/><Relationship Id="rId208" Type="http://schemas.openxmlformats.org/officeDocument/2006/relationships/hyperlink" Target="https://www.youtube.com/watch?v=sEmsC513XXs" TargetMode="External"/><Relationship Id="rId207" Type="http://schemas.openxmlformats.org/officeDocument/2006/relationships/hyperlink" Target="https://www.youtube.com/watch?v=nAHUVsAzUBA" TargetMode="External"/><Relationship Id="rId682" Type="http://schemas.openxmlformats.org/officeDocument/2006/relationships/hyperlink" Target="https://youtu.be/L5ZxQdfVpWM" TargetMode="External"/><Relationship Id="rId2360" Type="http://schemas.openxmlformats.org/officeDocument/2006/relationships/hyperlink" Target="https://clips.twitch.tv/GeniusWildSoybeanCoolStoryBob-fzlUT-FtG5z80EmV" TargetMode="External"/><Relationship Id="rId681" Type="http://schemas.openxmlformats.org/officeDocument/2006/relationships/hyperlink" Target="https://youtu.be/FjmZk1UdpnA"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ObliqueKawaiiPotJKanStyle" TargetMode="External"/><Relationship Id="rId680" Type="http://schemas.openxmlformats.org/officeDocument/2006/relationships/hyperlink" Target="https://youtu.be/Zmj42FKDL54"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KindAgitatedCarrotTF2John"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SucculentOutstandingStrawberryRlyTho" TargetMode="External"/><Relationship Id="rId202" Type="http://schemas.openxmlformats.org/officeDocument/2006/relationships/hyperlink" Target="https://youtu.be/RwH2VnqpFZs" TargetMode="External"/><Relationship Id="rId686" Type="http://schemas.openxmlformats.org/officeDocument/2006/relationships/hyperlink" Target="https://youtu.be/XMhkera1ZF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www.twitch.tv/videos/1225589574" TargetMode="External"/><Relationship Id="rId201" Type="http://schemas.openxmlformats.org/officeDocument/2006/relationships/hyperlink" Target="https://www.youtube.com/watch?v=1IqPMvVLm4I" TargetMode="External"/><Relationship Id="rId685" Type="http://schemas.openxmlformats.org/officeDocument/2006/relationships/hyperlink" Target="https://youtu.be/Ur30oJz5fLg" TargetMode="External"/><Relationship Id="rId1034" Type="http://schemas.openxmlformats.org/officeDocument/2006/relationships/hyperlink" Target="https://youtu.be/DfpHrf9wBXM" TargetMode="External"/><Relationship Id="rId2365" Type="http://schemas.openxmlformats.org/officeDocument/2006/relationships/hyperlink" Target="https://www.twitch.tv/videos/1224442797" TargetMode="External"/><Relationship Id="rId200" Type="http://schemas.openxmlformats.org/officeDocument/2006/relationships/hyperlink" Target="https://clips.twitch.tv/ElatedFaintAubergineKappaWealth" TargetMode="External"/><Relationship Id="rId684" Type="http://schemas.openxmlformats.org/officeDocument/2006/relationships/hyperlink" Target="https://www.twitch.tv/videos/1093300038" TargetMode="External"/><Relationship Id="rId1035" Type="http://schemas.openxmlformats.org/officeDocument/2006/relationships/hyperlink" Target="https://youtu.be/mgPMGk_305M" TargetMode="External"/><Relationship Id="rId2366" Type="http://schemas.openxmlformats.org/officeDocument/2006/relationships/hyperlink" Target="https://youtu.be/poDJMF6bwDc" TargetMode="External"/><Relationship Id="rId683" Type="http://schemas.openxmlformats.org/officeDocument/2006/relationships/hyperlink" Target="https://youtu.be/S0sk26Pw7D4" TargetMode="External"/><Relationship Id="rId1036" Type="http://schemas.openxmlformats.org/officeDocument/2006/relationships/hyperlink" Target="https://youtu.be/njZog1RRUjE" TargetMode="External"/><Relationship Id="rId2367" Type="http://schemas.openxmlformats.org/officeDocument/2006/relationships/hyperlink" Target="https://youtu.be/B3nzsJTZgr8" TargetMode="External"/><Relationship Id="rId1026" Type="http://schemas.openxmlformats.org/officeDocument/2006/relationships/hyperlink" Target="https://youtu.be/83rPbAUrS5c" TargetMode="External"/><Relationship Id="rId2357" Type="http://schemas.openxmlformats.org/officeDocument/2006/relationships/hyperlink" Target="https://twitter.com/HiyokoVideo/status/1392500345171943432" TargetMode="External"/><Relationship Id="rId1027" Type="http://schemas.openxmlformats.org/officeDocument/2006/relationships/hyperlink" Target="https://youtu.be/G-wdEZNJzVc" TargetMode="External"/><Relationship Id="rId2358" Type="http://schemas.openxmlformats.org/officeDocument/2006/relationships/hyperlink" Target="https://twitter.com/HiyokoVideo/status/1392120536860303360"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SourColdCardFutureMan" TargetMode="External"/><Relationship Id="rId1029" Type="http://schemas.openxmlformats.org/officeDocument/2006/relationships/hyperlink" Target="https://youtu.be/DC9kSemmQcE" TargetMode="External"/><Relationship Id="rId679" Type="http://schemas.openxmlformats.org/officeDocument/2006/relationships/hyperlink" Target="https://youtu.be/Mm9NG_B2d94" TargetMode="External"/><Relationship Id="rId678" Type="http://schemas.openxmlformats.org/officeDocument/2006/relationships/hyperlink" Target="https://youtu.be/bpGs_F2UM5M" TargetMode="External"/><Relationship Id="rId677" Type="http://schemas.openxmlformats.org/officeDocument/2006/relationships/hyperlink" Target="https://youtu.be/EeX0cs6PbUc" TargetMode="External"/><Relationship Id="rId676" Type="http://schemas.openxmlformats.org/officeDocument/2006/relationships/hyperlink" Target="https://youtu.be/TP9nOINTstQ" TargetMode="External"/><Relationship Id="rId671" Type="http://schemas.openxmlformats.org/officeDocument/2006/relationships/hyperlink" Target="https://youtu.be/vv2-8eKCDYE" TargetMode="External"/><Relationship Id="rId670" Type="http://schemas.openxmlformats.org/officeDocument/2006/relationships/hyperlink" Target="https://youtu.be/FG9b-MO43dM" TargetMode="External"/><Relationship Id="rId2350" Type="http://schemas.openxmlformats.org/officeDocument/2006/relationships/hyperlink" Target="https://twitter.com/HiyokoVideo/status/1388496092182941700" TargetMode="External"/><Relationship Id="rId1020" Type="http://schemas.openxmlformats.org/officeDocument/2006/relationships/hyperlink" Target="https://youtu.be/JlnJ3oQYTbc" TargetMode="External"/><Relationship Id="rId2351" Type="http://schemas.openxmlformats.org/officeDocument/2006/relationships/hyperlink" Target="https://twitter.com/HiyokoVideo/status/1473273538799091723" TargetMode="External"/><Relationship Id="rId1021" Type="http://schemas.openxmlformats.org/officeDocument/2006/relationships/hyperlink" Target="https://youtu.be/-aqgEfzkVAg" TargetMode="External"/><Relationship Id="rId2352" Type="http://schemas.openxmlformats.org/officeDocument/2006/relationships/hyperlink" Target="https://twitter.com/HiyokoVideo/status/1460578448959623177" TargetMode="External"/><Relationship Id="rId675" Type="http://schemas.openxmlformats.org/officeDocument/2006/relationships/hyperlink" Target="https://youtu.be/qsDa2K8W4QA" TargetMode="External"/><Relationship Id="rId1022" Type="http://schemas.openxmlformats.org/officeDocument/2006/relationships/hyperlink" Target="https://youtu.be/CI3zB5-qMtc" TargetMode="External"/><Relationship Id="rId2353" Type="http://schemas.openxmlformats.org/officeDocument/2006/relationships/hyperlink" Target="https://twitter.com/HiyokoVideo/status/1447109177495621635" TargetMode="External"/><Relationship Id="rId674" Type="http://schemas.openxmlformats.org/officeDocument/2006/relationships/hyperlink" Target="https://youtu.be/mZUTMpl59is" TargetMode="External"/><Relationship Id="rId1023" Type="http://schemas.openxmlformats.org/officeDocument/2006/relationships/hyperlink" Target="https://youtu.be/ejR-jSUrN78" TargetMode="External"/><Relationship Id="rId2354" Type="http://schemas.openxmlformats.org/officeDocument/2006/relationships/hyperlink" Target="https://twitter.com/HiyokoVideo/status/1385998782345613317" TargetMode="External"/><Relationship Id="rId673" Type="http://schemas.openxmlformats.org/officeDocument/2006/relationships/hyperlink" Target="https://youtu.be/6nWiGe6usoY" TargetMode="External"/><Relationship Id="rId1024" Type="http://schemas.openxmlformats.org/officeDocument/2006/relationships/hyperlink" Target="https://youtu.be/6vU227TStFg" TargetMode="External"/><Relationship Id="rId2355" Type="http://schemas.openxmlformats.org/officeDocument/2006/relationships/hyperlink" Target="https://twitter.com/HiyokoVideo/status/1386655995112288256" TargetMode="External"/><Relationship Id="rId672" Type="http://schemas.openxmlformats.org/officeDocument/2006/relationships/hyperlink" Target="https://www.youtube.com/watch?v=aLon600xTlw"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SincereFrailKiwiMcaT-cll-Z5LVUleWSJQj" TargetMode="External"/><Relationship Id="rId190" Type="http://schemas.openxmlformats.org/officeDocument/2006/relationships/hyperlink" Target="https://www.twitch.tv/videos/866998966" TargetMode="External"/><Relationship Id="rId194" Type="http://schemas.openxmlformats.org/officeDocument/2006/relationships/hyperlink" Target="https://youtu.be/44Yaoytc43c" TargetMode="External"/><Relationship Id="rId193" Type="http://schemas.openxmlformats.org/officeDocument/2006/relationships/hyperlink" Target="https://www.youtube.com/watch?v=Al8paajN_jI&amp;feature=youtu.be" TargetMode="External"/><Relationship Id="rId192" Type="http://schemas.openxmlformats.org/officeDocument/2006/relationships/hyperlink" Target="https://clips.twitch.tv/LazyInventiveFoxThunBeast" TargetMode="External"/><Relationship Id="rId191" Type="http://schemas.openxmlformats.org/officeDocument/2006/relationships/hyperlink" Target="https://youtu.be/BNfKTkOjeYU" TargetMode="External"/><Relationship Id="rId187" Type="http://schemas.openxmlformats.org/officeDocument/2006/relationships/hyperlink" Target="https://youtu.be/y4NmN9oYKi4" TargetMode="External"/><Relationship Id="rId186" Type="http://schemas.openxmlformats.org/officeDocument/2006/relationships/hyperlink" Target="https://clips.twitch.tv/ThoughtfulInventiveSeahorsePipeHype-oRFqgwvvCW_iNz9V" TargetMode="External"/><Relationship Id="rId185" Type="http://schemas.openxmlformats.org/officeDocument/2006/relationships/hyperlink" Target="https://www.youtube.com/watch?v=BCSHagHxcfs" TargetMode="External"/><Relationship Id="rId184" Type="http://schemas.openxmlformats.org/officeDocument/2006/relationships/hyperlink" Target="https://clips.twitch.tv/TsundereGoldenWallabyStinkyCheese" TargetMode="External"/><Relationship Id="rId189" Type="http://schemas.openxmlformats.org/officeDocument/2006/relationships/hyperlink" Target="https://www.youtube.com/watch?v=uQCtPrjxvfw" TargetMode="External"/><Relationship Id="rId188" Type="http://schemas.openxmlformats.org/officeDocument/2006/relationships/hyperlink" Target="https://youtu.be/MN2jXoS4vBc" TargetMode="External"/><Relationship Id="rId183" Type="http://schemas.openxmlformats.org/officeDocument/2006/relationships/hyperlink" Target="https://clips.twitch.tv/PoliteTacitSlothNotLikeThis-A2JWzbj-jaL_ME-y" TargetMode="External"/><Relationship Id="rId182" Type="http://schemas.openxmlformats.org/officeDocument/2006/relationships/hyperlink" Target="https://youtu.be/oEm0TvIV6hM" TargetMode="External"/><Relationship Id="rId181" Type="http://schemas.openxmlformats.org/officeDocument/2006/relationships/hyperlink" Target="https://youtu.be/aIkAPtClZqY" TargetMode="External"/><Relationship Id="rId180" Type="http://schemas.openxmlformats.org/officeDocument/2006/relationships/hyperlink" Target="https://youtu.be/1K_xKOTDe24" TargetMode="External"/><Relationship Id="rId176" Type="http://schemas.openxmlformats.org/officeDocument/2006/relationships/hyperlink" Target="https://youtu.be/RPjgyULnV7c" TargetMode="External"/><Relationship Id="rId175" Type="http://schemas.openxmlformats.org/officeDocument/2006/relationships/hyperlink" Target="https://www.youtube.com/watch?v=TonnCUnF6I0" TargetMode="External"/><Relationship Id="rId174" Type="http://schemas.openxmlformats.org/officeDocument/2006/relationships/hyperlink" Target="https://youtu.be/y8zBs8-LXtY" TargetMode="External"/><Relationship Id="rId173" Type="http://schemas.openxmlformats.org/officeDocument/2006/relationships/hyperlink" Target="https://youtu.be/wyTZNbhwV3M" TargetMode="External"/><Relationship Id="rId179" Type="http://schemas.openxmlformats.org/officeDocument/2006/relationships/hyperlink" Target="https://www.twitch.tv/videos/866997998" TargetMode="External"/><Relationship Id="rId178" Type="http://schemas.openxmlformats.org/officeDocument/2006/relationships/hyperlink" Target="https://youtu.be/fXcuhw9bEhk" TargetMode="External"/><Relationship Id="rId177" Type="http://schemas.openxmlformats.org/officeDocument/2006/relationships/hyperlink" Target="https://clips.twitch.tv/GlutenFreeMiniatureChamoisDendiFace-IkcZFE4AjxVpmZag" TargetMode="External"/><Relationship Id="rId1910" Type="http://schemas.openxmlformats.org/officeDocument/2006/relationships/hyperlink" Target="https://youtu.be/cVMSnVVnbIw" TargetMode="External"/><Relationship Id="rId1911" Type="http://schemas.openxmlformats.org/officeDocument/2006/relationships/hyperlink" Target="https://youtu.be/FL9H1VOEys4" TargetMode="External"/><Relationship Id="rId1912" Type="http://schemas.openxmlformats.org/officeDocument/2006/relationships/hyperlink" Target="https://youtu.be/iEkPX4Z7uX0" TargetMode="External"/><Relationship Id="rId1913" Type="http://schemas.openxmlformats.org/officeDocument/2006/relationships/hyperlink" Target="https://youtu.be/A0ASKy9yNG0" TargetMode="External"/><Relationship Id="rId1914" Type="http://schemas.openxmlformats.org/officeDocument/2006/relationships/hyperlink" Target="https://youtu.be/cmOdHZFJCEo" TargetMode="External"/><Relationship Id="rId1915" Type="http://schemas.openxmlformats.org/officeDocument/2006/relationships/hyperlink" Target="https://youtu.be/uzGU8Z25f5g" TargetMode="External"/><Relationship Id="rId1916" Type="http://schemas.openxmlformats.org/officeDocument/2006/relationships/hyperlink" Target="https://youtu.be/x-F2zPmw9uc" TargetMode="External"/><Relationship Id="rId1917" Type="http://schemas.openxmlformats.org/officeDocument/2006/relationships/hyperlink" Target="https://youtu.be/cfrTvjionxg" TargetMode="External"/><Relationship Id="rId1918" Type="http://schemas.openxmlformats.org/officeDocument/2006/relationships/hyperlink" Target="https://youtu.be/Doa3FbdO25k" TargetMode="External"/><Relationship Id="rId1919" Type="http://schemas.openxmlformats.org/officeDocument/2006/relationships/hyperlink" Target="https://youtu.be/X9P3epB6wNQ" TargetMode="External"/><Relationship Id="rId1900" Type="http://schemas.openxmlformats.org/officeDocument/2006/relationships/hyperlink" Target="https://www.youtube.com/watch?v=1Dj20AVQp_s" TargetMode="External"/><Relationship Id="rId1901" Type="http://schemas.openxmlformats.org/officeDocument/2006/relationships/hyperlink" Target="https://www.youtube.com/watch?v=zLOcOe37Tt0" TargetMode="External"/><Relationship Id="rId1902" Type="http://schemas.openxmlformats.org/officeDocument/2006/relationships/hyperlink" Target="https://youtu.be/D22er_LrtrU?t=52"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youtu.be/DftjaFRxKrc" TargetMode="External"/><Relationship Id="rId1905" Type="http://schemas.openxmlformats.org/officeDocument/2006/relationships/hyperlink" Target="https://youtu.be/BdIp0u1gwGs" TargetMode="External"/><Relationship Id="rId1906" Type="http://schemas.openxmlformats.org/officeDocument/2006/relationships/hyperlink" Target="https://clips.twitch.tv/DarkTsundereHummingbirdDeIlluminati-jsXJ79T2tyep13aw" TargetMode="External"/><Relationship Id="rId1907" Type="http://schemas.openxmlformats.org/officeDocument/2006/relationships/hyperlink" Target="https://youtu.be/_vjTDLIvgso" TargetMode="External"/><Relationship Id="rId1908" Type="http://schemas.openxmlformats.org/officeDocument/2006/relationships/hyperlink" Target="https://clips.twitch.tv/SlickSillyTroutHeyGuys-uoPHML5kYhyFRzz4" TargetMode="External"/><Relationship Id="rId1909" Type="http://schemas.openxmlformats.org/officeDocument/2006/relationships/hyperlink" Target="https://youtu.be/1pc5h6oUVXg" TargetMode="External"/><Relationship Id="rId198" Type="http://schemas.openxmlformats.org/officeDocument/2006/relationships/hyperlink" Target="https://www.youtube.com/watch?v=Sd02Ij44Uoo" TargetMode="External"/><Relationship Id="rId197" Type="http://schemas.openxmlformats.org/officeDocument/2006/relationships/hyperlink" Target="https://youtu.be/UsBydunir1U" TargetMode="External"/><Relationship Id="rId196" Type="http://schemas.openxmlformats.org/officeDocument/2006/relationships/hyperlink" Target="https://clips.twitch.tv/CooperativeWanderingGnatDendiFace" TargetMode="External"/><Relationship Id="rId195" Type="http://schemas.openxmlformats.org/officeDocument/2006/relationships/hyperlink" Target="https://clips.twitch.tv/GlutenFreeGloriousBeeCopyThis?tt_content=player_twitch_logo&amp;tt_medium=clips_embed" TargetMode="External"/><Relationship Id="rId199" Type="http://schemas.openxmlformats.org/officeDocument/2006/relationships/hyperlink" Target="https://youtu.be/aYLdzhflMzw" TargetMode="External"/><Relationship Id="rId150" Type="http://schemas.openxmlformats.org/officeDocument/2006/relationships/hyperlink" Target="https://www.youtube.com/watch?v=JcL6xb9DSa4" TargetMode="External"/><Relationship Id="rId149" Type="http://schemas.openxmlformats.org/officeDocument/2006/relationships/hyperlink" Target="https://youtu.be/qOoKSqx3JsQ" TargetMode="External"/><Relationship Id="rId148" Type="http://schemas.openxmlformats.org/officeDocument/2006/relationships/hyperlink" Target="https://www.youtube.com/watch?v=6ucJJiNSpZ8"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youtu.be/Wk-7f5bkp9c" TargetMode="External"/><Relationship Id="rId1095" Type="http://schemas.openxmlformats.org/officeDocument/2006/relationships/hyperlink" Target="https://youtu.be/33j_ITo0EQ0" TargetMode="External"/><Relationship Id="rId142" Type="http://schemas.openxmlformats.org/officeDocument/2006/relationships/hyperlink" Target="https://youtu.be/AyBTb2kLyd0" TargetMode="External"/><Relationship Id="rId1096" Type="http://schemas.openxmlformats.org/officeDocument/2006/relationships/hyperlink" Target="https://youtu.be/uTJtWUpmFVI"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tI9DaI2oe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kBIHINSXADo" TargetMode="External"/><Relationship Id="rId147" Type="http://schemas.openxmlformats.org/officeDocument/2006/relationships/hyperlink" Target="https://youtu.be/KtQUf0wN-5Y" TargetMode="External"/><Relationship Id="rId1099" Type="http://schemas.openxmlformats.org/officeDocument/2006/relationships/hyperlink" Target="https://youtu.be/rdCcIUbvyBg" TargetMode="External"/><Relationship Id="rId146" Type="http://schemas.openxmlformats.org/officeDocument/2006/relationships/hyperlink" Target="https://www.youtube.com/watch?v=s8OT1WiINc4" TargetMode="External"/><Relationship Id="rId145" Type="http://schemas.openxmlformats.org/officeDocument/2006/relationships/hyperlink" Target="https://youtu.be/4idZdEaTrfg" TargetMode="External"/><Relationship Id="rId144" Type="http://schemas.openxmlformats.org/officeDocument/2006/relationships/hyperlink" Target="https://clips.twitch.tv/DistinctComfortablePeanutKeepo"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b2V953II5NA" TargetMode="External"/><Relationship Id="rId1084" Type="http://schemas.openxmlformats.org/officeDocument/2006/relationships/hyperlink" Target="https://youtu.be/CHKavLZt5Do" TargetMode="External"/><Relationship Id="rId131" Type="http://schemas.openxmlformats.org/officeDocument/2006/relationships/hyperlink" Target="https://youtu.be/hcAkDdQqKBM" TargetMode="External"/><Relationship Id="rId1085" Type="http://schemas.openxmlformats.org/officeDocument/2006/relationships/hyperlink" Target="https://youtu.be/XdknLC95PX4" TargetMode="External"/><Relationship Id="rId130" Type="http://schemas.openxmlformats.org/officeDocument/2006/relationships/hyperlink" Target="https://youtu.be/UCyHSDKiens"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lC99leuSGg"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NJpuod56on0" TargetMode="External"/><Relationship Id="rId171" Type="http://schemas.openxmlformats.org/officeDocument/2006/relationships/hyperlink" Target="https://www.youtube.com/watch?v=SKNRxLX44oo" TargetMode="External"/><Relationship Id="rId170" Type="http://schemas.openxmlformats.org/officeDocument/2006/relationships/hyperlink" Target="https://youtu.be/D2HSFkMExy8" TargetMode="External"/><Relationship Id="rId165" Type="http://schemas.openxmlformats.org/officeDocument/2006/relationships/hyperlink" Target="https://clips.twitch.tv/TangibleTiredHerbsDendiFace" TargetMode="External"/><Relationship Id="rId164" Type="http://schemas.openxmlformats.org/officeDocument/2006/relationships/hyperlink" Target="https://youtu.be/vUGU_cXypjc" TargetMode="External"/><Relationship Id="rId163" Type="http://schemas.openxmlformats.org/officeDocument/2006/relationships/hyperlink" Target="https://youtu.be/CFSzvJlqax0" TargetMode="External"/><Relationship Id="rId162" Type="http://schemas.openxmlformats.org/officeDocument/2006/relationships/hyperlink" Target="https://www.youtube.com/watch?v=xnwDuMROj-A&amp;feature=youtu.be" TargetMode="External"/><Relationship Id="rId169" Type="http://schemas.openxmlformats.org/officeDocument/2006/relationships/hyperlink" Target="https://youtu.be/LkZaAxgW338" TargetMode="External"/><Relationship Id="rId168" Type="http://schemas.openxmlformats.org/officeDocument/2006/relationships/hyperlink" Target="https://clips.twitch.tv/EncouragingJoyousCroquetteHassaanChop" TargetMode="External"/><Relationship Id="rId167" Type="http://schemas.openxmlformats.org/officeDocument/2006/relationships/hyperlink" Target="https://www.twitch.tv/videos/860669495" TargetMode="External"/><Relationship Id="rId166" Type="http://schemas.openxmlformats.org/officeDocument/2006/relationships/hyperlink" Target="https://www.youtube.com/watch?v=wvb5_RFKQx0" TargetMode="External"/><Relationship Id="rId161" Type="http://schemas.openxmlformats.org/officeDocument/2006/relationships/hyperlink" Target="https://youtu.be/NEABdeI6zRM" TargetMode="External"/><Relationship Id="rId160" Type="http://schemas.openxmlformats.org/officeDocument/2006/relationships/hyperlink" Target="https://youtu.be/EPUtiFuZhDw" TargetMode="External"/><Relationship Id="rId159" Type="http://schemas.openxmlformats.org/officeDocument/2006/relationships/hyperlink" Target="https://www.twitch.tv/videos/492156707" TargetMode="External"/><Relationship Id="rId154" Type="http://schemas.openxmlformats.org/officeDocument/2006/relationships/hyperlink" Target="https://clips.twitch.tv/SuspiciousImpossibleOstrichDuDudu" TargetMode="External"/><Relationship Id="rId153" Type="http://schemas.openxmlformats.org/officeDocument/2006/relationships/hyperlink" Target="https://www.youtube.com/watch?v=h8HO5s7Z994" TargetMode="External"/><Relationship Id="rId152" Type="http://schemas.openxmlformats.org/officeDocument/2006/relationships/hyperlink" Target="https://youtu.be/SivzTHXIUJ4" TargetMode="External"/><Relationship Id="rId151" Type="http://schemas.openxmlformats.org/officeDocument/2006/relationships/hyperlink" Target="https://clips.twitch.tv/IcyMagnificentWombatPraiseIt-w93rr0UK9XCYEzho" TargetMode="External"/><Relationship Id="rId158" Type="http://schemas.openxmlformats.org/officeDocument/2006/relationships/hyperlink" Target="https://clips.twitch.tv/SneakyComfortableTomatoLeeroyJenkins" TargetMode="External"/><Relationship Id="rId157" Type="http://schemas.openxmlformats.org/officeDocument/2006/relationships/hyperlink" Target="https://youtu.be/Q4OH7Y2z9kU" TargetMode="External"/><Relationship Id="rId156" Type="http://schemas.openxmlformats.org/officeDocument/2006/relationships/hyperlink" Target="https://youtu.be/qIHRHyXugVo" TargetMode="External"/><Relationship Id="rId155" Type="http://schemas.openxmlformats.org/officeDocument/2006/relationships/hyperlink" Target="https://clips.twitch.tv/ShakingThankfulSageNotATK" TargetMode="External"/><Relationship Id="rId1972" Type="http://schemas.openxmlformats.org/officeDocument/2006/relationships/hyperlink" Target="https://youtu.be/StU5PipHn_M" TargetMode="External"/><Relationship Id="rId1973" Type="http://schemas.openxmlformats.org/officeDocument/2006/relationships/hyperlink" Target="https://youtu.be/c36kW3uIxsg" TargetMode="External"/><Relationship Id="rId1974" Type="http://schemas.openxmlformats.org/officeDocument/2006/relationships/hyperlink" Target="https://youtu.be/ZD0CMju73nU" TargetMode="External"/><Relationship Id="rId1975" Type="http://schemas.openxmlformats.org/officeDocument/2006/relationships/hyperlink" Target="https://youtu.be/zbchXOsKbPY" TargetMode="External"/><Relationship Id="rId1976" Type="http://schemas.openxmlformats.org/officeDocument/2006/relationships/hyperlink" Target="https://clips.twitch.tv/EnticingGoldenCroquetteANELE" TargetMode="External"/><Relationship Id="rId1977" Type="http://schemas.openxmlformats.org/officeDocument/2006/relationships/hyperlink" Target="https://youtu.be/pcjir39OTPI" TargetMode="External"/><Relationship Id="rId1978" Type="http://schemas.openxmlformats.org/officeDocument/2006/relationships/hyperlink" Target="https://youtu.be/hudCn3r08_8" TargetMode="External"/><Relationship Id="rId1979" Type="http://schemas.openxmlformats.org/officeDocument/2006/relationships/hyperlink" Target="https://youtu.be/dMj6gcrcCN0" TargetMode="External"/><Relationship Id="rId1970" Type="http://schemas.openxmlformats.org/officeDocument/2006/relationships/hyperlink" Target="https://youtu.be/7AQWRYux8PE" TargetMode="External"/><Relationship Id="rId1971" Type="http://schemas.openxmlformats.org/officeDocument/2006/relationships/hyperlink" Target="https://youtu.be/6Gihf30Odtc" TargetMode="External"/><Relationship Id="rId1961" Type="http://schemas.openxmlformats.org/officeDocument/2006/relationships/hyperlink" Target="https://youtu.be/ubHiXNrq-OM" TargetMode="External"/><Relationship Id="rId1962" Type="http://schemas.openxmlformats.org/officeDocument/2006/relationships/hyperlink" Target="https://youtu.be/jUYJKy7kPJM" TargetMode="External"/><Relationship Id="rId1963" Type="http://schemas.openxmlformats.org/officeDocument/2006/relationships/hyperlink" Target="https://clips.twitch.tv/HotKnottyTurnipDerp" TargetMode="External"/><Relationship Id="rId1964" Type="http://schemas.openxmlformats.org/officeDocument/2006/relationships/hyperlink" Target="https://youtu.be/sgGbpZD7NYE" TargetMode="External"/><Relationship Id="rId1965" Type="http://schemas.openxmlformats.org/officeDocument/2006/relationships/hyperlink" Target="https://youtu.be/FX3sCjSeE_o" TargetMode="External"/><Relationship Id="rId1966" Type="http://schemas.openxmlformats.org/officeDocument/2006/relationships/hyperlink" Target="https://youtu.be/Wh0PiWdcdO8" TargetMode="External"/><Relationship Id="rId1967" Type="http://schemas.openxmlformats.org/officeDocument/2006/relationships/hyperlink" Target="https://youtu.be/OXWCYtAuHCc" TargetMode="External"/><Relationship Id="rId1968" Type="http://schemas.openxmlformats.org/officeDocument/2006/relationships/hyperlink" Target="https://youtu.be/h4hEoYBsvtw" TargetMode="External"/><Relationship Id="rId1969" Type="http://schemas.openxmlformats.org/officeDocument/2006/relationships/hyperlink" Target="https://youtu.be/u1o--hzlyjU" TargetMode="External"/><Relationship Id="rId1960" Type="http://schemas.openxmlformats.org/officeDocument/2006/relationships/hyperlink" Target="https://youtu.be/hjwdmmdBQQ0" TargetMode="External"/><Relationship Id="rId1510" Type="http://schemas.openxmlformats.org/officeDocument/2006/relationships/hyperlink" Target="https://youtu.be/WZfTvH4o2Jg"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twitch.tv/videos/1185901992" TargetMode="External"/><Relationship Id="rId1995" Type="http://schemas.openxmlformats.org/officeDocument/2006/relationships/hyperlink" Target="https://youtu.be/i7r_qOr_cXg" TargetMode="External"/><Relationship Id="rId1512" Type="http://schemas.openxmlformats.org/officeDocument/2006/relationships/hyperlink" Target="https://clips.twitch.tv/DifficultDistinctSmoothieDancingBanana" TargetMode="External"/><Relationship Id="rId1996" Type="http://schemas.openxmlformats.org/officeDocument/2006/relationships/hyperlink" Target="https://youtu.be/V4eSfU-5U5A" TargetMode="External"/><Relationship Id="rId1513" Type="http://schemas.openxmlformats.org/officeDocument/2006/relationships/hyperlink" Target="https://clips.twitch.tv/CrepuscularPlainCurryNomNom-P5f9f5QzL9qQAryy" TargetMode="External"/><Relationship Id="rId1997" Type="http://schemas.openxmlformats.org/officeDocument/2006/relationships/hyperlink" Target="https://youtu.be/hGlgfKEVg8c" TargetMode="External"/><Relationship Id="rId1514" Type="http://schemas.openxmlformats.org/officeDocument/2006/relationships/hyperlink" Target="https://clips.twitch.tv/ResilientFunnyNostrilDBstyle-poscfxcIxoOscPje" TargetMode="External"/><Relationship Id="rId1998" Type="http://schemas.openxmlformats.org/officeDocument/2006/relationships/hyperlink" Target="https://youtu.be/Us9T8WWTGj0" TargetMode="External"/><Relationship Id="rId1515" Type="http://schemas.openxmlformats.org/officeDocument/2006/relationships/hyperlink" Target="https://clips.twitch.tv/HonestAverageNikudonNerfBlueBlaster-LjLH0Iv5_ounnBWw" TargetMode="External"/><Relationship Id="rId1999" Type="http://schemas.openxmlformats.org/officeDocument/2006/relationships/hyperlink" Target="https://youtu.be/OsZuBiufTYs" TargetMode="External"/><Relationship Id="rId1516" Type="http://schemas.openxmlformats.org/officeDocument/2006/relationships/hyperlink" Target="https://clips.twitch.tv/FlirtySoftSharkYouDontSay-RefcXwSXJJAAR8Ev" TargetMode="External"/><Relationship Id="rId1517" Type="http://schemas.openxmlformats.org/officeDocument/2006/relationships/hyperlink" Target="https://clips.twitch.tv/ViscousDiligentCaribouCurseLit-0NjcFDIbpAtXqiO_" TargetMode="External"/><Relationship Id="rId1518" Type="http://schemas.openxmlformats.org/officeDocument/2006/relationships/hyperlink" Target="https://clips.twitch.tv/CrunchyGracefulKuduPermaSmug" TargetMode="External"/><Relationship Id="rId1519" Type="http://schemas.openxmlformats.org/officeDocument/2006/relationships/hyperlink" Target="https://clips.twitch.tv/CourteousHeartlessUdonOptimizePrime"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youtu.be/2w_O0zyHFmY" TargetMode="External"/><Relationship Id="rId1500" Type="http://schemas.openxmlformats.org/officeDocument/2006/relationships/hyperlink" Target="https://clips.twitch.tv/FrailBitterSardinePastaThat-c1oOeNGQ0fm0r2-z" TargetMode="External"/><Relationship Id="rId1984" Type="http://schemas.openxmlformats.org/officeDocument/2006/relationships/hyperlink" Target="https://youtu.be/Qk97_U7SbEM" TargetMode="External"/><Relationship Id="rId1501" Type="http://schemas.openxmlformats.org/officeDocument/2006/relationships/hyperlink" Target="https://clips.twitch.tv/BloodyDoubtfulJackalTwitchRPG-dENh-7pg-g7Voy-_" TargetMode="External"/><Relationship Id="rId1985" Type="http://schemas.openxmlformats.org/officeDocument/2006/relationships/hyperlink" Target="https://youtu.be/GKyOB2A6rIk" TargetMode="External"/><Relationship Id="rId1502" Type="http://schemas.openxmlformats.org/officeDocument/2006/relationships/hyperlink" Target="https://clips.twitch.tv/PunchyAstuteMushroomNotLikeThis-K-Oqqj6UrzIVcVy0" TargetMode="External"/><Relationship Id="rId1986" Type="http://schemas.openxmlformats.org/officeDocument/2006/relationships/hyperlink" Target="https://youtu.be/yLG7eoGL-7A" TargetMode="External"/><Relationship Id="rId1503" Type="http://schemas.openxmlformats.org/officeDocument/2006/relationships/hyperlink" Target="https://clips.twitch.tv/EncouragingTenuousMooseBigBrother-ynZ8zxXyb1Nvct5_" TargetMode="External"/><Relationship Id="rId1987" Type="http://schemas.openxmlformats.org/officeDocument/2006/relationships/hyperlink" Target="https://youtu.be/odNZqs6N5oA" TargetMode="External"/><Relationship Id="rId1504" Type="http://schemas.openxmlformats.org/officeDocument/2006/relationships/hyperlink" Target="https://clips.twitch.tv/ScrumptiousPowerfulDugongPupper-OUGeVxt0chLJpMFh" TargetMode="External"/><Relationship Id="rId1988" Type="http://schemas.openxmlformats.org/officeDocument/2006/relationships/hyperlink" Target="https://youtu.be/iXRFMomp1lw" TargetMode="External"/><Relationship Id="rId1505" Type="http://schemas.openxmlformats.org/officeDocument/2006/relationships/hyperlink" Target="https://clips.twitch.tv/RealThirstyLyrebirdDuDudu-DEsMOFSQ680MQ195" TargetMode="External"/><Relationship Id="rId1989" Type="http://schemas.openxmlformats.org/officeDocument/2006/relationships/hyperlink" Target="https://youtu.be/YZg4WEuElJI" TargetMode="External"/><Relationship Id="rId1506" Type="http://schemas.openxmlformats.org/officeDocument/2006/relationships/hyperlink" Target="https://clips.twitch.tv/HonestPowerfulTardigradeWholeWheat-dPGwYg8m4-t1DAfy" TargetMode="External"/><Relationship Id="rId1507" Type="http://schemas.openxmlformats.org/officeDocument/2006/relationships/hyperlink" Target="https://clips.twitch.tv/FaithfulFragileHyenaDancingBanana" TargetMode="External"/><Relationship Id="rId1508" Type="http://schemas.openxmlformats.org/officeDocument/2006/relationships/hyperlink" Target="https://clips.twitch.tv/SleepySillyTermiteTheRinger-RZfq3u3LkuRfqaZr" TargetMode="External"/><Relationship Id="rId1509" Type="http://schemas.openxmlformats.org/officeDocument/2006/relationships/hyperlink" Target="https://clips.twitch.tv/AdventurousGlamorousFennelOhMyDog-5He_TJAUXnFRgm8i" TargetMode="External"/><Relationship Id="rId1980" Type="http://schemas.openxmlformats.org/officeDocument/2006/relationships/hyperlink" Target="https://clips.twitch.tv/OnerousBlindingRedpandaAMPEnergy" TargetMode="External"/><Relationship Id="rId1981" Type="http://schemas.openxmlformats.org/officeDocument/2006/relationships/hyperlink" Target="https://youtu.be/Ee2Kgonkzns" TargetMode="External"/><Relationship Id="rId1982" Type="http://schemas.openxmlformats.org/officeDocument/2006/relationships/hyperlink" Target="https://youtu.be/hobNE1dk8yc" TargetMode="External"/><Relationship Id="rId1930" Type="http://schemas.openxmlformats.org/officeDocument/2006/relationships/hyperlink" Target="https://youtu.be/RkId4sqRWCM?t=11" TargetMode="External"/><Relationship Id="rId1931" Type="http://schemas.openxmlformats.org/officeDocument/2006/relationships/hyperlink" Target="https://clips.twitch.tv/RelievedConcernedYogurtDeIlluminati-zMj7smUzIz4TJdUV" TargetMode="External"/><Relationship Id="rId1932" Type="http://schemas.openxmlformats.org/officeDocument/2006/relationships/hyperlink" Target="https://www.twitch.tv/videos/966065112" TargetMode="External"/><Relationship Id="rId1933" Type="http://schemas.openxmlformats.org/officeDocument/2006/relationships/hyperlink" Target="https://clips.twitch.tv/AbnegateBashfulMosquitoCoolStoryBro-G2yAtvJJ0m-qb9Z_" TargetMode="External"/><Relationship Id="rId1934" Type="http://schemas.openxmlformats.org/officeDocument/2006/relationships/hyperlink" Target="https://youtu.be/9X8uD16gIe4" TargetMode="External"/><Relationship Id="rId1935" Type="http://schemas.openxmlformats.org/officeDocument/2006/relationships/hyperlink" Target="https://youtu.be/-_a-JdF9-eg" TargetMode="External"/><Relationship Id="rId1936" Type="http://schemas.openxmlformats.org/officeDocument/2006/relationships/hyperlink" Target="https://youtu.be/TVtB24SbhQ8?t=27" TargetMode="External"/><Relationship Id="rId1937" Type="http://schemas.openxmlformats.org/officeDocument/2006/relationships/hyperlink" Target="https://youtu.be/wWcYPbR_qqo" TargetMode="External"/><Relationship Id="rId1938" Type="http://schemas.openxmlformats.org/officeDocument/2006/relationships/hyperlink" Target="https://clips.twitch.tv/ArborealBenevolentAlbatrossRaccAttack-tG8zkd8ZWCpLllAt" TargetMode="External"/><Relationship Id="rId1939" Type="http://schemas.openxmlformats.org/officeDocument/2006/relationships/hyperlink" Target="https://www.twitch.tv/videos/978843334" TargetMode="External"/><Relationship Id="rId1920" Type="http://schemas.openxmlformats.org/officeDocument/2006/relationships/hyperlink" Target="https://youtu.be/WUSpAku6fl8" TargetMode="External"/><Relationship Id="rId1921" Type="http://schemas.openxmlformats.org/officeDocument/2006/relationships/hyperlink" Target="https://clips.twitch.tv/ModernBashfulSeahorseDansGame-aSBffSWe1FWxzvfH" TargetMode="External"/><Relationship Id="rId1922" Type="http://schemas.openxmlformats.org/officeDocument/2006/relationships/hyperlink" Target="https://clips.twitch.tv/LightConsiderateWhaleSoonerLater-rdzYk3GC1CUBKeUE" TargetMode="External"/><Relationship Id="rId1923" Type="http://schemas.openxmlformats.org/officeDocument/2006/relationships/hyperlink" Target="https://youtu.be/fpwjhtPzLQ0" TargetMode="External"/><Relationship Id="rId1924" Type="http://schemas.openxmlformats.org/officeDocument/2006/relationships/hyperlink" Target="https://clips.twitch.tv/HumbleTransparentTomatoYouWHY-uqMK_lNDaHjZ_faL" TargetMode="External"/><Relationship Id="rId1925" Type="http://schemas.openxmlformats.org/officeDocument/2006/relationships/hyperlink" Target="https://twitter.com/froidtofu/status/1385946074615926788" TargetMode="External"/><Relationship Id="rId1926" Type="http://schemas.openxmlformats.org/officeDocument/2006/relationships/hyperlink" Target="https://twitter.com/froidtofu/status/1447607796015382529" TargetMode="External"/><Relationship Id="rId1927" Type="http://schemas.openxmlformats.org/officeDocument/2006/relationships/hyperlink" Target="https://www.youtube.com/watch?v=a2OyePmPigE" TargetMode="External"/><Relationship Id="rId1928" Type="http://schemas.openxmlformats.org/officeDocument/2006/relationships/hyperlink" Target="https://twitter.com/froidtofu/status/1447963036619214848" TargetMode="External"/><Relationship Id="rId1929" Type="http://schemas.openxmlformats.org/officeDocument/2006/relationships/hyperlink" Target="https://www.twitch.tv/videos/1176327079" TargetMode="External"/><Relationship Id="rId1950" Type="http://schemas.openxmlformats.org/officeDocument/2006/relationships/hyperlink" Target="https://youtu.be/Wfq4ZAr7ero" TargetMode="External"/><Relationship Id="rId1951" Type="http://schemas.openxmlformats.org/officeDocument/2006/relationships/hyperlink" Target="https://youtu.be/gzdnV0_HfsY" TargetMode="External"/><Relationship Id="rId1952" Type="http://schemas.openxmlformats.org/officeDocument/2006/relationships/hyperlink" Target="https://youtu.be/ZZg3OSmQkzw" TargetMode="External"/><Relationship Id="rId1953" Type="http://schemas.openxmlformats.org/officeDocument/2006/relationships/hyperlink" Target="https://youtu.be/ioQWDuOmghs" TargetMode="External"/><Relationship Id="rId1954" Type="http://schemas.openxmlformats.org/officeDocument/2006/relationships/hyperlink" Target="https://youtu.be/TmQAiow0Rnw" TargetMode="External"/><Relationship Id="rId1955" Type="http://schemas.openxmlformats.org/officeDocument/2006/relationships/hyperlink" Target="https://clips.twitch.tv/IronicSmallBaconPastaThat" TargetMode="External"/><Relationship Id="rId1956" Type="http://schemas.openxmlformats.org/officeDocument/2006/relationships/hyperlink" Target="https://youtu.be/ETwbMGnjhUs" TargetMode="External"/><Relationship Id="rId1957" Type="http://schemas.openxmlformats.org/officeDocument/2006/relationships/hyperlink" Target="https://youtu.be/wT9TpExoWKc" TargetMode="External"/><Relationship Id="rId1958" Type="http://schemas.openxmlformats.org/officeDocument/2006/relationships/hyperlink" Target="https://youtu.be/nNaIS70Vl_I" TargetMode="External"/><Relationship Id="rId1959" Type="http://schemas.openxmlformats.org/officeDocument/2006/relationships/hyperlink" Target="https://youtu.be/qr647GdRJBc" TargetMode="External"/><Relationship Id="rId1940" Type="http://schemas.openxmlformats.org/officeDocument/2006/relationships/hyperlink" Target="https://twitter.com/Dogecyanide/status/1343644018241105920?s=20" TargetMode="External"/><Relationship Id="rId1941" Type="http://schemas.openxmlformats.org/officeDocument/2006/relationships/hyperlink" Target="https://twitter.com/Dogecyanide/status/1343426636243415040?s=20" TargetMode="External"/><Relationship Id="rId1942" Type="http://schemas.openxmlformats.org/officeDocument/2006/relationships/hyperlink" Target="https://www.youtube.com/watch?v=ZeJR7vn0hOM&amp;feature=youtu.be" TargetMode="External"/><Relationship Id="rId1943" Type="http://schemas.openxmlformats.org/officeDocument/2006/relationships/hyperlink" Target="https://twitter.com/Dogecyanide/status/1344763393627062277?s=20" TargetMode="External"/><Relationship Id="rId1944" Type="http://schemas.openxmlformats.org/officeDocument/2006/relationships/hyperlink" Target="https://twitter.com/Dogecyanide/status/1437452402827964418?s=20" TargetMode="External"/><Relationship Id="rId1945" Type="http://schemas.openxmlformats.org/officeDocument/2006/relationships/hyperlink" Target="https://twitter.com/Dogecyanide/status/1388512324445773826?s=20" TargetMode="External"/><Relationship Id="rId1946" Type="http://schemas.openxmlformats.org/officeDocument/2006/relationships/hyperlink" Target="https://twitter.com/Dogecyanide/status/1389167704146382848?s=20" TargetMode="External"/><Relationship Id="rId1947" Type="http://schemas.openxmlformats.org/officeDocument/2006/relationships/hyperlink" Target="https://twitter.com/Dogecyanide/status/1468219399073148933?s=20" TargetMode="External"/><Relationship Id="rId1948" Type="http://schemas.openxmlformats.org/officeDocument/2006/relationships/hyperlink" Target="https://clips.twitch.tv/PricklyAbstruseMangoEleGiggle" TargetMode="External"/><Relationship Id="rId1949" Type="http://schemas.openxmlformats.org/officeDocument/2006/relationships/hyperlink" Target="https://www.youtube.com/watch?v=kDeufBKsOAU" TargetMode="External"/><Relationship Id="rId1576" Type="http://schemas.openxmlformats.org/officeDocument/2006/relationships/hyperlink" Target="https://www.youtube.com/watch?v=qJVW0HxaMDk&amp;ab_channel=BlazeRol" TargetMode="External"/><Relationship Id="rId2423" Type="http://schemas.openxmlformats.org/officeDocument/2006/relationships/hyperlink" Target="https://clips.twitch.tv/ProudFragileBobaMingLee" TargetMode="External"/><Relationship Id="rId1577" Type="http://schemas.openxmlformats.org/officeDocument/2006/relationships/hyperlink" Target="https://www.youtube.com/watch?v=UKexavvCm_w&amp;ab_channel=BlazeRol" TargetMode="External"/><Relationship Id="rId2424" Type="http://schemas.openxmlformats.org/officeDocument/2006/relationships/hyperlink" Target="https://youtu.be/Cr7xNueJcfc" TargetMode="External"/><Relationship Id="rId1578" Type="http://schemas.openxmlformats.org/officeDocument/2006/relationships/hyperlink" Target="https://www.youtube.com/watch?v=aTLEp9nEmx8&amp;ab_channel=BlazeAlt" TargetMode="External"/><Relationship Id="rId2425" Type="http://schemas.openxmlformats.org/officeDocument/2006/relationships/hyperlink" Target="https://clips.twitch.tv/CautiousIcyPancakeYouDontSay-tVFKCYCSjaOHFQpQ" TargetMode="External"/><Relationship Id="rId1579" Type="http://schemas.openxmlformats.org/officeDocument/2006/relationships/hyperlink" Target="https://www.youtube.com/watch?v=phje7d_qzrI&amp;ab_channel=BlazeAlt" TargetMode="External"/><Relationship Id="rId2426" Type="http://schemas.openxmlformats.org/officeDocument/2006/relationships/hyperlink" Target="https://youtu.be/61ZIILT3BzY" TargetMode="External"/><Relationship Id="rId2427" Type="http://schemas.openxmlformats.org/officeDocument/2006/relationships/hyperlink" Target="https://clips.twitch.tv/FilthyTalentedQuailStinkyCheese" TargetMode="External"/><Relationship Id="rId2428" Type="http://schemas.openxmlformats.org/officeDocument/2006/relationships/hyperlink" Target="https://youtu.be/F-2Vza5NDCs" TargetMode="External"/><Relationship Id="rId2429" Type="http://schemas.openxmlformats.org/officeDocument/2006/relationships/hyperlink" Target="https://youtu.be/nQDHs_IUoeM" TargetMode="External"/><Relationship Id="rId509" Type="http://schemas.openxmlformats.org/officeDocument/2006/relationships/hyperlink" Target="https://clips.twitch.tv/ImportantRealSaladJKanStyle" TargetMode="External"/><Relationship Id="rId508" Type="http://schemas.openxmlformats.org/officeDocument/2006/relationships/hyperlink" Target="https://clips.twitch.tv/OutstandingPricklyHeronTriHard" TargetMode="External"/><Relationship Id="rId503" Type="http://schemas.openxmlformats.org/officeDocument/2006/relationships/hyperlink" Target="https://clips.twitch.tv/DelightfulRamshackleWaterDxCat-kvOFEwROYTlWHJnZ" TargetMode="External"/><Relationship Id="rId987" Type="http://schemas.openxmlformats.org/officeDocument/2006/relationships/hyperlink" Target="https://youtu.be/TVfrZQtTkJs" TargetMode="External"/><Relationship Id="rId502" Type="http://schemas.openxmlformats.org/officeDocument/2006/relationships/hyperlink" Target="https://www.youtube.com/watch?v=n2s3EfOdznw" TargetMode="External"/><Relationship Id="rId986" Type="http://schemas.openxmlformats.org/officeDocument/2006/relationships/hyperlink" Target="https://youtu.be/WDHxPkuC07w" TargetMode="External"/><Relationship Id="rId501" Type="http://schemas.openxmlformats.org/officeDocument/2006/relationships/hyperlink" Target="https://www.youtube.com/watch?v=N-e88fe4iTA" TargetMode="External"/><Relationship Id="rId985" Type="http://schemas.openxmlformats.org/officeDocument/2006/relationships/hyperlink" Target="https://clips.twitch.tv/BrightDepressedFriseeNononoCat" TargetMode="External"/><Relationship Id="rId500" Type="http://schemas.openxmlformats.org/officeDocument/2006/relationships/hyperlink" Target="https://www.youtube.com/watch?v=zZ7RrKE4arw" TargetMode="External"/><Relationship Id="rId984" Type="http://schemas.openxmlformats.org/officeDocument/2006/relationships/hyperlink" Target="https://youtu.be/JJjudR8C9eI"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clips.twitch.tv/TransparentPiliableCheesecakeStoneLightning" TargetMode="External"/><Relationship Id="rId989" Type="http://schemas.openxmlformats.org/officeDocument/2006/relationships/hyperlink" Target="https://youtu.be/ntkWYsir1hI" TargetMode="External"/><Relationship Id="rId504" Type="http://schemas.openxmlformats.org/officeDocument/2006/relationships/hyperlink" Target="https://clips.twitch.tv/AdorableAlertDadPraiseIt-_nrWvCC4IQEctLdY" TargetMode="External"/><Relationship Id="rId988" Type="http://schemas.openxmlformats.org/officeDocument/2006/relationships/hyperlink" Target="https://youtu.be/NsjUou8DYdE" TargetMode="External"/><Relationship Id="rId1570" Type="http://schemas.openxmlformats.org/officeDocument/2006/relationships/hyperlink" Target="https://www.youtube.com/watch?v=LEHzn8dXF80&amp;ab_channel=BlazeRol" TargetMode="External"/><Relationship Id="rId1571" Type="http://schemas.openxmlformats.org/officeDocument/2006/relationships/hyperlink" Target="https://www.youtube.com/watch?v=2RQAZ1Kk4Ks&amp;ab_channel=BlazeRol" TargetMode="External"/><Relationship Id="rId983" Type="http://schemas.openxmlformats.org/officeDocument/2006/relationships/hyperlink" Target="https://clips.twitch.tv/LightPlausibleFoxMingLee" TargetMode="External"/><Relationship Id="rId1572" Type="http://schemas.openxmlformats.org/officeDocument/2006/relationships/hyperlink" Target="https://www.youtube.com/watch?v=bDft59WCb6A" TargetMode="External"/><Relationship Id="rId982" Type="http://schemas.openxmlformats.org/officeDocument/2006/relationships/hyperlink" Target="https://youtu.be/7f8U91Aw0u8" TargetMode="External"/><Relationship Id="rId1573" Type="http://schemas.openxmlformats.org/officeDocument/2006/relationships/hyperlink" Target="https://www.youtube.com/watch?v=qtmCYlRWF34&amp;ab_channel=BlazeAlt" TargetMode="External"/><Relationship Id="rId2420" Type="http://schemas.openxmlformats.org/officeDocument/2006/relationships/hyperlink" Target="https://youtu.be/lIdj4uOQerg?t=10630" TargetMode="External"/><Relationship Id="rId981" Type="http://schemas.openxmlformats.org/officeDocument/2006/relationships/hyperlink" Target="https://youtu.be/KYZnzcA5n7Y" TargetMode="External"/><Relationship Id="rId1574" Type="http://schemas.openxmlformats.org/officeDocument/2006/relationships/hyperlink" Target="https://www.youtube.com/watch?v=ZvaIlnaZiis&amp;ab_channel=BlazeAlt" TargetMode="External"/><Relationship Id="rId2421" Type="http://schemas.openxmlformats.org/officeDocument/2006/relationships/hyperlink" Target="https://youtu.be/M_GxNHRERNU" TargetMode="External"/><Relationship Id="rId980" Type="http://schemas.openxmlformats.org/officeDocument/2006/relationships/hyperlink" Target="https://youtu.be/vq5GAzn1fZw" TargetMode="External"/><Relationship Id="rId1575" Type="http://schemas.openxmlformats.org/officeDocument/2006/relationships/hyperlink" Target="https://www.youtube.com/watch?v=IZzbdk338rQ&amp;ab_channel=BlazeAlt" TargetMode="External"/><Relationship Id="rId2422" Type="http://schemas.openxmlformats.org/officeDocument/2006/relationships/hyperlink" Target="https://youtu.be/7tM1xblhUA4" TargetMode="External"/><Relationship Id="rId1565" Type="http://schemas.openxmlformats.org/officeDocument/2006/relationships/hyperlink" Target="https://www.youtube.com/watch?v=04hOlE41SyA&amp;ab_channel=BlazeAlt" TargetMode="External"/><Relationship Id="rId2412" Type="http://schemas.openxmlformats.org/officeDocument/2006/relationships/hyperlink" Target="https://youtu.be/-6-6Nekn-zE" TargetMode="External"/><Relationship Id="rId1566" Type="http://schemas.openxmlformats.org/officeDocument/2006/relationships/hyperlink" Target="https://www.youtube.com/watch?v=f-Gnf5QxnWk&amp;ab_channel=BlazeAlt" TargetMode="External"/><Relationship Id="rId2413" Type="http://schemas.openxmlformats.org/officeDocument/2006/relationships/hyperlink" Target="https://youtu.be/lIdj4uOQerg?t=11699" TargetMode="External"/><Relationship Id="rId1567" Type="http://schemas.openxmlformats.org/officeDocument/2006/relationships/hyperlink" Target="https://www.youtube.com/watch?v=pHZBBVY2eBE&amp;ab_channel=BlazeAlt" TargetMode="External"/><Relationship Id="rId2414" Type="http://schemas.openxmlformats.org/officeDocument/2006/relationships/hyperlink" Target="https://youtu.be/C_2rljFQ2w4?t=11052" TargetMode="External"/><Relationship Id="rId1568" Type="http://schemas.openxmlformats.org/officeDocument/2006/relationships/hyperlink" Target="https://www.youtube.com/watch?v=dRuWXYZbn7s&amp;ab_channel=BlazeAlt" TargetMode="External"/><Relationship Id="rId2415" Type="http://schemas.openxmlformats.org/officeDocument/2006/relationships/hyperlink" Target="https://youtu.be/45_DhuJsqOI" TargetMode="External"/><Relationship Id="rId1569" Type="http://schemas.openxmlformats.org/officeDocument/2006/relationships/hyperlink" Target="https://www.youtube.com/watch?v=23pupXLXHWg&amp;ab_channel=BlazeAlt" TargetMode="External"/><Relationship Id="rId2416" Type="http://schemas.openxmlformats.org/officeDocument/2006/relationships/hyperlink" Target="https://www.twitch.tv/linky628/clip/AbstruseDullYogurtVoHiYo" TargetMode="External"/><Relationship Id="rId2417" Type="http://schemas.openxmlformats.org/officeDocument/2006/relationships/hyperlink" Target="https://youtu.be/3Mbc7M7uEm8" TargetMode="External"/><Relationship Id="rId2418" Type="http://schemas.openxmlformats.org/officeDocument/2006/relationships/hyperlink" Target="https://youtu.be/zwKYh5fIKiE" TargetMode="External"/><Relationship Id="rId2419" Type="http://schemas.openxmlformats.org/officeDocument/2006/relationships/hyperlink" Target="https://www.twitch.tv/linky628/clip/KawaiiSeductiveSandstormCoolStoryBob" TargetMode="External"/><Relationship Id="rId976" Type="http://schemas.openxmlformats.org/officeDocument/2006/relationships/hyperlink" Target="https://youtu.be/44-NKBQRGJk" TargetMode="External"/><Relationship Id="rId975" Type="http://schemas.openxmlformats.org/officeDocument/2006/relationships/hyperlink" Target="https://youtu.be/8yabOhg3fUI" TargetMode="External"/><Relationship Id="rId974" Type="http://schemas.openxmlformats.org/officeDocument/2006/relationships/hyperlink" Target="https://youtu.be/P7ngqIpqHs0" TargetMode="External"/><Relationship Id="rId973" Type="http://schemas.openxmlformats.org/officeDocument/2006/relationships/hyperlink" Target="https://youtu.be/TjlgRuQW9S4" TargetMode="External"/><Relationship Id="rId979" Type="http://schemas.openxmlformats.org/officeDocument/2006/relationships/hyperlink" Target="https://youtu.be/fXUJrov2gSU" TargetMode="External"/><Relationship Id="rId978" Type="http://schemas.openxmlformats.org/officeDocument/2006/relationships/hyperlink" Target="https://youtu.be/frzZS9slwkY" TargetMode="External"/><Relationship Id="rId977" Type="http://schemas.openxmlformats.org/officeDocument/2006/relationships/hyperlink" Target="https://youtu.be/lCIDNnQsWl0" TargetMode="External"/><Relationship Id="rId1560" Type="http://schemas.openxmlformats.org/officeDocument/2006/relationships/hyperlink" Target="https://www.youtube.com/watch?v=-du4kZEi_DI&amp;ab_channel=BlazeRol" TargetMode="External"/><Relationship Id="rId972" Type="http://schemas.openxmlformats.org/officeDocument/2006/relationships/hyperlink" Target="https://youtu.be/PyywvXauxXo" TargetMode="External"/><Relationship Id="rId1561" Type="http://schemas.openxmlformats.org/officeDocument/2006/relationships/hyperlink" Target="https://www.twitch.tv/videos/1223352232" TargetMode="External"/><Relationship Id="rId971" Type="http://schemas.openxmlformats.org/officeDocument/2006/relationships/hyperlink" Target="https://clips.twitch.tv/InexpensiveAnimatedSwallowPeteZaroll" TargetMode="External"/><Relationship Id="rId1562" Type="http://schemas.openxmlformats.org/officeDocument/2006/relationships/hyperlink" Target="https://www.youtube.com/watch?v=MsvmWjKf_mQ&amp;ab_channel=BlazeAlt" TargetMode="External"/><Relationship Id="rId970" Type="http://schemas.openxmlformats.org/officeDocument/2006/relationships/hyperlink" Target="https://clips.twitch.tv/DeafEnjoyableTildeYouDontSay" TargetMode="External"/><Relationship Id="rId1563" Type="http://schemas.openxmlformats.org/officeDocument/2006/relationships/hyperlink" Target="https://www.youtube.com/watch?v=HQToZRg-ST4&amp;ab_channel=BlazeAlt" TargetMode="External"/><Relationship Id="rId2410" Type="http://schemas.openxmlformats.org/officeDocument/2006/relationships/hyperlink" Target="https://clips.twitch.tv/TenaciousAnnoyingHerringWOOP" TargetMode="External"/><Relationship Id="rId1564" Type="http://schemas.openxmlformats.org/officeDocument/2006/relationships/hyperlink" Target="https://www.youtube.com/watch?v=nE_5yiIRgwk&amp;ab_channel=BlazeAlt" TargetMode="External"/><Relationship Id="rId2411" Type="http://schemas.openxmlformats.org/officeDocument/2006/relationships/hyperlink" Target="https://youtu.be/8UFCSTp1hyY" TargetMode="External"/><Relationship Id="rId1114" Type="http://schemas.openxmlformats.org/officeDocument/2006/relationships/hyperlink" Target="https://youtu.be/cu8fWVk7H0Q" TargetMode="External"/><Relationship Id="rId1598" Type="http://schemas.openxmlformats.org/officeDocument/2006/relationships/hyperlink" Target="https://youtu.be/s469-d-Zasg" TargetMode="External"/><Relationship Id="rId2445" Type="http://schemas.openxmlformats.org/officeDocument/2006/relationships/hyperlink" Target="https://youtu.be/8lvROe5a3Fs"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954151465" TargetMode="External"/><Relationship Id="rId2446" Type="http://schemas.openxmlformats.org/officeDocument/2006/relationships/hyperlink" Target="https://youtu.be/yBPrzGu9iRs" TargetMode="External"/><Relationship Id="rId1116" Type="http://schemas.openxmlformats.org/officeDocument/2006/relationships/hyperlink" Target="https://youtu.be/hTaji5TDIMI" TargetMode="External"/><Relationship Id="rId2447" Type="http://schemas.openxmlformats.org/officeDocument/2006/relationships/hyperlink" Target="https://youtu.be/0aDb7ovTkt8" TargetMode="External"/><Relationship Id="rId1117" Type="http://schemas.openxmlformats.org/officeDocument/2006/relationships/hyperlink" Target="https://youtu.be/Ng8Fadx5Be4" TargetMode="External"/><Relationship Id="rId2448" Type="http://schemas.openxmlformats.org/officeDocument/2006/relationships/hyperlink" Target="https://youtu.be/VRHX3pgBvAQ" TargetMode="External"/><Relationship Id="rId1118" Type="http://schemas.openxmlformats.org/officeDocument/2006/relationships/hyperlink" Target="https://youtu.be/1LBTYgtLjeE" TargetMode="External"/><Relationship Id="rId2449" Type="http://schemas.openxmlformats.org/officeDocument/2006/relationships/hyperlink" Target="https://youtu.be/b5xLagqBHMs" TargetMode="External"/><Relationship Id="rId1119" Type="http://schemas.openxmlformats.org/officeDocument/2006/relationships/hyperlink" Target="https://youtu.be/okre_3P0UK0" TargetMode="External"/><Relationship Id="rId525" Type="http://schemas.openxmlformats.org/officeDocument/2006/relationships/hyperlink" Target="https://www.youtube.com/watch?v=QkFrPQKz2lw" TargetMode="External"/><Relationship Id="rId524" Type="http://schemas.openxmlformats.org/officeDocument/2006/relationships/hyperlink" Target="https://www.youtube.com/watch?v=GoHnnmQ9fwY" TargetMode="External"/><Relationship Id="rId523" Type="http://schemas.openxmlformats.org/officeDocument/2006/relationships/hyperlink" Target="https://clips.twitch.tv/RoundFragileSkunkBloodTrail-eONqbRSuNapXsdVd" TargetMode="External"/><Relationship Id="rId522" Type="http://schemas.openxmlformats.org/officeDocument/2006/relationships/hyperlink" Target="https://www.youtube.com/watch?v=iQj07mDZQ-M" TargetMode="External"/><Relationship Id="rId529" Type="http://schemas.openxmlformats.org/officeDocument/2006/relationships/hyperlink" Target="https://clips.twitch.tv/DirtyHonorableGarageKippa" TargetMode="External"/><Relationship Id="rId528" Type="http://schemas.openxmlformats.org/officeDocument/2006/relationships/hyperlink" Target="https://clips.twitch.tv/AnimatedInventiveSmoothieTheTarFu" TargetMode="External"/><Relationship Id="rId527" Type="http://schemas.openxmlformats.org/officeDocument/2006/relationships/hyperlink" Target="https://www.youtube.com/watch?v=hGOkgyxudL8" TargetMode="External"/><Relationship Id="rId526" Type="http://schemas.openxmlformats.org/officeDocument/2006/relationships/hyperlink" Target="https://www.youtube.com/watch?v=PC605MQE2rk" TargetMode="External"/><Relationship Id="rId1590" Type="http://schemas.openxmlformats.org/officeDocument/2006/relationships/hyperlink" Target="https://www.youtube.com/watch?v=Mrv-k0iW7P8&amp;feature=youtu.be&amp;ab_channel=BlazeAlt" TargetMode="External"/><Relationship Id="rId1591" Type="http://schemas.openxmlformats.org/officeDocument/2006/relationships/hyperlink" Target="https://www.youtube.com/watch?v=t75n1BC2ETE&amp;ab_channel=BlazeRol" TargetMode="External"/><Relationship Id="rId1592" Type="http://schemas.openxmlformats.org/officeDocument/2006/relationships/hyperlink" Target="https://www.youtube.com/watch?v=bCG8BugeAAw&amp;ab_channel=BlazeRol" TargetMode="External"/><Relationship Id="rId1593" Type="http://schemas.openxmlformats.org/officeDocument/2006/relationships/hyperlink" Target="https://www.youtube.com/watch?v=ZXdPDcfzHCE&amp;feature=youtu.be&amp;ab_channel=BlazeAlt" TargetMode="External"/><Relationship Id="rId2440" Type="http://schemas.openxmlformats.org/officeDocument/2006/relationships/hyperlink" Target="https://youtu.be/oSnO6-VkU3w" TargetMode="External"/><Relationship Id="rId521" Type="http://schemas.openxmlformats.org/officeDocument/2006/relationships/hyperlink" Target="https://clips.twitch.tv/DignifiedColorfulPanSaltBae-Nh9YDKeYj1MOOx7v" TargetMode="External"/><Relationship Id="rId1110" Type="http://schemas.openxmlformats.org/officeDocument/2006/relationships/hyperlink" Target="https://youtu.be/FGez88khy8Y" TargetMode="External"/><Relationship Id="rId1594" Type="http://schemas.openxmlformats.org/officeDocument/2006/relationships/hyperlink" Target="https://www.youtube.com/watch?v=ugsSkd5TkX0&amp;ab_channel=BlazeAlt" TargetMode="External"/><Relationship Id="rId2441" Type="http://schemas.openxmlformats.org/officeDocument/2006/relationships/hyperlink" Target="https://youtu.be/6maFSYyONMI" TargetMode="External"/><Relationship Id="rId520" Type="http://schemas.openxmlformats.org/officeDocument/2006/relationships/hyperlink" Target="https://www.youtube.com/watch?v=Qtl92c49tV0" TargetMode="External"/><Relationship Id="rId1111" Type="http://schemas.openxmlformats.org/officeDocument/2006/relationships/hyperlink" Target="https://youtu.be/T_pD0MQh-OI" TargetMode="External"/><Relationship Id="rId1595" Type="http://schemas.openxmlformats.org/officeDocument/2006/relationships/hyperlink" Target="https://www.youtube.com/watch?v=HYxP8Ifz_tI&amp;ab_channel=BlazeAlt" TargetMode="External"/><Relationship Id="rId2442" Type="http://schemas.openxmlformats.org/officeDocument/2006/relationships/hyperlink" Target="https://www.twitch.tv/videos/1240610069"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954151463" TargetMode="External"/><Relationship Id="rId2443" Type="http://schemas.openxmlformats.org/officeDocument/2006/relationships/hyperlink" Target="https://youtu.be/ZBw8HgqmYE4" TargetMode="External"/><Relationship Id="rId1113" Type="http://schemas.openxmlformats.org/officeDocument/2006/relationships/hyperlink" Target="https://youtu.be/MPcrorKQC-8" TargetMode="External"/><Relationship Id="rId1597" Type="http://schemas.openxmlformats.org/officeDocument/2006/relationships/hyperlink" Target="https://youtu.be/nFjlj-sDjoA" TargetMode="External"/><Relationship Id="rId2444" Type="http://schemas.openxmlformats.org/officeDocument/2006/relationships/hyperlink" Target="https://youtu.be/LnokC0JcIXs" TargetMode="External"/><Relationship Id="rId1103" Type="http://schemas.openxmlformats.org/officeDocument/2006/relationships/hyperlink" Target="https://youtu.be/lP9XJd9iNc8" TargetMode="External"/><Relationship Id="rId1587" Type="http://schemas.openxmlformats.org/officeDocument/2006/relationships/hyperlink" Target="https://www.youtube.com/watch?v=IOvZcbx-MDU&amp;feature=youtu.be&amp;ab_channel=BlazeAlt" TargetMode="External"/><Relationship Id="rId2434" Type="http://schemas.openxmlformats.org/officeDocument/2006/relationships/hyperlink" Target="https://youtu.be/SyQIUMhk3NQ" TargetMode="External"/><Relationship Id="rId1104" Type="http://schemas.openxmlformats.org/officeDocument/2006/relationships/hyperlink" Target="https://youtu.be/Fou2KB27URc" TargetMode="External"/><Relationship Id="rId1588" Type="http://schemas.openxmlformats.org/officeDocument/2006/relationships/hyperlink" Target="https://www.youtube.com/watch?v=md4E1EOXfFA&amp;ab_channel=BlazeAlt" TargetMode="External"/><Relationship Id="rId2435" Type="http://schemas.openxmlformats.org/officeDocument/2006/relationships/hyperlink" Target="https://youtu.be/fuGW3I0caT8" TargetMode="External"/><Relationship Id="rId1105" Type="http://schemas.openxmlformats.org/officeDocument/2006/relationships/hyperlink" Target="https://youtu.be/xUX_OLeT_Ck" TargetMode="External"/><Relationship Id="rId1589" Type="http://schemas.openxmlformats.org/officeDocument/2006/relationships/hyperlink" Target="https://www.youtube.com/watch?v=eUX_X7EGSPY&amp;ab_channel=BlazeAlt" TargetMode="External"/><Relationship Id="rId2436" Type="http://schemas.openxmlformats.org/officeDocument/2006/relationships/hyperlink" Target="https://youtu.be/gDXznlVPmok" TargetMode="External"/><Relationship Id="rId1106" Type="http://schemas.openxmlformats.org/officeDocument/2006/relationships/hyperlink" Target="https://youtu.be/GdVjxAzFKH0" TargetMode="External"/><Relationship Id="rId2437" Type="http://schemas.openxmlformats.org/officeDocument/2006/relationships/hyperlink" Target="https://youtu.be/GPTfLN1gvcA" TargetMode="External"/><Relationship Id="rId1107" Type="http://schemas.openxmlformats.org/officeDocument/2006/relationships/hyperlink" Target="https://youtu.be/U8uAxl1xGSM" TargetMode="External"/><Relationship Id="rId2438" Type="http://schemas.openxmlformats.org/officeDocument/2006/relationships/hyperlink" Target="https://www.twitch.tv/videos/1240610070" TargetMode="External"/><Relationship Id="rId1108" Type="http://schemas.openxmlformats.org/officeDocument/2006/relationships/hyperlink" Target="https://youtu.be/vz0uV9Q6rhc" TargetMode="External"/><Relationship Id="rId2439" Type="http://schemas.openxmlformats.org/officeDocument/2006/relationships/hyperlink" Target="https://youtu.be/HmkUh1ZC3qM" TargetMode="External"/><Relationship Id="rId1109" Type="http://schemas.openxmlformats.org/officeDocument/2006/relationships/hyperlink" Target="https://youtu.be/-QZVjuSS7pY" TargetMode="External"/><Relationship Id="rId519" Type="http://schemas.openxmlformats.org/officeDocument/2006/relationships/hyperlink" Target="https://clips.twitch.tv/CrackyExuberantNarwhalSuperVinlin-AdlEw8j33fKIzGK-" TargetMode="External"/><Relationship Id="rId514" Type="http://schemas.openxmlformats.org/officeDocument/2006/relationships/hyperlink" Target="https://www.youtube.com/watch?v=_6i3pOmFjms" TargetMode="External"/><Relationship Id="rId998" Type="http://schemas.openxmlformats.org/officeDocument/2006/relationships/hyperlink" Target="https://youtu.be/oB7aq7R2gqA" TargetMode="External"/><Relationship Id="rId513" Type="http://schemas.openxmlformats.org/officeDocument/2006/relationships/hyperlink" Target="https://clips.twitch.tv/HonestCaringYogurtPogChamp" TargetMode="External"/><Relationship Id="rId997" Type="http://schemas.openxmlformats.org/officeDocument/2006/relationships/hyperlink" Target="https://youtu.be/UmxF_aZxk_M" TargetMode="External"/><Relationship Id="rId512" Type="http://schemas.openxmlformats.org/officeDocument/2006/relationships/hyperlink" Target="https://www.youtube.com/watch?v=ScGMc_Q31Pc" TargetMode="External"/><Relationship Id="rId996" Type="http://schemas.openxmlformats.org/officeDocument/2006/relationships/hyperlink" Target="https://youtu.be/dNUg3Ode0c4" TargetMode="External"/><Relationship Id="rId511" Type="http://schemas.openxmlformats.org/officeDocument/2006/relationships/hyperlink" Target="https://www.youtube.com/watch?v=woyjE7BvqiM" TargetMode="External"/><Relationship Id="rId995" Type="http://schemas.openxmlformats.org/officeDocument/2006/relationships/hyperlink" Target="https://youtu.be/ops4KnGZr4c" TargetMode="External"/><Relationship Id="rId518" Type="http://schemas.openxmlformats.org/officeDocument/2006/relationships/hyperlink" Target="https://clips.twitch.tv/DifferentFamousBasenjiFUNgineer" TargetMode="External"/><Relationship Id="rId517" Type="http://schemas.openxmlformats.org/officeDocument/2006/relationships/hyperlink" Target="https://clips.twitch.tv/ConsiderateNastyLionMikeHogu" TargetMode="External"/><Relationship Id="rId516" Type="http://schemas.openxmlformats.org/officeDocument/2006/relationships/hyperlink" Target="https://youtu.be/LDiWxohYqL8" TargetMode="External"/><Relationship Id="rId515" Type="http://schemas.openxmlformats.org/officeDocument/2006/relationships/hyperlink" Target="https://www.youtube.com/watch?v=cAiv1OV3DYA" TargetMode="External"/><Relationship Id="rId999" Type="http://schemas.openxmlformats.org/officeDocument/2006/relationships/hyperlink" Target="https://youtu.be/vkCmAD34ofk" TargetMode="External"/><Relationship Id="rId990" Type="http://schemas.openxmlformats.org/officeDocument/2006/relationships/hyperlink" Target="https://youtu.be/1nvP-Sr9c6g" TargetMode="External"/><Relationship Id="rId1580" Type="http://schemas.openxmlformats.org/officeDocument/2006/relationships/hyperlink" Target="https://www.youtube.com/watch?v=t5L01cvWbSA&amp;ab_channel=BlazeAlt" TargetMode="External"/><Relationship Id="rId1581" Type="http://schemas.openxmlformats.org/officeDocument/2006/relationships/hyperlink" Target="https://twitter.com/Blaze_Rol/status/1452760281759817733?s=20" TargetMode="External"/><Relationship Id="rId1582" Type="http://schemas.openxmlformats.org/officeDocument/2006/relationships/hyperlink" Target="https://www.youtube.com/watch?v=K9AcTa4s7k4&amp;ab_channel=BlazeAlt" TargetMode="External"/><Relationship Id="rId510" Type="http://schemas.openxmlformats.org/officeDocument/2006/relationships/hyperlink" Target="https://clips.twitch.tv/SlipperyTardyTrollDatBoi" TargetMode="External"/><Relationship Id="rId994" Type="http://schemas.openxmlformats.org/officeDocument/2006/relationships/hyperlink" Target="https://youtu.be/TtcsWcy-C2Q" TargetMode="External"/><Relationship Id="rId1583" Type="http://schemas.openxmlformats.org/officeDocument/2006/relationships/hyperlink" Target="https://www.youtube.com/watch?v=ly-LrtGxByI&amp;t=14s&amp;ab_channel=BlazeAlt" TargetMode="External"/><Relationship Id="rId2430" Type="http://schemas.openxmlformats.org/officeDocument/2006/relationships/hyperlink" Target="https://youtu.be/JbE3UyROsEY" TargetMode="External"/><Relationship Id="rId993" Type="http://schemas.openxmlformats.org/officeDocument/2006/relationships/hyperlink" Target="https://youtu.be/8pUCG6pIQt8" TargetMode="External"/><Relationship Id="rId1100" Type="http://schemas.openxmlformats.org/officeDocument/2006/relationships/hyperlink" Target="https://youtu.be/T_pOoceG7pw" TargetMode="External"/><Relationship Id="rId1584" Type="http://schemas.openxmlformats.org/officeDocument/2006/relationships/hyperlink" Target="https://www.youtube.com/watch?v=IOy6anACx04&amp;ab_channel=BlazeAlt" TargetMode="External"/><Relationship Id="rId2431" Type="http://schemas.openxmlformats.org/officeDocument/2006/relationships/hyperlink" Target="https://youtu.be/DUApekPqVx0" TargetMode="External"/><Relationship Id="rId992" Type="http://schemas.openxmlformats.org/officeDocument/2006/relationships/hyperlink" Target="https://youtu.be/4Ja94xnHdyE" TargetMode="External"/><Relationship Id="rId1101" Type="http://schemas.openxmlformats.org/officeDocument/2006/relationships/hyperlink" Target="https://youtu.be/r0-Mpo_SkfU" TargetMode="External"/><Relationship Id="rId1585" Type="http://schemas.openxmlformats.org/officeDocument/2006/relationships/hyperlink" Target="https://www.youtube.com/watch?v=6QojoW5tN6s&amp;ab_channel=BlazeAlt" TargetMode="External"/><Relationship Id="rId2432" Type="http://schemas.openxmlformats.org/officeDocument/2006/relationships/hyperlink" Target="https://youtu.be/FbhZuABeUno" TargetMode="External"/><Relationship Id="rId991" Type="http://schemas.openxmlformats.org/officeDocument/2006/relationships/hyperlink" Target="https://youtu.be/1ODp1_KHUXk" TargetMode="External"/><Relationship Id="rId1102" Type="http://schemas.openxmlformats.org/officeDocument/2006/relationships/hyperlink" Target="https://youtu.be/6DI9iBLZ5l0" TargetMode="External"/><Relationship Id="rId1586" Type="http://schemas.openxmlformats.org/officeDocument/2006/relationships/hyperlink" Target="https://www.youtube.com/watch?v=ZLYw4aB0ZuM&amp;feature=youtu.be&amp;ab_channel=BlazeAlt" TargetMode="External"/><Relationship Id="rId2433" Type="http://schemas.openxmlformats.org/officeDocument/2006/relationships/hyperlink" Target="https://youtu.be/UsRaJBQLSv0" TargetMode="External"/><Relationship Id="rId1532" Type="http://schemas.openxmlformats.org/officeDocument/2006/relationships/hyperlink" Target="https://www.youtube.com/watch?v=N31pKD6hYQ0" TargetMode="External"/><Relationship Id="rId1533" Type="http://schemas.openxmlformats.org/officeDocument/2006/relationships/hyperlink" Target="https://www.youtube.com/watch?v=xBPxRoCLwQY&amp;ab_channel=BlazeAlt" TargetMode="External"/><Relationship Id="rId1534" Type="http://schemas.openxmlformats.org/officeDocument/2006/relationships/hyperlink" Target="https://www.youtube.com/watch?v=_2SB4f17tlI&amp;ab_channel=BlazeRol" TargetMode="External"/><Relationship Id="rId1535" Type="http://schemas.openxmlformats.org/officeDocument/2006/relationships/hyperlink" Target="https://www.youtube.com/watch?v=jAl_Vmoc5x4&amp;ab_channel=BlazeAlt" TargetMode="External"/><Relationship Id="rId1536" Type="http://schemas.openxmlformats.org/officeDocument/2006/relationships/hyperlink" Target="https://www.youtube.com/watch?v=qGpfPJxUZT0&amp;ab_channel=BlazeRol" TargetMode="External"/><Relationship Id="rId1537" Type="http://schemas.openxmlformats.org/officeDocument/2006/relationships/hyperlink" Target="https://www.youtube.com/watch?v=Aopi0y20qKw&amp;ab_channel=BlazeRol" TargetMode="External"/><Relationship Id="rId1538" Type="http://schemas.openxmlformats.org/officeDocument/2006/relationships/hyperlink" Target="https://www.youtube.com/watch?v=V2c_L7RRU5Y&amp;ab_channel=BlazeAlt" TargetMode="External"/><Relationship Id="rId1539" Type="http://schemas.openxmlformats.org/officeDocument/2006/relationships/hyperlink" Target="https://www.youtube.com/watch?v=2eyiBdi_O0M&amp;ab_channel=BlazeAlt" TargetMode="External"/><Relationship Id="rId949" Type="http://schemas.openxmlformats.org/officeDocument/2006/relationships/hyperlink" Target="https://www.youtube.com/watch?v=U6z7z8RygGU" TargetMode="External"/><Relationship Id="rId948" Type="http://schemas.openxmlformats.org/officeDocument/2006/relationships/hyperlink" Target="https://www.twitch.tv/nindiddeh/clip/ProudEnticingBubbleteaImGlitch-qFe0-ZbE2lgkV5V5" TargetMode="External"/><Relationship Id="rId943" Type="http://schemas.openxmlformats.org/officeDocument/2006/relationships/hyperlink" Target="https://clips.twitch.tv/CourteousAltruisticDugongWTRuck-g8fK_DAUJZMBvf6n" TargetMode="External"/><Relationship Id="rId942" Type="http://schemas.openxmlformats.org/officeDocument/2006/relationships/hyperlink" Target="https://clips.twitch.tv/CrypticProtectiveEyeballHeyGuys-mX9CoX8I63Tbg-4r" TargetMode="External"/><Relationship Id="rId941" Type="http://schemas.openxmlformats.org/officeDocument/2006/relationships/hyperlink" Target="https://www.youtube.com/watch?v=CW36i4UQ7Nw" TargetMode="External"/><Relationship Id="rId940" Type="http://schemas.openxmlformats.org/officeDocument/2006/relationships/hyperlink" Target="https://www.youtube.com/watch?v=-xZPtM4IXJU" TargetMode="External"/><Relationship Id="rId947" Type="http://schemas.openxmlformats.org/officeDocument/2006/relationships/hyperlink" Target="https://www.twitch.tv/videos/890369851" TargetMode="External"/><Relationship Id="rId946" Type="http://schemas.openxmlformats.org/officeDocument/2006/relationships/hyperlink" Target="https://clips.twitch.tv/PreciousPleasantSnailSaltBae" TargetMode="External"/><Relationship Id="rId945" Type="http://schemas.openxmlformats.org/officeDocument/2006/relationships/hyperlink" Target="https://clips.twitch.tv/PlacidCuteTapirJonCarnage" TargetMode="External"/><Relationship Id="rId944" Type="http://schemas.openxmlformats.org/officeDocument/2006/relationships/hyperlink" Target="https://clips.twitch.tv/ObliviousWealthyKangarooHeyGirl" TargetMode="External"/><Relationship Id="rId1530" Type="http://schemas.openxmlformats.org/officeDocument/2006/relationships/hyperlink" Target="https://twitter.com/Blaze_Rol/status/1464351491486109699?s=20" TargetMode="External"/><Relationship Id="rId1531" Type="http://schemas.openxmlformats.org/officeDocument/2006/relationships/hyperlink" Target="https://www.youtube.com/watch?v=LA9Tb9Vn5xU&amp;ab_channel=BlazeAlt" TargetMode="External"/><Relationship Id="rId1521" Type="http://schemas.openxmlformats.org/officeDocument/2006/relationships/hyperlink" Target="https://clips.twitch.tv/CorrectHungrySandstormNomNom-SJlio-5czIxPSaqQ" TargetMode="External"/><Relationship Id="rId1522" Type="http://schemas.openxmlformats.org/officeDocument/2006/relationships/hyperlink" Target="https://clips.twitch.tv/TolerantMoralNoodleYee" TargetMode="External"/><Relationship Id="rId1523" Type="http://schemas.openxmlformats.org/officeDocument/2006/relationships/hyperlink" Target="https://clips.twitch.tv/LightPlainScallionTinyFace-z73fmFlwKQ3lJSnc" TargetMode="External"/><Relationship Id="rId1524" Type="http://schemas.openxmlformats.org/officeDocument/2006/relationships/hyperlink" Target="https://clips.twitch.tv/RefinedHappyPorpoiseGingerPower-F5i69JDoLMRSqAhX" TargetMode="External"/><Relationship Id="rId1525" Type="http://schemas.openxmlformats.org/officeDocument/2006/relationships/hyperlink" Target="https://clips.twitch.tv/OddDepressedThymeGingerPower" TargetMode="External"/><Relationship Id="rId1526" Type="http://schemas.openxmlformats.org/officeDocument/2006/relationships/hyperlink" Target="https://www.youtube.com/watch?v=gRU4zt0OMH0&amp;ab_channel=BlazeAlt" TargetMode="External"/><Relationship Id="rId1527" Type="http://schemas.openxmlformats.org/officeDocument/2006/relationships/hyperlink" Target="https://www.youtube.com/watch?v=cf1eW9E0eZU&amp;ab_channel=BlazeAlt" TargetMode="External"/><Relationship Id="rId1528" Type="http://schemas.openxmlformats.org/officeDocument/2006/relationships/hyperlink" Target="https://www.youtube.com/watch?v=SEGAjNoexHw&amp;ab_channel=BlazeAlt" TargetMode="External"/><Relationship Id="rId1529" Type="http://schemas.openxmlformats.org/officeDocument/2006/relationships/hyperlink" Target="https://www.youtube.com/watch?v=gVMI3jvm88o&amp;ab_channel=BlazeAlt" TargetMode="External"/><Relationship Id="rId939" Type="http://schemas.openxmlformats.org/officeDocument/2006/relationships/hyperlink" Target="https://www.twitch.tv/nindiddeh/clip/SingleSparklyTruffleEleGiggle" TargetMode="External"/><Relationship Id="rId938" Type="http://schemas.openxmlformats.org/officeDocument/2006/relationships/hyperlink" Target="https://clips.twitch.tv/ImpossibleAgreeablePlumberMau5-uHfg5JBggoVhTykt" TargetMode="External"/><Relationship Id="rId937" Type="http://schemas.openxmlformats.org/officeDocument/2006/relationships/hyperlink" Target="https://www.youtube.com/watch?v=xwYRwOHrN44" TargetMode="External"/><Relationship Id="rId932" Type="http://schemas.openxmlformats.org/officeDocument/2006/relationships/hyperlink" Target="https://youtu.be/zS-Q9egIU-w" TargetMode="External"/><Relationship Id="rId931" Type="http://schemas.openxmlformats.org/officeDocument/2006/relationships/hyperlink" Target="https://clips.twitch.tv/MiniaturePuzzledMagpiePoooound" TargetMode="External"/><Relationship Id="rId930" Type="http://schemas.openxmlformats.org/officeDocument/2006/relationships/hyperlink" Target="https://youtu.be/yMtVj6EFv7E" TargetMode="External"/><Relationship Id="rId936" Type="http://schemas.openxmlformats.org/officeDocument/2006/relationships/hyperlink" Target="https://www.youtube.com/watch?v=KFESDl87V_w" TargetMode="External"/><Relationship Id="rId935" Type="http://schemas.openxmlformats.org/officeDocument/2006/relationships/hyperlink" Target="https://clips.twitch.tv/ObliviousFuriousStarlingBIRB-PTq_Qfg3jVtJ7RJQ" TargetMode="External"/><Relationship Id="rId934" Type="http://schemas.openxmlformats.org/officeDocument/2006/relationships/hyperlink" Target="https://clips.twitch.tv/SullenSpoopyMeerkatResidentSleeper" TargetMode="External"/><Relationship Id="rId933" Type="http://schemas.openxmlformats.org/officeDocument/2006/relationships/hyperlink" Target="https://www.youtube.com/watch?v=n6Rc-LHoudU" TargetMode="External"/><Relationship Id="rId1520" Type="http://schemas.openxmlformats.org/officeDocument/2006/relationships/hyperlink" Target="https://clips.twitch.tv/GoodStylishLardGivePLZ" TargetMode="External"/><Relationship Id="rId1554" Type="http://schemas.openxmlformats.org/officeDocument/2006/relationships/hyperlink" Target="https://www.youtube.com/watch?v=SwFs-NS7M-w&amp;ab_channel=BlazeRol" TargetMode="External"/><Relationship Id="rId2401" Type="http://schemas.openxmlformats.org/officeDocument/2006/relationships/hyperlink" Target="https://clips.twitch.tv/WanderingHonestBeaverPupper" TargetMode="External"/><Relationship Id="rId1555" Type="http://schemas.openxmlformats.org/officeDocument/2006/relationships/hyperlink" Target="https://www.youtube.com/watch?v=Hlb4WOjkuOc&amp;ab_channel=BlazeAlt" TargetMode="External"/><Relationship Id="rId2402" Type="http://schemas.openxmlformats.org/officeDocument/2006/relationships/hyperlink" Target="https://clips.twitch.tv/TenaciousThankfulPeachTinyFace" TargetMode="External"/><Relationship Id="rId1556" Type="http://schemas.openxmlformats.org/officeDocument/2006/relationships/hyperlink" Target="https://www.youtube.com/watch?v=wlxbd0ERji4&amp;ab_channel=BlazeAlt" TargetMode="External"/><Relationship Id="rId2403" Type="http://schemas.openxmlformats.org/officeDocument/2006/relationships/hyperlink" Target="https://youtu.be/Q5xt1Y5DP1I" TargetMode="External"/><Relationship Id="rId1557" Type="http://schemas.openxmlformats.org/officeDocument/2006/relationships/hyperlink" Target="https://www.youtube.com/watch?v=-aaZA4lWslU&amp;ab_channel=BlazeAlt" TargetMode="External"/><Relationship Id="rId2404" Type="http://schemas.openxmlformats.org/officeDocument/2006/relationships/hyperlink" Target="https://youtu.be/Yt0zyR9tMF0" TargetMode="External"/><Relationship Id="rId1558" Type="http://schemas.openxmlformats.org/officeDocument/2006/relationships/hyperlink" Target="https://www.youtube.com/watch?v=hxHi-I4o0Rs" TargetMode="External"/><Relationship Id="rId2405" Type="http://schemas.openxmlformats.org/officeDocument/2006/relationships/hyperlink" Target="https://clips.twitch.tv/LaconicSaltyJackalDAESuppy" TargetMode="External"/><Relationship Id="rId1559" Type="http://schemas.openxmlformats.org/officeDocument/2006/relationships/hyperlink" Target="https://www.youtube.com/watch?v=xhm1dhIFzSs&amp;ab_channel=BlazeRol" TargetMode="External"/><Relationship Id="rId2406" Type="http://schemas.openxmlformats.org/officeDocument/2006/relationships/hyperlink" Target="https://youtu.be/8I7D7nA__e4" TargetMode="External"/><Relationship Id="rId2407" Type="http://schemas.openxmlformats.org/officeDocument/2006/relationships/hyperlink" Target="https://youtu.be/_vlhzyWD5Tk" TargetMode="External"/><Relationship Id="rId2408" Type="http://schemas.openxmlformats.org/officeDocument/2006/relationships/hyperlink" Target="https://youtu.be/NNPXltghmL4" TargetMode="External"/><Relationship Id="rId2409" Type="http://schemas.openxmlformats.org/officeDocument/2006/relationships/hyperlink" Target="https://youtu.be/2Y_eB2PGdcI" TargetMode="External"/><Relationship Id="rId965" Type="http://schemas.openxmlformats.org/officeDocument/2006/relationships/hyperlink" Target="https://clips.twitch.tv/BetterGrotesqueWormPeanutButterJellyTime" TargetMode="External"/><Relationship Id="rId964" Type="http://schemas.openxmlformats.org/officeDocument/2006/relationships/hyperlink" Target="https://clips.twitch.tv/GrossDeadBeefDatSheffy" TargetMode="External"/><Relationship Id="rId963" Type="http://schemas.openxmlformats.org/officeDocument/2006/relationships/hyperlink" Target="https://clips.twitch.tv/AgreeableCrowdedCobraOpieOP" TargetMode="External"/><Relationship Id="rId962" Type="http://schemas.openxmlformats.org/officeDocument/2006/relationships/hyperlink" Target="https://clips.twitch.tv/EnjoyableSparklyTrayOhMyDog" TargetMode="External"/><Relationship Id="rId969" Type="http://schemas.openxmlformats.org/officeDocument/2006/relationships/hyperlink" Target="https://clips.twitch.tv/ToughUnusualBeaverKreygasm" TargetMode="External"/><Relationship Id="rId968" Type="http://schemas.openxmlformats.org/officeDocument/2006/relationships/hyperlink" Target="https://clips.twitch.tv/FuriousCaringPeanutStinkyCheese"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clips.twitch.tv/CautiousSwissReindeerRickroll" TargetMode="External"/><Relationship Id="rId961" Type="http://schemas.openxmlformats.org/officeDocument/2006/relationships/hyperlink" Target="https://clips.twitch.tv/CarelessSmoggyNuggetsAMPEnergyCherry" TargetMode="External"/><Relationship Id="rId1550" Type="http://schemas.openxmlformats.org/officeDocument/2006/relationships/hyperlink" Target="https://www.youtube.com/watch?v=CBjMHVrI94I&amp;ab_channel=BlazeRol" TargetMode="External"/><Relationship Id="rId960" Type="http://schemas.openxmlformats.org/officeDocument/2006/relationships/hyperlink" Target="https://clips.twitch.tv/AntediluvianTentativeInternPogChamp" TargetMode="External"/><Relationship Id="rId1551" Type="http://schemas.openxmlformats.org/officeDocument/2006/relationships/hyperlink" Target="https://www.youtube.com/watch?v=G1sWZilzGqk&amp;ab_channel=BlazeAlt" TargetMode="External"/><Relationship Id="rId1552" Type="http://schemas.openxmlformats.org/officeDocument/2006/relationships/hyperlink" Target="https://www.youtube.com/watch?v=fYZJa2MI0wE&amp;ab_channel=BlazeAlt" TargetMode="External"/><Relationship Id="rId1553" Type="http://schemas.openxmlformats.org/officeDocument/2006/relationships/hyperlink" Target="https://www.youtube.com/watch?v=2nJENGWGWy0&amp;ab_channel=BlazeAlt" TargetMode="External"/><Relationship Id="rId2400" Type="http://schemas.openxmlformats.org/officeDocument/2006/relationships/hyperlink" Target="https://clips.twitch.tv/AthleticVibrantLobsterNomNom" TargetMode="External"/><Relationship Id="rId1543" Type="http://schemas.openxmlformats.org/officeDocument/2006/relationships/hyperlink" Target="https://www.youtube.com/watch?v=EMzPCNgLvkk&amp;ab_channel=BlazeAlt" TargetMode="External"/><Relationship Id="rId1544" Type="http://schemas.openxmlformats.org/officeDocument/2006/relationships/hyperlink" Target="https://www.youtube.com/watch?v=bLesdC6RgA8&amp;ab_channel=BlazeAlt" TargetMode="External"/><Relationship Id="rId1545" Type="http://schemas.openxmlformats.org/officeDocument/2006/relationships/hyperlink" Target="https://www.youtube.com/watch?v=KQqW32cIUjk&amp;ab_channel=BlazeAlt" TargetMode="External"/><Relationship Id="rId1546" Type="http://schemas.openxmlformats.org/officeDocument/2006/relationships/hyperlink" Target="https://www.youtube.com/watch?v=QGwL_RgpsBU&amp;ab_channel=BlazeAlt" TargetMode="External"/><Relationship Id="rId1547" Type="http://schemas.openxmlformats.org/officeDocument/2006/relationships/hyperlink" Target="https://www.youtube.com/watch?v=fdawXjbQDCU&amp;ab_channel=BlazeAlt" TargetMode="External"/><Relationship Id="rId1548" Type="http://schemas.openxmlformats.org/officeDocument/2006/relationships/hyperlink" Target="https://www.youtube.com/watch?v=BniFdwVAaxQ&amp;ab_channel=BlazeAlt" TargetMode="External"/><Relationship Id="rId1549" Type="http://schemas.openxmlformats.org/officeDocument/2006/relationships/hyperlink" Target="https://www.youtube.com/watch?v=UXooEA31B18&amp;ab_channel=BlazeAlt" TargetMode="External"/><Relationship Id="rId959" Type="http://schemas.openxmlformats.org/officeDocument/2006/relationships/hyperlink" Target="https://clips.twitch.tv/BusyAthleticPancakeNomNom" TargetMode="External"/><Relationship Id="rId954" Type="http://schemas.openxmlformats.org/officeDocument/2006/relationships/hyperlink" Target="https://www.youtube.com/watch?v=GRiwu5GPueg" TargetMode="External"/><Relationship Id="rId953" Type="http://schemas.openxmlformats.org/officeDocument/2006/relationships/hyperlink" Target="https://clips.twitch.tv/GleamingGloriousGoshawkKevinTurtle" TargetMode="External"/><Relationship Id="rId952" Type="http://schemas.openxmlformats.org/officeDocument/2006/relationships/hyperlink" Target="https://www.youtube.com/watch?v=0xab_hR2IwQ" TargetMode="External"/><Relationship Id="rId951" Type="http://schemas.openxmlformats.org/officeDocument/2006/relationships/hyperlink" Target="https://clips.twitch.tv/WimpyFuriousFriseeOptimizePrime" TargetMode="External"/><Relationship Id="rId958" Type="http://schemas.openxmlformats.org/officeDocument/2006/relationships/hyperlink" Target="https://www.youtube.com/watch?v=ZuAxFGqWwxw" TargetMode="External"/><Relationship Id="rId957" Type="http://schemas.openxmlformats.org/officeDocument/2006/relationships/hyperlink" Target="https://clips.twitch.tv/ImportantOilyNightingalePupper" TargetMode="External"/><Relationship Id="rId956" Type="http://schemas.openxmlformats.org/officeDocument/2006/relationships/hyperlink" Target="https://clips.twitch.tv/DirtySweetLardOpieOP" TargetMode="External"/><Relationship Id="rId955" Type="http://schemas.openxmlformats.org/officeDocument/2006/relationships/hyperlink" Target="https://clips.twitch.tv/PreciousCrepuscularHamCharlieBitMe" TargetMode="External"/><Relationship Id="rId950" Type="http://schemas.openxmlformats.org/officeDocument/2006/relationships/hyperlink" Target="https://www.youtube.com/watch?v=FsuCK82rjvM" TargetMode="External"/><Relationship Id="rId1540" Type="http://schemas.openxmlformats.org/officeDocument/2006/relationships/hyperlink" Target="https://www.youtube.com/watch?v=fmaLksNjGAQ&amp;ab_channel=BlazeRol" TargetMode="External"/><Relationship Id="rId1541" Type="http://schemas.openxmlformats.org/officeDocument/2006/relationships/hyperlink" Target="https://www.youtube.com/watch?v=aTxnqhDduGA&amp;ab_channel=BlazeRol" TargetMode="External"/><Relationship Id="rId1542" Type="http://schemas.openxmlformats.org/officeDocument/2006/relationships/hyperlink" Target="https://www.youtube.com/watch?v=f8IeHd_mvvE&amp;ab_channel=BlazeAlt" TargetMode="External"/><Relationship Id="rId2027" Type="http://schemas.openxmlformats.org/officeDocument/2006/relationships/hyperlink" Target="https://clips.twitch.tv/CovertStrongKumquatAMPEnergyCherry-SNR_WdDRKX1IWsZX" TargetMode="External"/><Relationship Id="rId2028" Type="http://schemas.openxmlformats.org/officeDocument/2006/relationships/hyperlink" Target="https://clips.twitch.tv/RelievedSuaveSpaghettiStoneLightning-oc-Tpew5oC1VrvWX" TargetMode="External"/><Relationship Id="rId2029" Type="http://schemas.openxmlformats.org/officeDocument/2006/relationships/hyperlink" Target="https://clips.twitch.tv/FaintSoftMochaWTRuck-qoK4I-YfhhUo9cNQ"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9Uzxln-_-cc" TargetMode="External"/><Relationship Id="rId108" Type="http://schemas.openxmlformats.org/officeDocument/2006/relationships/hyperlink" Target="https://youtu.be/hcWAplVB-Uc" TargetMode="External"/><Relationship Id="rId1171" Type="http://schemas.openxmlformats.org/officeDocument/2006/relationships/hyperlink" Target="https://youtu.be/H69ggxFQpqg"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zF8BbUk4f2Q"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UekenzqWgXk" TargetMode="External"/><Relationship Id="rId2020" Type="http://schemas.openxmlformats.org/officeDocument/2006/relationships/hyperlink" Target="https://www.twitch.tv/videos/1113071263"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GMllCwoyd8" TargetMode="External"/><Relationship Id="rId2021" Type="http://schemas.openxmlformats.org/officeDocument/2006/relationships/hyperlink" Target="https://twitter.com/Reborn_Frog/status/1447190642082258948" TargetMode="External"/><Relationship Id="rId580" Type="http://schemas.openxmlformats.org/officeDocument/2006/relationships/hyperlink" Target="https://youtu.be/HBHN_UQ5vQI?t=12" TargetMode="External"/><Relationship Id="rId1175" Type="http://schemas.openxmlformats.org/officeDocument/2006/relationships/hyperlink" Target="https://youtu.be/_TlIrxDzZtY" TargetMode="External"/><Relationship Id="rId2022" Type="http://schemas.openxmlformats.org/officeDocument/2006/relationships/hyperlink" Target="https://clips.twitch.tv/DistinctSuccessfulSheepUnSane-jLeVVYFC94IXBfkt"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wPdb1wCNXIs" TargetMode="External"/><Relationship Id="rId2023" Type="http://schemas.openxmlformats.org/officeDocument/2006/relationships/hyperlink" Target="https://clips.twitch.tv/ElatedGiftedPenguinKreygasm"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fVGtw-CNEoE" TargetMode="External"/><Relationship Id="rId2024" Type="http://schemas.openxmlformats.org/officeDocument/2006/relationships/hyperlink" Target="https://clips.twitch.tv/WiseBlitheWombatThunBeast-DSaNfN9_JZ-ExMnk"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CQAwBiwX7tM" TargetMode="External"/><Relationship Id="rId2025" Type="http://schemas.openxmlformats.org/officeDocument/2006/relationships/hyperlink" Target="https://www.twitch.tv/videos/1080842925"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QGjZzSBQjJ0" TargetMode="External"/><Relationship Id="rId2026" Type="http://schemas.openxmlformats.org/officeDocument/2006/relationships/hyperlink" Target="https://clips.twitch.tv/CrepuscularWrongStapleAliens-5DM7B0COvMWR4GYM" TargetMode="External"/><Relationship Id="rId1169" Type="http://schemas.openxmlformats.org/officeDocument/2006/relationships/hyperlink" Target="https://youtu.be/O2D9ANkmCSc" TargetMode="External"/><Relationship Id="rId2016" Type="http://schemas.openxmlformats.org/officeDocument/2006/relationships/hyperlink" Target="https://twitter.com/Reborn_Frog/status/1447190066179162118" TargetMode="External"/><Relationship Id="rId2017" Type="http://schemas.openxmlformats.org/officeDocument/2006/relationships/hyperlink" Target="https://twitter.com/Reborn_Frog/status/1434917935957483524" TargetMode="External"/><Relationship Id="rId2018" Type="http://schemas.openxmlformats.org/officeDocument/2006/relationships/hyperlink" Target="https://twitter.com/Reborn_Frog/status/1434918648292859910" TargetMode="External"/><Relationship Id="rId2019" Type="http://schemas.openxmlformats.org/officeDocument/2006/relationships/hyperlink" Target="https://twitter.com/Reborn_Frog/status/1423658706487574535"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WealthyIcyNeanderthalFreakinStinkin" TargetMode="External"/><Relationship Id="rId1160" Type="http://schemas.openxmlformats.org/officeDocument/2006/relationships/hyperlink" Target="https://www.youtube.com/watch?v=QRLQpX7jHZQ" TargetMode="External"/><Relationship Id="rId2491" Type="http://schemas.openxmlformats.org/officeDocument/2006/relationships/hyperlink" Target="https://clips.twitch.tv/SassyBeautifulShrewSMOrc" TargetMode="External"/><Relationship Id="rId572" Type="http://schemas.openxmlformats.org/officeDocument/2006/relationships/hyperlink" Target="https://www.youtube.com/watch?v=Hfmu20hLpbc" TargetMode="External"/><Relationship Id="rId1161" Type="http://schemas.openxmlformats.org/officeDocument/2006/relationships/hyperlink" Target="https://www.youtube.com/watch?v=o4g3Wq93Y3c" TargetMode="External"/><Relationship Id="rId2492" Type="http://schemas.openxmlformats.org/officeDocument/2006/relationships/hyperlink" Target="https://clips.twitch.tv/RefinedSmallBobaOhMyDog" TargetMode="External"/><Relationship Id="rId571" Type="http://schemas.openxmlformats.org/officeDocument/2006/relationships/hyperlink" Target="https://www.youtube.com/watch?v=hqB6xKNNVc4" TargetMode="External"/><Relationship Id="rId1162" Type="http://schemas.openxmlformats.org/officeDocument/2006/relationships/hyperlink" Target="https://www.youtube.com/watch?v=JxhQpwBSy70" TargetMode="External"/><Relationship Id="rId2493" Type="http://schemas.openxmlformats.org/officeDocument/2006/relationships/hyperlink" Target="https://www.youtube.com/watch?v=pag5OgFa-20" TargetMode="External"/><Relationship Id="rId570" Type="http://schemas.openxmlformats.org/officeDocument/2006/relationships/hyperlink" Target="https://www.youtube.com/watch?v=cX3DCVgALD0" TargetMode="External"/><Relationship Id="rId1163" Type="http://schemas.openxmlformats.org/officeDocument/2006/relationships/hyperlink" Target="https://youtu.be/HTgzeRMIexg" TargetMode="External"/><Relationship Id="rId2010" Type="http://schemas.openxmlformats.org/officeDocument/2006/relationships/hyperlink" Target="https://www.twitch.tv/videos/1175701250" TargetMode="External"/><Relationship Id="rId2494" Type="http://schemas.openxmlformats.org/officeDocument/2006/relationships/hyperlink" Target="https://www.youtube.com/watch?v=3m97t6tp29M" TargetMode="External"/><Relationship Id="rId1164" Type="http://schemas.openxmlformats.org/officeDocument/2006/relationships/hyperlink" Target="https://youtu.be/DMc2LBS1VdE" TargetMode="External"/><Relationship Id="rId2011" Type="http://schemas.openxmlformats.org/officeDocument/2006/relationships/hyperlink" Target="https://www.twitch.tv/videos/1175701252" TargetMode="External"/><Relationship Id="rId2495" Type="http://schemas.openxmlformats.org/officeDocument/2006/relationships/hyperlink" Target="https://www.youtube.com/watch?v=FJ-n-TcDIfk"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YTncARYr4n4" TargetMode="External"/><Relationship Id="rId2012" Type="http://schemas.openxmlformats.org/officeDocument/2006/relationships/hyperlink" Target="https://twitter.com/Reborn_Frog/status/1423669018343264258" TargetMode="External"/><Relationship Id="rId2496" Type="http://schemas.openxmlformats.org/officeDocument/2006/relationships/hyperlink" Target="https://clips.twitch.tv/BrainyEncouragingGrassBudStar-2D1zGgy3xj8nr8wJ"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kIzz6SJAbL0" TargetMode="External"/><Relationship Id="rId2013" Type="http://schemas.openxmlformats.org/officeDocument/2006/relationships/hyperlink" Target="https://twitter.com/Reborn_Frog/status/1447962818146226180" TargetMode="External"/><Relationship Id="rId2497" Type="http://schemas.openxmlformats.org/officeDocument/2006/relationships/hyperlink" Target="https://clips.twitch.tv/HyperDaintyShallotCoolCat-ndROv_i6E4CKkm7N"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6Hra_nAkOnE" TargetMode="External"/><Relationship Id="rId2014" Type="http://schemas.openxmlformats.org/officeDocument/2006/relationships/hyperlink" Target="https://twitter.com/Reborn_Frog/status/1448161837808164868" TargetMode="External"/><Relationship Id="rId2498" Type="http://schemas.openxmlformats.org/officeDocument/2006/relationships/hyperlink" Target="https://clips.twitch.tv/TenderUninterestedBisonEleGiggle-mdGTz9P-vvJ_SomS"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8A-SKhOuFdc" TargetMode="External"/><Relationship Id="rId2015" Type="http://schemas.openxmlformats.org/officeDocument/2006/relationships/hyperlink" Target="https://twitter.com/Reborn_Frog/status/1400021630357688324" TargetMode="External"/><Relationship Id="rId2499" Type="http://schemas.openxmlformats.org/officeDocument/2006/relationships/hyperlink" Target="https://www.twitch.tv/videos/885940624" TargetMode="External"/><Relationship Id="rId2049" Type="http://schemas.openxmlformats.org/officeDocument/2006/relationships/hyperlink" Target="https://clips.twitch.tv/BusyInterestingPicklesM4xHeh-tMtBAnukEan4sFei"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eJHmHkAHy-0" TargetMode="External"/><Relationship Id="rId1192" Type="http://schemas.openxmlformats.org/officeDocument/2006/relationships/hyperlink" Target="https://youtu.be/pUM8MWBENcw" TargetMode="External"/><Relationship Id="rId1193" Type="http://schemas.openxmlformats.org/officeDocument/2006/relationships/hyperlink" Target="https://youtu.be/KRIXSOkXFn8" TargetMode="External"/><Relationship Id="rId2040" Type="http://schemas.openxmlformats.org/officeDocument/2006/relationships/hyperlink" Target="https://clips.twitch.tv/FrailObservantIcecreamGivePLZ-liw9Dl9Or3Rv5eee"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q3yeEf3bI" TargetMode="External"/><Relationship Id="rId2041" Type="http://schemas.openxmlformats.org/officeDocument/2006/relationships/hyperlink" Target="https://clips.twitch.tv/MagnificentColorfulPlumageMVGame-SqkrM2ZYSyvQ94d3" TargetMode="External"/><Relationship Id="rId120" Type="http://schemas.openxmlformats.org/officeDocument/2006/relationships/hyperlink" Target="https://youtu.be/qJM4C0S9Qfo" TargetMode="External"/><Relationship Id="rId1195" Type="http://schemas.openxmlformats.org/officeDocument/2006/relationships/hyperlink" Target="https://youtu.be/H937-OWc80Q" TargetMode="External"/><Relationship Id="rId2042" Type="http://schemas.openxmlformats.org/officeDocument/2006/relationships/hyperlink" Target="https://clips.twitch.tv/HotCooperativeOpossumPJSalt-IufDvRF0-_gSjIoA" TargetMode="External"/><Relationship Id="rId1196" Type="http://schemas.openxmlformats.org/officeDocument/2006/relationships/hyperlink" Target="https://www.youtube.com/watch?v=onhUznPEphM&amp;feature=youtu.be" TargetMode="External"/><Relationship Id="rId2043" Type="http://schemas.openxmlformats.org/officeDocument/2006/relationships/hyperlink" Target="https://youtu.be/q0GI89tbmTM?t=257" TargetMode="External"/><Relationship Id="rId1197" Type="http://schemas.openxmlformats.org/officeDocument/2006/relationships/hyperlink" Target="https://youtu.be/_pJ_HWywEPk" TargetMode="External"/><Relationship Id="rId2044" Type="http://schemas.openxmlformats.org/officeDocument/2006/relationships/hyperlink" Target="https://youtu.be/zxdCgZxKjxs?t=503" TargetMode="External"/><Relationship Id="rId125" Type="http://schemas.openxmlformats.org/officeDocument/2006/relationships/hyperlink" Target="https://youtu.be/Vl1XaeX9zLs" TargetMode="External"/><Relationship Id="rId1198" Type="http://schemas.openxmlformats.org/officeDocument/2006/relationships/hyperlink" Target="https://youtu.be/-DIDQf2FcEM" TargetMode="External"/><Relationship Id="rId2045" Type="http://schemas.openxmlformats.org/officeDocument/2006/relationships/hyperlink" Target="https://www.twitch.tv/videos/1211583737"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j89BJcAGEc" TargetMode="External"/><Relationship Id="rId2046" Type="http://schemas.openxmlformats.org/officeDocument/2006/relationships/hyperlink" Target="https://youtu.be/h2XcnyNjrM0?t=25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HeartlessVictoriousGrassRalpherZ-y4-HNq64kyliBReC" TargetMode="External"/><Relationship Id="rId122" Type="http://schemas.openxmlformats.org/officeDocument/2006/relationships/hyperlink" Target="https://youtu.be/uYeb6AVctY8" TargetMode="External"/><Relationship Id="rId2048" Type="http://schemas.openxmlformats.org/officeDocument/2006/relationships/hyperlink" Target="https://youtu.be/7RLL-1f6vME?t=25" TargetMode="External"/><Relationship Id="rId2038" Type="http://schemas.openxmlformats.org/officeDocument/2006/relationships/hyperlink" Target="https://clips.twitch.tv/FamousPlacidLionLitty-Qj6ux5kN_O7z4-9c" TargetMode="External"/><Relationship Id="rId2039" Type="http://schemas.openxmlformats.org/officeDocument/2006/relationships/hyperlink" Target="https://youtu.be/bTLav8Z0d5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iUDcUocgzAI" TargetMode="External"/><Relationship Id="rId1180" Type="http://schemas.openxmlformats.org/officeDocument/2006/relationships/hyperlink" Target="https://youtu.be/DMvPx4gerIQ" TargetMode="External"/><Relationship Id="rId1181" Type="http://schemas.openxmlformats.org/officeDocument/2006/relationships/hyperlink" Target="https://youtu.be/eOTEVeH_PVg"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SmallMiniatureRatMingLee-rUMyx97w_iBKyhKO"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JYibMsHGNiY" TargetMode="External"/><Relationship Id="rId1183" Type="http://schemas.openxmlformats.org/officeDocument/2006/relationships/hyperlink" Target="https://youtu.be/TR5RdZ17wxw" TargetMode="External"/><Relationship Id="rId2030" Type="http://schemas.openxmlformats.org/officeDocument/2006/relationships/hyperlink" Target="https://clips.twitch.tv/MoldySplendidRhinocerosRickroll-GcvBBSYnACIwSpll" TargetMode="External"/><Relationship Id="rId593" Type="http://schemas.openxmlformats.org/officeDocument/2006/relationships/hyperlink" Target="https://www.youtube.com/watch?v=6okKw3mY1jU" TargetMode="External"/><Relationship Id="rId1184" Type="http://schemas.openxmlformats.org/officeDocument/2006/relationships/hyperlink" Target="https://youtu.be/xi-AW59waLs" TargetMode="External"/><Relationship Id="rId2031" Type="http://schemas.openxmlformats.org/officeDocument/2006/relationships/hyperlink" Target="https://clips.twitch.tv/ProtectiveGoodDonkeyBrokeBack-8ceZ5b3-B9VNGtmh" TargetMode="External"/><Relationship Id="rId592" Type="http://schemas.openxmlformats.org/officeDocument/2006/relationships/hyperlink" Target="https://www.youtube.com/watch?v=Ru8Gl0Gv2dE" TargetMode="External"/><Relationship Id="rId1185" Type="http://schemas.openxmlformats.org/officeDocument/2006/relationships/hyperlink" Target="https://youtu.be/YP8JQJQofrs" TargetMode="External"/><Relationship Id="rId2032" Type="http://schemas.openxmlformats.org/officeDocument/2006/relationships/hyperlink" Target="https://youtu.be/BPjytbNrRv4?t=160"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www.youtube.com/watch?v=rL3P2YZOrGY" TargetMode="External"/><Relationship Id="rId2033" Type="http://schemas.openxmlformats.org/officeDocument/2006/relationships/hyperlink" Target="https://youtu.be/YniuVwsS0lw?t=237"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BSt0q2gvZ9Q" TargetMode="External"/><Relationship Id="rId1187" Type="http://schemas.openxmlformats.org/officeDocument/2006/relationships/hyperlink" Target="https://youtu.be/-UGVNgQ_pAU" TargetMode="External"/><Relationship Id="rId2034" Type="http://schemas.openxmlformats.org/officeDocument/2006/relationships/hyperlink" Target="https://www.twitch.tv/videos/1110672226" TargetMode="External"/><Relationship Id="rId113" Type="http://schemas.openxmlformats.org/officeDocument/2006/relationships/hyperlink" Target="https://youtu.be/tBa6FLHljYY" TargetMode="External"/><Relationship Id="rId597" Type="http://schemas.openxmlformats.org/officeDocument/2006/relationships/hyperlink" Target="https://youtu.be/kZj8WlRp11k" TargetMode="External"/><Relationship Id="rId1188" Type="http://schemas.openxmlformats.org/officeDocument/2006/relationships/hyperlink" Target="https://youtu.be/GWtggV4GSjE" TargetMode="External"/><Relationship Id="rId2035" Type="http://schemas.openxmlformats.org/officeDocument/2006/relationships/hyperlink" Target="https://youtu.be/44D6qGmxI0g?t=232"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GKj5G-6s9y0" TargetMode="External"/><Relationship Id="rId1189" Type="http://schemas.openxmlformats.org/officeDocument/2006/relationships/hyperlink" Target="https://youtu.be/jxDvoLl86dk" TargetMode="External"/><Relationship Id="rId2036" Type="http://schemas.openxmlformats.org/officeDocument/2006/relationships/hyperlink" Target="https://youtu.be/CPgWStNzuwc?t=26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cv1ByVp8NCs" TargetMode="External"/><Relationship Id="rId2037" Type="http://schemas.openxmlformats.org/officeDocument/2006/relationships/hyperlink" Target="https://youtu.be/pqHu_DCan8A?t=168" TargetMode="External"/><Relationship Id="rId1136" Type="http://schemas.openxmlformats.org/officeDocument/2006/relationships/hyperlink" Target="https://youtu.be/Pzg040w1GEQ" TargetMode="External"/><Relationship Id="rId2467" Type="http://schemas.openxmlformats.org/officeDocument/2006/relationships/hyperlink" Target="https://youtu.be/6mI4Vok80os" TargetMode="External"/><Relationship Id="rId1137" Type="http://schemas.openxmlformats.org/officeDocument/2006/relationships/hyperlink" Target="https://youtu.be/fLtXZKyRf28" TargetMode="External"/><Relationship Id="rId2468" Type="http://schemas.openxmlformats.org/officeDocument/2006/relationships/hyperlink" Target="https://youtu.be/2V-E1Ry_EdM" TargetMode="External"/><Relationship Id="rId1138" Type="http://schemas.openxmlformats.org/officeDocument/2006/relationships/hyperlink" Target="https://youtu.be/_8xsXsOvODo" TargetMode="External"/><Relationship Id="rId2469" Type="http://schemas.openxmlformats.org/officeDocument/2006/relationships/hyperlink" Target="https://youtu.be/0ROKNB29vVg" TargetMode="External"/><Relationship Id="rId1139" Type="http://schemas.openxmlformats.org/officeDocument/2006/relationships/hyperlink" Target="https://youtu.be/tEi5xFYXKak" TargetMode="External"/><Relationship Id="rId547" Type="http://schemas.openxmlformats.org/officeDocument/2006/relationships/hyperlink" Target="https://youtu.be/-IdDDK8lYgU" TargetMode="External"/><Relationship Id="rId546" Type="http://schemas.openxmlformats.org/officeDocument/2006/relationships/hyperlink" Target="https://youtu.be/n6bL9wdApuA" TargetMode="External"/><Relationship Id="rId545" Type="http://schemas.openxmlformats.org/officeDocument/2006/relationships/hyperlink" Target="https://www.youtube.com/watch?v=eChC1CwkWb8" TargetMode="External"/><Relationship Id="rId544" Type="http://schemas.openxmlformats.org/officeDocument/2006/relationships/hyperlink" Target="https://clips.twitch.tv/LovelySavageBasenjiDatSheffy-0S3JTgHjGDpiNEv6"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1Glp-ZkQTR8" TargetMode="External"/><Relationship Id="rId2460" Type="http://schemas.openxmlformats.org/officeDocument/2006/relationships/hyperlink" Target="https://youtu.be/eZxIPTUwfuc" TargetMode="External"/><Relationship Id="rId1130" Type="http://schemas.openxmlformats.org/officeDocument/2006/relationships/hyperlink" Target="https://youtu.be/bAkiYOQU9Yc" TargetMode="External"/><Relationship Id="rId2461" Type="http://schemas.openxmlformats.org/officeDocument/2006/relationships/hyperlink" Target="https://youtu.be/XTDyoF4Y4nU" TargetMode="External"/><Relationship Id="rId1131" Type="http://schemas.openxmlformats.org/officeDocument/2006/relationships/hyperlink" Target="https://youtu.be/UzLcuRL-xns" TargetMode="External"/><Relationship Id="rId2462" Type="http://schemas.openxmlformats.org/officeDocument/2006/relationships/hyperlink" Target="https://youtu.be/NL7okSeY5iY" TargetMode="External"/><Relationship Id="rId543" Type="http://schemas.openxmlformats.org/officeDocument/2006/relationships/hyperlink" Target="https://youtu.be/eHIJw3mk2N8" TargetMode="External"/><Relationship Id="rId1132" Type="http://schemas.openxmlformats.org/officeDocument/2006/relationships/hyperlink" Target="https://youtu.be/G2KgkWqXWgg" TargetMode="External"/><Relationship Id="rId2463" Type="http://schemas.openxmlformats.org/officeDocument/2006/relationships/hyperlink" Target="https://youtu.be/NdlaXaI4-jU" TargetMode="External"/><Relationship Id="rId542" Type="http://schemas.openxmlformats.org/officeDocument/2006/relationships/hyperlink" Target="https://clips.twitch.tv/AwkwardConcernedQueleaOpieOP-_rAvLC5aOm2tpu91" TargetMode="External"/><Relationship Id="rId1133" Type="http://schemas.openxmlformats.org/officeDocument/2006/relationships/hyperlink" Target="https://youtu.be/7L8VKHyjpd0" TargetMode="External"/><Relationship Id="rId2464" Type="http://schemas.openxmlformats.org/officeDocument/2006/relationships/hyperlink" Target="https://youtu.be/VLBzcZBHSOo" TargetMode="External"/><Relationship Id="rId541" Type="http://schemas.openxmlformats.org/officeDocument/2006/relationships/hyperlink" Target="https://www.youtube.com/watch?v=zRsfC-ZLd84" TargetMode="External"/><Relationship Id="rId1134" Type="http://schemas.openxmlformats.org/officeDocument/2006/relationships/hyperlink" Target="https://youtu.be/9YU3uuDoUUQ" TargetMode="External"/><Relationship Id="rId2465" Type="http://schemas.openxmlformats.org/officeDocument/2006/relationships/hyperlink" Target="https://www.twitch.tv/videos/1240610068" TargetMode="External"/><Relationship Id="rId540" Type="http://schemas.openxmlformats.org/officeDocument/2006/relationships/hyperlink" Target="https://clips.twitch.tv/CharmingCarefulSoymilkPhilosoraptor-m4KJ8PVmKLE3-LNm" TargetMode="External"/><Relationship Id="rId1135" Type="http://schemas.openxmlformats.org/officeDocument/2006/relationships/hyperlink" Target="https://youtu.be/dXGE1j5oNx4" TargetMode="External"/><Relationship Id="rId2466" Type="http://schemas.openxmlformats.org/officeDocument/2006/relationships/hyperlink" Target="https://youtu.be/DMeSP5WBDhE" TargetMode="External"/><Relationship Id="rId1125" Type="http://schemas.openxmlformats.org/officeDocument/2006/relationships/hyperlink" Target="https://youtu.be/GA7PwlCIU38" TargetMode="External"/><Relationship Id="rId2456" Type="http://schemas.openxmlformats.org/officeDocument/2006/relationships/hyperlink" Target="https://youtu.be/o3BJ9s8uUxw" TargetMode="External"/><Relationship Id="rId1126" Type="http://schemas.openxmlformats.org/officeDocument/2006/relationships/hyperlink" Target="https://youtu.be/fSLRz43xALw" TargetMode="External"/><Relationship Id="rId2457" Type="http://schemas.openxmlformats.org/officeDocument/2006/relationships/hyperlink" Target="https://www.twitch.tv/videos/1221315070" TargetMode="External"/><Relationship Id="rId1127" Type="http://schemas.openxmlformats.org/officeDocument/2006/relationships/hyperlink" Target="https://youtu.be/YkJFRQyMiPI" TargetMode="External"/><Relationship Id="rId2458" Type="http://schemas.openxmlformats.org/officeDocument/2006/relationships/hyperlink" Target="https://youtu.be/WH0jcgZhuSk" TargetMode="External"/><Relationship Id="rId1128" Type="http://schemas.openxmlformats.org/officeDocument/2006/relationships/hyperlink" Target="https://youtu.be/2jNctxwEAUU" TargetMode="External"/><Relationship Id="rId2459" Type="http://schemas.openxmlformats.org/officeDocument/2006/relationships/hyperlink" Target="https://youtu.be/lphRNdIDZFM" TargetMode="External"/><Relationship Id="rId1129" Type="http://schemas.openxmlformats.org/officeDocument/2006/relationships/hyperlink" Target="https://youtu.be/FWmD6dRGGzk" TargetMode="External"/><Relationship Id="rId536" Type="http://schemas.openxmlformats.org/officeDocument/2006/relationships/hyperlink" Target="https://youtu.be/kHrha9hb_Rc" TargetMode="External"/><Relationship Id="rId535" Type="http://schemas.openxmlformats.org/officeDocument/2006/relationships/hyperlink" Target="https://www.youtube.com/watch?v=gCogz_M5u5E" TargetMode="External"/><Relationship Id="rId534" Type="http://schemas.openxmlformats.org/officeDocument/2006/relationships/hyperlink" Target="https://www.youtube.com/watch?v=EX0NqKXVbIc" TargetMode="External"/><Relationship Id="rId533" Type="http://schemas.openxmlformats.org/officeDocument/2006/relationships/hyperlink" Target="https://www.youtube.com/watch?v=JygqCJcqMao" TargetMode="External"/><Relationship Id="rId539" Type="http://schemas.openxmlformats.org/officeDocument/2006/relationships/hyperlink" Target="https://www.youtube.com/watch?v=Tfvd2u_S5NY" TargetMode="External"/><Relationship Id="rId538" Type="http://schemas.openxmlformats.org/officeDocument/2006/relationships/hyperlink" Target="https://youtu.be/BoO9GbDZozc" TargetMode="External"/><Relationship Id="rId537" Type="http://schemas.openxmlformats.org/officeDocument/2006/relationships/hyperlink" Target="https://youtu.be/p9P_DwsoiYE" TargetMode="External"/><Relationship Id="rId2450" Type="http://schemas.openxmlformats.org/officeDocument/2006/relationships/hyperlink" Target="https://youtu.be/IOuZLjDgZX0" TargetMode="External"/><Relationship Id="rId1120" Type="http://schemas.openxmlformats.org/officeDocument/2006/relationships/hyperlink" Target="https://youtu.be/ejK5AqSQMwk" TargetMode="External"/><Relationship Id="rId2451" Type="http://schemas.openxmlformats.org/officeDocument/2006/relationships/hyperlink" Target="https://youtu.be/HPS5N1Vmy6Q" TargetMode="External"/><Relationship Id="rId532" Type="http://schemas.openxmlformats.org/officeDocument/2006/relationships/hyperlink" Target="https://www.youtube.com/watch?v=qvFdWAn4Y5k" TargetMode="External"/><Relationship Id="rId1121" Type="http://schemas.openxmlformats.org/officeDocument/2006/relationships/hyperlink" Target="https://youtu.be/oDb1FoZTX-A" TargetMode="External"/><Relationship Id="rId2452" Type="http://schemas.openxmlformats.org/officeDocument/2006/relationships/hyperlink" Target="https://youtu.be/5jOQnWpVI04" TargetMode="External"/><Relationship Id="rId531" Type="http://schemas.openxmlformats.org/officeDocument/2006/relationships/hyperlink" Target="https://www.youtube.com/watch?v=m_CofjAgDmQ" TargetMode="External"/><Relationship Id="rId1122" Type="http://schemas.openxmlformats.org/officeDocument/2006/relationships/hyperlink" Target="https://youtu.be/7eDjllArEkE" TargetMode="External"/><Relationship Id="rId2453" Type="http://schemas.openxmlformats.org/officeDocument/2006/relationships/hyperlink" Target="https://www.twitch.tv/videos/1239274480" TargetMode="External"/><Relationship Id="rId530" Type="http://schemas.openxmlformats.org/officeDocument/2006/relationships/hyperlink" Target="https://clips.twitch.tv/LitigiousFriendlyCroquetteSoBayed-4jUcohlRu7GzhiBe" TargetMode="External"/><Relationship Id="rId1123" Type="http://schemas.openxmlformats.org/officeDocument/2006/relationships/hyperlink" Target="https://youtu.be/dKLXIkuUH-4" TargetMode="External"/><Relationship Id="rId2454" Type="http://schemas.openxmlformats.org/officeDocument/2006/relationships/hyperlink" Target="https://www.twitch.tv/videos/1239276624" TargetMode="External"/><Relationship Id="rId1124" Type="http://schemas.openxmlformats.org/officeDocument/2006/relationships/hyperlink" Target="https://youtu.be/dYTHLBk1Xa8" TargetMode="External"/><Relationship Id="rId2455" Type="http://schemas.openxmlformats.org/officeDocument/2006/relationships/hyperlink" Target="https://youtu.be/tX5FMOa5mVw" TargetMode="External"/><Relationship Id="rId1158" Type="http://schemas.openxmlformats.org/officeDocument/2006/relationships/hyperlink" Target="https://youtu.be/KWEt5YowepA" TargetMode="External"/><Relationship Id="rId2005" Type="http://schemas.openxmlformats.org/officeDocument/2006/relationships/hyperlink" Target="https://www.twitch.tv/videos/1113067619" TargetMode="External"/><Relationship Id="rId2489" Type="http://schemas.openxmlformats.org/officeDocument/2006/relationships/hyperlink" Target="https://youtu.be/vf7LO_ZZhjw" TargetMode="External"/><Relationship Id="rId1159" Type="http://schemas.openxmlformats.org/officeDocument/2006/relationships/hyperlink" Target="https://youtu.be/X_SsLvhcD2E" TargetMode="External"/><Relationship Id="rId2006" Type="http://schemas.openxmlformats.org/officeDocument/2006/relationships/hyperlink" Target="https://www.twitch.tv/videos/1175701249" TargetMode="External"/><Relationship Id="rId2007" Type="http://schemas.openxmlformats.org/officeDocument/2006/relationships/hyperlink" Target="https://www.twitch.tv/videos/1175701251" TargetMode="External"/><Relationship Id="rId2008" Type="http://schemas.openxmlformats.org/officeDocument/2006/relationships/hyperlink" Target="https://www.twitch.tv/videos/1030220263" TargetMode="External"/><Relationship Id="rId2009" Type="http://schemas.openxmlformats.org/officeDocument/2006/relationships/hyperlink" Target="https://www.twitch.tv/videos/1175701248" TargetMode="External"/><Relationship Id="rId569" Type="http://schemas.openxmlformats.org/officeDocument/2006/relationships/hyperlink" Target="https://www.youtube.com/watch?v=MFVHW0ADXmY"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youtu.be/KV14OoM4Dw4"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TMSnyqpJfEw" TargetMode="External"/><Relationship Id="rId2481" Type="http://schemas.openxmlformats.org/officeDocument/2006/relationships/hyperlink" Target="https://youtu.be/VUfCzRoyZa4"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o0Yll2b_Qb4" TargetMode="External"/><Relationship Id="rId2482" Type="http://schemas.openxmlformats.org/officeDocument/2006/relationships/hyperlink" Target="https://youtu.be/1Tqx3ANuvgo" TargetMode="External"/><Relationship Id="rId1152" Type="http://schemas.openxmlformats.org/officeDocument/2006/relationships/hyperlink" Target="https://youtu.be/8_uorc0gzUw" TargetMode="External"/><Relationship Id="rId2483" Type="http://schemas.openxmlformats.org/officeDocument/2006/relationships/hyperlink" Target="https://youtu.be/XjGGiv5cg40" TargetMode="External"/><Relationship Id="rId1153" Type="http://schemas.openxmlformats.org/officeDocument/2006/relationships/hyperlink" Target="https://youtu.be/xCLCILRc9VQ" TargetMode="External"/><Relationship Id="rId2000" Type="http://schemas.openxmlformats.org/officeDocument/2006/relationships/hyperlink" Target="https://youtu.be/OAme1dyHAjY" TargetMode="External"/><Relationship Id="rId2484" Type="http://schemas.openxmlformats.org/officeDocument/2006/relationships/hyperlink" Target="https://youtu.be/BTFIMcWwNGc" TargetMode="External"/><Relationship Id="rId565" Type="http://schemas.openxmlformats.org/officeDocument/2006/relationships/hyperlink" Target="https://youtu.be/wCSF2zxTd1A?t=8" TargetMode="External"/><Relationship Id="rId1154" Type="http://schemas.openxmlformats.org/officeDocument/2006/relationships/hyperlink" Target="https://youtu.be/Ey2n7GF5eYI"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youtu.be/PVGqyyWrnSM" TargetMode="External"/><Relationship Id="rId564" Type="http://schemas.openxmlformats.org/officeDocument/2006/relationships/hyperlink" Target="https://youtu.be/_iKjA1Sk1oE" TargetMode="External"/><Relationship Id="rId1155" Type="http://schemas.openxmlformats.org/officeDocument/2006/relationships/hyperlink" Target="https://youtu.be/EcVXZLBmibE" TargetMode="External"/><Relationship Id="rId2002" Type="http://schemas.openxmlformats.org/officeDocument/2006/relationships/hyperlink" Target="https://youtu.be/N_eafUtJ3F8" TargetMode="External"/><Relationship Id="rId2486" Type="http://schemas.openxmlformats.org/officeDocument/2006/relationships/hyperlink" Target="https://youtu.be/Y2cUppv-m-M"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www.youtube.com/watch?v=b9Fo2HWLDqg" TargetMode="External"/><Relationship Id="rId2003" Type="http://schemas.openxmlformats.org/officeDocument/2006/relationships/hyperlink" Target="https://youtu.be/ItBrVNSktmo" TargetMode="External"/><Relationship Id="rId2487" Type="http://schemas.openxmlformats.org/officeDocument/2006/relationships/hyperlink" Target="https://youtu.be/tHKISoTDxfg"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youtu.be/XEXv7Rlgy_M" TargetMode="External"/><Relationship Id="rId2004" Type="http://schemas.openxmlformats.org/officeDocument/2006/relationships/hyperlink" Target="https://www.twitch.tv/videos/1175701247?t=00h00m15s" TargetMode="External"/><Relationship Id="rId2488" Type="http://schemas.openxmlformats.org/officeDocument/2006/relationships/hyperlink" Target="https://youtu.be/wutk4BplKqE" TargetMode="External"/><Relationship Id="rId1147" Type="http://schemas.openxmlformats.org/officeDocument/2006/relationships/hyperlink" Target="https://youtu.be/6C9BtyXTUKE" TargetMode="External"/><Relationship Id="rId2478" Type="http://schemas.openxmlformats.org/officeDocument/2006/relationships/hyperlink" Target="https://youtu.be/P7RQCUuGSFc" TargetMode="External"/><Relationship Id="rId1148" Type="http://schemas.openxmlformats.org/officeDocument/2006/relationships/hyperlink" Target="https://www.youtube.com/watch?v=-xvGuqdcg2g" TargetMode="External"/><Relationship Id="rId2479" Type="http://schemas.openxmlformats.org/officeDocument/2006/relationships/hyperlink" Target="https://youtu.be/E1jmKM42-QE" TargetMode="External"/><Relationship Id="rId1149" Type="http://schemas.openxmlformats.org/officeDocument/2006/relationships/hyperlink" Target="https://youtu.be/WQIEpu63ZyU"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j5OrsHyg9r8"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COIMShAaKdw" TargetMode="External"/><Relationship Id="rId1140" Type="http://schemas.openxmlformats.org/officeDocument/2006/relationships/hyperlink" Target="https://youtu.be/hc2ykQGcRzc" TargetMode="External"/><Relationship Id="rId2471" Type="http://schemas.openxmlformats.org/officeDocument/2006/relationships/hyperlink" Target="https://youtu.be/lyWm_9LlYOQ" TargetMode="External"/><Relationship Id="rId1141" Type="http://schemas.openxmlformats.org/officeDocument/2006/relationships/hyperlink" Target="https://www.youtube.com/watch?v=lQVCR55rY-U" TargetMode="External"/><Relationship Id="rId2472" Type="http://schemas.openxmlformats.org/officeDocument/2006/relationships/hyperlink" Target="https://youtu.be/1X1H4tLcTuE" TargetMode="External"/><Relationship Id="rId1142" Type="http://schemas.openxmlformats.org/officeDocument/2006/relationships/hyperlink" Target="https://youtu.be/eOboMKQXa1I" TargetMode="External"/><Relationship Id="rId2473" Type="http://schemas.openxmlformats.org/officeDocument/2006/relationships/hyperlink" Target="https://youtu.be/PAxrsLA4Elg"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www.youtube.com/watch?v=ob8Jv-25C1o" TargetMode="External"/><Relationship Id="rId2474" Type="http://schemas.openxmlformats.org/officeDocument/2006/relationships/hyperlink" Target="https://youtu.be/bINNm5Aceek"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_Tk_QQtWKYk" TargetMode="External"/><Relationship Id="rId2475" Type="http://schemas.openxmlformats.org/officeDocument/2006/relationships/hyperlink" Target="https://youtu.be/3UELneIbRvU"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www.youtube.com/watch?v=SWsavIZvfdU" TargetMode="External"/><Relationship Id="rId2476" Type="http://schemas.openxmlformats.org/officeDocument/2006/relationships/hyperlink" Target="https://youtu.be/d9DyDRTKOU8"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vdRFqyc1N3o" TargetMode="External"/><Relationship Id="rId2477" Type="http://schemas.openxmlformats.org/officeDocument/2006/relationships/hyperlink" Target="https://youtu.be/MJv_-v5UYng" TargetMode="External"/><Relationship Id="rId2090" Type="http://schemas.openxmlformats.org/officeDocument/2006/relationships/hyperlink" Target="https://youtu.be/aJEeerFydbY" TargetMode="External"/><Relationship Id="rId2091" Type="http://schemas.openxmlformats.org/officeDocument/2006/relationships/hyperlink" Target="https://clips.twitch.tv/HandsomeHotSardineKeyboardCat-d5m03tlMt9kIhJ92" TargetMode="External"/><Relationship Id="rId2092" Type="http://schemas.openxmlformats.org/officeDocument/2006/relationships/hyperlink" Target="https://youtu.be/iFVDUg4gs6o" TargetMode="External"/><Relationship Id="rId2093" Type="http://schemas.openxmlformats.org/officeDocument/2006/relationships/hyperlink" Target="https://clips.twitch.tv/TenderSwissYakinikuKappaPride-RQaik0EdWyz4ghDy" TargetMode="External"/><Relationship Id="rId2094" Type="http://schemas.openxmlformats.org/officeDocument/2006/relationships/hyperlink" Target="https://clips.twitch.tv/SourUgliestGoldfishHotPokket-nZLkoBE_OPYCSPWc" TargetMode="External"/><Relationship Id="rId2095" Type="http://schemas.openxmlformats.org/officeDocument/2006/relationships/hyperlink" Target="https://clips.twitch.tv/NeighborlyPricklyCiderPraiseIt-So9P_MF7gBGerYSU" TargetMode="External"/><Relationship Id="rId2096" Type="http://schemas.openxmlformats.org/officeDocument/2006/relationships/hyperlink" Target="https://youtu.be/dzNrI6CxZAI" TargetMode="External"/><Relationship Id="rId2097" Type="http://schemas.openxmlformats.org/officeDocument/2006/relationships/hyperlink" Target="https://youtu.be/O4qFXg4PBRo" TargetMode="External"/><Relationship Id="rId2098" Type="http://schemas.openxmlformats.org/officeDocument/2006/relationships/hyperlink" Target="https://clips.twitch.tv/CleanSpinelessGalagoCopyThis-DzdBNNFRT_zUCXiw" TargetMode="External"/><Relationship Id="rId2099" Type="http://schemas.openxmlformats.org/officeDocument/2006/relationships/hyperlink" Target="https://youtu.be/sHcncU8wv-A" TargetMode="External"/><Relationship Id="rId2060" Type="http://schemas.openxmlformats.org/officeDocument/2006/relationships/hyperlink" Target="https://www.twitch.tv/videos/979264369" TargetMode="External"/><Relationship Id="rId2061" Type="http://schemas.openxmlformats.org/officeDocument/2006/relationships/hyperlink" Target="https://clips.twitch.tv/IcyInnocentSaladVoHiYo-NGu_Safk1kUe48Bn" TargetMode="External"/><Relationship Id="rId2062" Type="http://schemas.openxmlformats.org/officeDocument/2006/relationships/hyperlink" Target="https://clips.twitch.tv/RoughFantasticShieldAMPTropPunch-xbmm8vH3jpw7p4Ib" TargetMode="External"/><Relationship Id="rId2063" Type="http://schemas.openxmlformats.org/officeDocument/2006/relationships/hyperlink" Target="https://youtu.be/LyJdXooB9YY" TargetMode="External"/><Relationship Id="rId2064" Type="http://schemas.openxmlformats.org/officeDocument/2006/relationships/hyperlink" Target="https://clips.twitch.tv/SingleFilthyTitanItsBoshyTime-ExNjOf07AwNRVUnF" TargetMode="External"/><Relationship Id="rId2065" Type="http://schemas.openxmlformats.org/officeDocument/2006/relationships/hyperlink" Target="https://clips.twitch.tv/CoweringFrozenDonutRedCoat-LcArEEiqJImWSUzJ" TargetMode="External"/><Relationship Id="rId2066" Type="http://schemas.openxmlformats.org/officeDocument/2006/relationships/hyperlink" Target="https://clips.twitch.tv/CleverCrispyMomSoonerLater-Ml6XooWgZK_nglQ-" TargetMode="External"/><Relationship Id="rId2067" Type="http://schemas.openxmlformats.org/officeDocument/2006/relationships/hyperlink" Target="https://clips.twitch.tv/TenuousCautiousAnteaterYouWHY-TO3L98dvBAZ5v_Il" TargetMode="External"/><Relationship Id="rId2068" Type="http://schemas.openxmlformats.org/officeDocument/2006/relationships/hyperlink" Target="https://clips.twitch.tv/SpicySeductiveGerbilTinyFace-RS3GOcfsWCdPSeCP" TargetMode="External"/><Relationship Id="rId2069" Type="http://schemas.openxmlformats.org/officeDocument/2006/relationships/hyperlink" Target="https://clips.twitch.tv/ConfidentHilariousBaguetteDendiFace-iH1sAqAzNAVt_8J-" TargetMode="External"/><Relationship Id="rId2050" Type="http://schemas.openxmlformats.org/officeDocument/2006/relationships/hyperlink" Target="https://clips.twitch.tv/KitschyTalentedMartenMrDestructoid-MlIZI_PwnH00qEiq" TargetMode="External"/><Relationship Id="rId2051" Type="http://schemas.openxmlformats.org/officeDocument/2006/relationships/hyperlink" Target="https://clips.twitch.tv/PopularThankfulKoalaBrokeBack-QOOiXTj8G4jLIpMu" TargetMode="External"/><Relationship Id="rId495" Type="http://schemas.openxmlformats.org/officeDocument/2006/relationships/hyperlink" Target="https://clips.twitch.tv/HardMistyWaspRlyTho-ppg_XpFSb979qAz1" TargetMode="External"/><Relationship Id="rId2052" Type="http://schemas.openxmlformats.org/officeDocument/2006/relationships/hyperlink" Target="https://clips.twitch.tv/GleamingSpicyCarabeefFloof-VYB9P3HLvCoImqHG" TargetMode="External"/><Relationship Id="rId494" Type="http://schemas.openxmlformats.org/officeDocument/2006/relationships/hyperlink" Target="https://clips.twitch.tv/SmokyInnocentTruffleRitzMitz-AyOdXwWR12_sP6p9" TargetMode="External"/><Relationship Id="rId2053" Type="http://schemas.openxmlformats.org/officeDocument/2006/relationships/hyperlink" Target="https://clips.twitch.tv/SlipperyHeadstrongOpossumUnSane-8Unv7ShlQXNcgCpj" TargetMode="External"/><Relationship Id="rId493" Type="http://schemas.openxmlformats.org/officeDocument/2006/relationships/hyperlink" Target="https://www.youtube.com/watch?v=DTm1svhUg1g" TargetMode="External"/><Relationship Id="rId2054" Type="http://schemas.openxmlformats.org/officeDocument/2006/relationships/hyperlink" Target="https://clips.twitch.tv/ChillyGleamingSushiDoggo-lI-Wd5cfI4MxUzsT" TargetMode="External"/><Relationship Id="rId492" Type="http://schemas.openxmlformats.org/officeDocument/2006/relationships/hyperlink" Target="https://www.youtube.com/watch?v=UH7xCfgJfzI" TargetMode="External"/><Relationship Id="rId2055" Type="http://schemas.openxmlformats.org/officeDocument/2006/relationships/hyperlink" Target="https://clips.twitch.tv/SnappyPopularPlumageKippa-oFAcJHCmo2dYAqbW" TargetMode="External"/><Relationship Id="rId499" Type="http://schemas.openxmlformats.org/officeDocument/2006/relationships/hyperlink" Target="https://www.youtube.com/watch?v=SFXbzjekgRA" TargetMode="External"/><Relationship Id="rId2056" Type="http://schemas.openxmlformats.org/officeDocument/2006/relationships/hyperlink" Target="https://clips.twitch.tv/PreciousArbitraryCockroachTheThing-NoAlpC-FLeFL4OXk" TargetMode="External"/><Relationship Id="rId498" Type="http://schemas.openxmlformats.org/officeDocument/2006/relationships/hyperlink" Target="https://youtu.be/qHXrsJThqz0" TargetMode="External"/><Relationship Id="rId2057" Type="http://schemas.openxmlformats.org/officeDocument/2006/relationships/hyperlink" Target="https://clips.twitch.tv/RacyFilthyJayKappaPride-T7QdzTHdmGG2wb-0" TargetMode="External"/><Relationship Id="rId497" Type="http://schemas.openxmlformats.org/officeDocument/2006/relationships/hyperlink" Target="https://youtu.be/v5q5cLHcwiE" TargetMode="External"/><Relationship Id="rId2058" Type="http://schemas.openxmlformats.org/officeDocument/2006/relationships/hyperlink" Target="https://clips.twitch.tv/AssiduousStylishNostrilKeyboardCat-4SyNCqgdeYhIkbQC" TargetMode="External"/><Relationship Id="rId496" Type="http://schemas.openxmlformats.org/officeDocument/2006/relationships/hyperlink" Target="https://clips.twitch.tv/ScaryGracefulDumplingsOSsloth" TargetMode="External"/><Relationship Id="rId2059" Type="http://schemas.openxmlformats.org/officeDocument/2006/relationships/hyperlink" Target="https://clips.twitch.tv/CourteousSucculentFlamingoBrokeBack-DVt66cWUV6FhMqQQ" TargetMode="External"/><Relationship Id="rId2080" Type="http://schemas.openxmlformats.org/officeDocument/2006/relationships/hyperlink" Target="https://clips.twitch.tv/AnnoyingTiredPieShazBotstix-WyffPWz9ep98XAQB" TargetMode="External"/><Relationship Id="rId2081" Type="http://schemas.openxmlformats.org/officeDocument/2006/relationships/hyperlink" Target="https://clips.twitch.tv/PowerfulCredulousAirGuitarHoneyBadger-8nhodwUNSSzyA3S9" TargetMode="External"/><Relationship Id="rId2082" Type="http://schemas.openxmlformats.org/officeDocument/2006/relationships/hyperlink" Target="https://clips.twitch.tv/PoliteCorrectFennelFutureMan-S7x_QbpR3NCRjcXh" TargetMode="External"/><Relationship Id="rId2083" Type="http://schemas.openxmlformats.org/officeDocument/2006/relationships/hyperlink" Target="https://clips.twitch.tv/FurtiveSparklingCucumberMau5-o3NH7Kl3doIxhEgO" TargetMode="External"/><Relationship Id="rId2084" Type="http://schemas.openxmlformats.org/officeDocument/2006/relationships/hyperlink" Target="https://youtu.be/6MOiAslVHMw" TargetMode="External"/><Relationship Id="rId2085" Type="http://schemas.openxmlformats.org/officeDocument/2006/relationships/hyperlink" Target="https://youtu.be/SoNpbnkihPg" TargetMode="External"/><Relationship Id="rId2086" Type="http://schemas.openxmlformats.org/officeDocument/2006/relationships/hyperlink" Target="https://clips.twitch.tv/FaintGlutenFreeStarCmonBruh-2ngXrGIz6Y0w1SF0" TargetMode="External"/><Relationship Id="rId2087" Type="http://schemas.openxmlformats.org/officeDocument/2006/relationships/hyperlink" Target="https://www.youtube.com/watch?v=quDux395b0M" TargetMode="External"/><Relationship Id="rId2088" Type="http://schemas.openxmlformats.org/officeDocument/2006/relationships/hyperlink" Target="https://youtu.be/6D0CmdR4vvA" TargetMode="External"/><Relationship Id="rId2089" Type="http://schemas.openxmlformats.org/officeDocument/2006/relationships/hyperlink" Target="https://youtu.be/LuRZ0G12E-k" TargetMode="External"/><Relationship Id="rId2070" Type="http://schemas.openxmlformats.org/officeDocument/2006/relationships/hyperlink" Target="https://clips.twitch.tv/SucculentAmorphousLatteWutFace-WIw__SkNy3cUpOCl" TargetMode="External"/><Relationship Id="rId2071" Type="http://schemas.openxmlformats.org/officeDocument/2006/relationships/hyperlink" Target="https://www.twitch.tv/videos/1241665578" TargetMode="External"/><Relationship Id="rId2072" Type="http://schemas.openxmlformats.org/officeDocument/2006/relationships/hyperlink" Target="https://clips.twitch.tv/ThoughtfulCrowdedSquirrel4Head-665104J5_DoT_SoK" TargetMode="External"/><Relationship Id="rId2073" Type="http://schemas.openxmlformats.org/officeDocument/2006/relationships/hyperlink" Target="https://clips.twitch.tv/EphemeralObedientWhalePMSTwin" TargetMode="External"/><Relationship Id="rId2074" Type="http://schemas.openxmlformats.org/officeDocument/2006/relationships/hyperlink" Target="https://clips.twitch.tv/ResilientTacitSmoothieMcaT-qUYdfZtq7i1vAfz4" TargetMode="External"/><Relationship Id="rId2075" Type="http://schemas.openxmlformats.org/officeDocument/2006/relationships/hyperlink" Target="https://clips.twitch.tv/ImpossibleDeterminedTrayAsianGlow-naYCsJN9PF3-6z6v" TargetMode="External"/><Relationship Id="rId2076" Type="http://schemas.openxmlformats.org/officeDocument/2006/relationships/hyperlink" Target="https://clips.twitch.tv/VainDepressedMooseDatBoi" TargetMode="External"/><Relationship Id="rId2077" Type="http://schemas.openxmlformats.org/officeDocument/2006/relationships/hyperlink" Target="https://clips.twitch.tv/ConfidentDirtyJuiceTakeNRG-SZf5-bCOcU2iCAmN" TargetMode="External"/><Relationship Id="rId2078" Type="http://schemas.openxmlformats.org/officeDocument/2006/relationships/hyperlink" Target="https://clips.twitch.tv/HotAverageHamKlappa-xvtqpOGGRSa3QTr-" TargetMode="External"/><Relationship Id="rId2079" Type="http://schemas.openxmlformats.org/officeDocument/2006/relationships/hyperlink" Target="https://clips.twitch.tv/ScrumptiousObliqueGuanacoTTours-zB2uMCZscAioVj8_" TargetMode="External"/><Relationship Id="rId1610" Type="http://schemas.openxmlformats.org/officeDocument/2006/relationships/hyperlink" Target="https://youtu.be/1C2qIoyk67Q" TargetMode="External"/><Relationship Id="rId1611" Type="http://schemas.openxmlformats.org/officeDocument/2006/relationships/hyperlink" Target="https://youtu.be/KTeeYIrSkJg" TargetMode="External"/><Relationship Id="rId1612" Type="http://schemas.openxmlformats.org/officeDocument/2006/relationships/hyperlink" Target="https://youtu.be/WH8jwRgt2kU" TargetMode="External"/><Relationship Id="rId1613" Type="http://schemas.openxmlformats.org/officeDocument/2006/relationships/hyperlink" Target="https://youtu.be/uHhGZJ41VEk" TargetMode="External"/><Relationship Id="rId1614" Type="http://schemas.openxmlformats.org/officeDocument/2006/relationships/hyperlink" Target="https://www.youtube.com/watch?v=Xh1FcjkvYCs" TargetMode="External"/><Relationship Id="rId1615" Type="http://schemas.openxmlformats.org/officeDocument/2006/relationships/hyperlink" Target="https://youtu.be/ooGIdAyg3XU" TargetMode="External"/><Relationship Id="rId1616" Type="http://schemas.openxmlformats.org/officeDocument/2006/relationships/hyperlink" Target="https://youtu.be/fAL2qyQiCzQ" TargetMode="External"/><Relationship Id="rId907" Type="http://schemas.openxmlformats.org/officeDocument/2006/relationships/hyperlink" Target="https://youtu.be/0O6bDcgj-DM" TargetMode="External"/><Relationship Id="rId1617" Type="http://schemas.openxmlformats.org/officeDocument/2006/relationships/hyperlink" Target="https://youtu.be/HF7g91NNs9g" TargetMode="External"/><Relationship Id="rId906" Type="http://schemas.openxmlformats.org/officeDocument/2006/relationships/hyperlink" Target="https://youtu.be/DuZwy5EwwaY?t=4" TargetMode="External"/><Relationship Id="rId1618" Type="http://schemas.openxmlformats.org/officeDocument/2006/relationships/hyperlink" Target="https://youtu.be/qmQs3aakNwA" TargetMode="External"/><Relationship Id="rId905" Type="http://schemas.openxmlformats.org/officeDocument/2006/relationships/hyperlink" Target="https://youtu.be/G1WHSZv9JoI" TargetMode="External"/><Relationship Id="rId1619" Type="http://schemas.openxmlformats.org/officeDocument/2006/relationships/hyperlink" Target="https://youtu.be/SsgsZC1KL_Y" TargetMode="External"/><Relationship Id="rId904" Type="http://schemas.openxmlformats.org/officeDocument/2006/relationships/hyperlink" Target="https://youtu.be/mGgthXbB8Wo" TargetMode="External"/><Relationship Id="rId909" Type="http://schemas.openxmlformats.org/officeDocument/2006/relationships/hyperlink" Target="https://youtu.be/zUizoNCB0nI" TargetMode="External"/><Relationship Id="rId908" Type="http://schemas.openxmlformats.org/officeDocument/2006/relationships/hyperlink" Target="https://youtu.be/Ay5TJ5uyu7Y" TargetMode="External"/><Relationship Id="rId903" Type="http://schemas.openxmlformats.org/officeDocument/2006/relationships/hyperlink" Target="https://youtu.be/Y6iZf9vphKY" TargetMode="External"/><Relationship Id="rId902" Type="http://schemas.openxmlformats.org/officeDocument/2006/relationships/hyperlink" Target="https://youtu.be/9w_0WYywDxk?t=6" TargetMode="External"/><Relationship Id="rId901" Type="http://schemas.openxmlformats.org/officeDocument/2006/relationships/hyperlink" Target="https://youtu.be/Uyp0_hERqwY" TargetMode="External"/><Relationship Id="rId900" Type="http://schemas.openxmlformats.org/officeDocument/2006/relationships/hyperlink" Target="https://youtu.be/JOKk2SSwbtQ" TargetMode="External"/><Relationship Id="rId1600" Type="http://schemas.openxmlformats.org/officeDocument/2006/relationships/hyperlink" Target="https://www.youtube.com/watch?v=__n8RFq565g" TargetMode="External"/><Relationship Id="rId1601" Type="http://schemas.openxmlformats.org/officeDocument/2006/relationships/hyperlink" Target="https://youtu.be/Rnb5iaz4D2Q" TargetMode="External"/><Relationship Id="rId1602" Type="http://schemas.openxmlformats.org/officeDocument/2006/relationships/hyperlink" Target="https://youtu.be/JXR9cOH6sCM" TargetMode="External"/><Relationship Id="rId1603" Type="http://schemas.openxmlformats.org/officeDocument/2006/relationships/hyperlink" Target="https://youtu.be/5AomWCFeo5I" TargetMode="External"/><Relationship Id="rId1604" Type="http://schemas.openxmlformats.org/officeDocument/2006/relationships/hyperlink" Target="https://youtu.be/418hKZDiUWU" TargetMode="External"/><Relationship Id="rId1605" Type="http://schemas.openxmlformats.org/officeDocument/2006/relationships/hyperlink" Target="https://youtu.be/tVGCL0jGJVw" TargetMode="External"/><Relationship Id="rId1606" Type="http://schemas.openxmlformats.org/officeDocument/2006/relationships/hyperlink" Target="https://youtu.be/eovNcQ0BceQ" TargetMode="External"/><Relationship Id="rId1607" Type="http://schemas.openxmlformats.org/officeDocument/2006/relationships/hyperlink" Target="https://youtu.be/M4IpRAwtBek" TargetMode="External"/><Relationship Id="rId1608" Type="http://schemas.openxmlformats.org/officeDocument/2006/relationships/hyperlink" Target="https://youtu.be/KscCQi5l2xo" TargetMode="External"/><Relationship Id="rId1609" Type="http://schemas.openxmlformats.org/officeDocument/2006/relationships/hyperlink" Target="https://youtu.be/al34fFjCtSE" TargetMode="External"/><Relationship Id="rId1631" Type="http://schemas.openxmlformats.org/officeDocument/2006/relationships/hyperlink" Target="https://youtu.be/talTgkTK6CU" TargetMode="External"/><Relationship Id="rId1632" Type="http://schemas.openxmlformats.org/officeDocument/2006/relationships/hyperlink" Target="https://youtu.be/Vouh4wkz7is" TargetMode="External"/><Relationship Id="rId1633" Type="http://schemas.openxmlformats.org/officeDocument/2006/relationships/hyperlink" Target="https://youtu.be/FS8qnMBdX2s" TargetMode="External"/><Relationship Id="rId1634" Type="http://schemas.openxmlformats.org/officeDocument/2006/relationships/hyperlink" Target="https://youtu.be/RD61eQAUq8o" TargetMode="External"/><Relationship Id="rId1635" Type="http://schemas.openxmlformats.org/officeDocument/2006/relationships/hyperlink" Target="https://youtu.be/Q13qU3qt-7Y" TargetMode="External"/><Relationship Id="rId1636" Type="http://schemas.openxmlformats.org/officeDocument/2006/relationships/hyperlink" Target="https://youtu.be/8WiZASgkDk0" TargetMode="External"/><Relationship Id="rId1637" Type="http://schemas.openxmlformats.org/officeDocument/2006/relationships/hyperlink" Target="https://www.twitch.tv/videos/1177318700" TargetMode="External"/><Relationship Id="rId1638" Type="http://schemas.openxmlformats.org/officeDocument/2006/relationships/hyperlink" Target="https://youtu.be/d4oG9UXaf_E" TargetMode="External"/><Relationship Id="rId929" Type="http://schemas.openxmlformats.org/officeDocument/2006/relationships/hyperlink" Target="https://youtu.be/R_Z_JZVeVq8" TargetMode="External"/><Relationship Id="rId1639" Type="http://schemas.openxmlformats.org/officeDocument/2006/relationships/hyperlink" Target="https://youtu.be/hdOnEdSIMIs" TargetMode="External"/><Relationship Id="rId928" Type="http://schemas.openxmlformats.org/officeDocument/2006/relationships/hyperlink" Target="https://youtu.be/ePHdTUh9VtU" TargetMode="External"/><Relationship Id="rId927" Type="http://schemas.openxmlformats.org/officeDocument/2006/relationships/hyperlink" Target="https://youtu.be/IVppjA2JcIM" TargetMode="External"/><Relationship Id="rId926" Type="http://schemas.openxmlformats.org/officeDocument/2006/relationships/hyperlink" Target="https://youtu.be/SLO4G2zDCvo" TargetMode="External"/><Relationship Id="rId921" Type="http://schemas.openxmlformats.org/officeDocument/2006/relationships/hyperlink" Target="https://youtu.be/-oDV8BO5EY4" TargetMode="External"/><Relationship Id="rId920" Type="http://schemas.openxmlformats.org/officeDocument/2006/relationships/hyperlink" Target="https://clips.twitch.tv/AbstemiousSpineyMeatloafHumbleLife" TargetMode="External"/><Relationship Id="rId925" Type="http://schemas.openxmlformats.org/officeDocument/2006/relationships/hyperlink" Target="https://youtu.be/p4yVIAcOVZo" TargetMode="External"/><Relationship Id="rId924" Type="http://schemas.openxmlformats.org/officeDocument/2006/relationships/hyperlink" Target="https://youtu.be/AU9hnOcRMGo" TargetMode="External"/><Relationship Id="rId923" Type="http://schemas.openxmlformats.org/officeDocument/2006/relationships/hyperlink" Target="https://youtu.be/BQCKRfpztFM" TargetMode="External"/><Relationship Id="rId922" Type="http://schemas.openxmlformats.org/officeDocument/2006/relationships/hyperlink" Target="https://youtu.be/K4e3cq9p8BE" TargetMode="External"/><Relationship Id="rId1630" Type="http://schemas.openxmlformats.org/officeDocument/2006/relationships/hyperlink" Target="https://youtu.be/CeMiHEmTeME" TargetMode="External"/><Relationship Id="rId1620" Type="http://schemas.openxmlformats.org/officeDocument/2006/relationships/hyperlink" Target="https://youtu.be/c8ZnYtXPMa0" TargetMode="External"/><Relationship Id="rId1621" Type="http://schemas.openxmlformats.org/officeDocument/2006/relationships/hyperlink" Target="https://youtu.be/ukL-mKcyXgE" TargetMode="External"/><Relationship Id="rId1622" Type="http://schemas.openxmlformats.org/officeDocument/2006/relationships/hyperlink" Target="https://youtu.be/kEpzmZ-I0Zk" TargetMode="External"/><Relationship Id="rId1623" Type="http://schemas.openxmlformats.org/officeDocument/2006/relationships/hyperlink" Target="https://youtu.be/67mgMNNVC3E" TargetMode="External"/><Relationship Id="rId1624" Type="http://schemas.openxmlformats.org/officeDocument/2006/relationships/hyperlink" Target="https://youtu.be/qEVj6r0CiOM" TargetMode="External"/><Relationship Id="rId1625" Type="http://schemas.openxmlformats.org/officeDocument/2006/relationships/hyperlink" Target="https://youtu.be/utX9Tb1lRE4" TargetMode="External"/><Relationship Id="rId1626" Type="http://schemas.openxmlformats.org/officeDocument/2006/relationships/hyperlink" Target="https://youtu.be/ldZCJid8doU" TargetMode="External"/><Relationship Id="rId1627" Type="http://schemas.openxmlformats.org/officeDocument/2006/relationships/hyperlink" Target="https://youtu.be/JZfvgk9YFVE" TargetMode="External"/><Relationship Id="rId918" Type="http://schemas.openxmlformats.org/officeDocument/2006/relationships/hyperlink" Target="https://clips.twitch.tv/LightTangentialJamOpieOP" TargetMode="External"/><Relationship Id="rId1628" Type="http://schemas.openxmlformats.org/officeDocument/2006/relationships/hyperlink" Target="https://youtu.be/ewwN3diiU_w" TargetMode="External"/><Relationship Id="rId917" Type="http://schemas.openxmlformats.org/officeDocument/2006/relationships/hyperlink" Target="https://youtu.be/qtc8_79uw7g" TargetMode="External"/><Relationship Id="rId1629" Type="http://schemas.openxmlformats.org/officeDocument/2006/relationships/hyperlink" Target="https://youtu.be/BzIt9nEA_ZU" TargetMode="External"/><Relationship Id="rId916" Type="http://schemas.openxmlformats.org/officeDocument/2006/relationships/hyperlink" Target="https://www.twitch.tv/videos/462477514" TargetMode="External"/><Relationship Id="rId915" Type="http://schemas.openxmlformats.org/officeDocument/2006/relationships/hyperlink" Target="https://youtu.be/ZmcYWoVJglc" TargetMode="External"/><Relationship Id="rId919" Type="http://schemas.openxmlformats.org/officeDocument/2006/relationships/hyperlink" Target="https://clips.twitch.tv/HomelyFunnyCarabeefSeemsGood" TargetMode="External"/><Relationship Id="rId910" Type="http://schemas.openxmlformats.org/officeDocument/2006/relationships/hyperlink" Target="https://youtu.be/F0PJTnVJlVg" TargetMode="External"/><Relationship Id="rId914" Type="http://schemas.openxmlformats.org/officeDocument/2006/relationships/hyperlink" Target="https://youtu.be/IQPIwW53-4A" TargetMode="External"/><Relationship Id="rId913" Type="http://schemas.openxmlformats.org/officeDocument/2006/relationships/hyperlink" Target="https://youtu.be/wg52JIpuFZQ" TargetMode="External"/><Relationship Id="rId912" Type="http://schemas.openxmlformats.org/officeDocument/2006/relationships/hyperlink" Target="https://youtu.be/qcYvOIz0uTQ?t=6" TargetMode="External"/><Relationship Id="rId911" Type="http://schemas.openxmlformats.org/officeDocument/2006/relationships/hyperlink" Target="https://youtu.be/fLoqBM1w7zY"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videos/1211705562?t=02h38m08s" TargetMode="External"/><Relationship Id="rId2544" Type="http://schemas.openxmlformats.org/officeDocument/2006/relationships/hyperlink" Target="https://youtu.be/aZ6pynXN_pQ"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211705562?t=02h55m07s" TargetMode="External"/><Relationship Id="rId2545" Type="http://schemas.openxmlformats.org/officeDocument/2006/relationships/hyperlink" Target="https://youtu.be/HvP3lvkcZGw" TargetMode="External"/><Relationship Id="rId1215" Type="http://schemas.openxmlformats.org/officeDocument/2006/relationships/hyperlink" Target="https://youtu.be/S_WK4O6bGOg" TargetMode="External"/><Relationship Id="rId1699" Type="http://schemas.openxmlformats.org/officeDocument/2006/relationships/hyperlink" Target="https://www.twitch.tv/videos/1211705562?t=02h59m37s" TargetMode="External"/><Relationship Id="rId2546" Type="http://schemas.openxmlformats.org/officeDocument/2006/relationships/hyperlink" Target="https://youtu.be/jtB1BzZyPqU" TargetMode="External"/><Relationship Id="rId1216" Type="http://schemas.openxmlformats.org/officeDocument/2006/relationships/hyperlink" Target="https://youtu.be/UzVH7qLIvao" TargetMode="External"/><Relationship Id="rId2547" Type="http://schemas.openxmlformats.org/officeDocument/2006/relationships/hyperlink" Target="https://youtu.be/dV26tgSVgW8" TargetMode="External"/><Relationship Id="rId1217" Type="http://schemas.openxmlformats.org/officeDocument/2006/relationships/hyperlink" Target="https://youtu.be/dDiol5m4OFw" TargetMode="External"/><Relationship Id="rId2548" Type="http://schemas.openxmlformats.org/officeDocument/2006/relationships/hyperlink" Target="https://youtu.be/TtM0SMIEFds" TargetMode="External"/><Relationship Id="rId1218" Type="http://schemas.openxmlformats.org/officeDocument/2006/relationships/hyperlink" Target="https://youtu.be/Sl0Ip2EdlzE" TargetMode="External"/><Relationship Id="rId2549" Type="http://schemas.openxmlformats.org/officeDocument/2006/relationships/hyperlink" Target="https://youtu.be/_T3UnBr4t9c" TargetMode="External"/><Relationship Id="rId1219" Type="http://schemas.openxmlformats.org/officeDocument/2006/relationships/hyperlink" Target="https://youtu.be/KI8Gva9pBPg" TargetMode="External"/><Relationship Id="rId866" Type="http://schemas.openxmlformats.org/officeDocument/2006/relationships/hyperlink" Target="https://youtu.be/bF4wBPhiCow" TargetMode="External"/><Relationship Id="rId865" Type="http://schemas.openxmlformats.org/officeDocument/2006/relationships/hyperlink" Target="https://youtu.be/ZpZUBlPpb-Y" TargetMode="External"/><Relationship Id="rId864" Type="http://schemas.openxmlformats.org/officeDocument/2006/relationships/hyperlink" Target="https://youtu.be/tixp4yAy3m8" TargetMode="External"/><Relationship Id="rId863" Type="http://schemas.openxmlformats.org/officeDocument/2006/relationships/hyperlink" Target="https://youtu.be/AlBHshdR46c" TargetMode="External"/><Relationship Id="rId869" Type="http://schemas.openxmlformats.org/officeDocument/2006/relationships/hyperlink" Target="https://youtu.be/KtVCemLZFBA?t=5" TargetMode="External"/><Relationship Id="rId868" Type="http://schemas.openxmlformats.org/officeDocument/2006/relationships/hyperlink" Target="https://youtu.be/1c76t-m30Og?t=5" TargetMode="External"/><Relationship Id="rId867" Type="http://schemas.openxmlformats.org/officeDocument/2006/relationships/hyperlink" Target="https://youtu.be/jkMwthQj2ec" TargetMode="External"/><Relationship Id="rId1690" Type="http://schemas.openxmlformats.org/officeDocument/2006/relationships/hyperlink" Target="https://www.twitch.tv/videos/1211705562?t=02h48m26s" TargetMode="External"/><Relationship Id="rId1691" Type="http://schemas.openxmlformats.org/officeDocument/2006/relationships/hyperlink" Target="https://www.twitch.tv/videos/1207712762?t=01h50m07s" TargetMode="External"/><Relationship Id="rId1692" Type="http://schemas.openxmlformats.org/officeDocument/2006/relationships/hyperlink" Target="https://www.twitch.tv/videos/1211705562?t=00h27m18s" TargetMode="External"/><Relationship Id="rId862" Type="http://schemas.openxmlformats.org/officeDocument/2006/relationships/hyperlink" Target="https://youtu.be/bYaP6kdeiaw" TargetMode="External"/><Relationship Id="rId1693" Type="http://schemas.openxmlformats.org/officeDocument/2006/relationships/hyperlink" Target="https://www.twitch.tv/videos/1211705562?t=00h59m49s" TargetMode="External"/><Relationship Id="rId2540" Type="http://schemas.openxmlformats.org/officeDocument/2006/relationships/hyperlink" Target="https://youtu.be/z3-G0gQPQdA" TargetMode="External"/><Relationship Id="rId861" Type="http://schemas.openxmlformats.org/officeDocument/2006/relationships/hyperlink" Target="https://youtu.be/_tqVD5VbUQ0" TargetMode="External"/><Relationship Id="rId1210" Type="http://schemas.openxmlformats.org/officeDocument/2006/relationships/hyperlink" Target="https://youtu.be/KPW7Oo21s4w" TargetMode="External"/><Relationship Id="rId1694" Type="http://schemas.openxmlformats.org/officeDocument/2006/relationships/hyperlink" Target="https://www.twitch.tv/videos/1211705562?t=02h18m18s" TargetMode="External"/><Relationship Id="rId2541" Type="http://schemas.openxmlformats.org/officeDocument/2006/relationships/hyperlink" Target="https://youtu.be/cki4yTQHL5A" TargetMode="External"/><Relationship Id="rId860" Type="http://schemas.openxmlformats.org/officeDocument/2006/relationships/hyperlink" Target="https://youtu.be/nyRBy7MK_kw" TargetMode="External"/><Relationship Id="rId1211" Type="http://schemas.openxmlformats.org/officeDocument/2006/relationships/hyperlink" Target="https://youtu.be/xhTLKvcK4ss" TargetMode="External"/><Relationship Id="rId1695" Type="http://schemas.openxmlformats.org/officeDocument/2006/relationships/hyperlink" Target="https://www.twitch.tv/videos/1211705562?t=02h22m26s" TargetMode="External"/><Relationship Id="rId2542" Type="http://schemas.openxmlformats.org/officeDocument/2006/relationships/hyperlink" Target="https://youtu.be/JYQTmpuAhYA"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1207712762?t=01h52m01s" TargetMode="External"/><Relationship Id="rId2543" Type="http://schemas.openxmlformats.org/officeDocument/2006/relationships/hyperlink" Target="https://youtu.be/q_CIfOH9rNM" TargetMode="External"/><Relationship Id="rId1202" Type="http://schemas.openxmlformats.org/officeDocument/2006/relationships/hyperlink" Target="https://www.youtube.com/watch?v=p5aYKVArGiU&amp;feature=youtu.be" TargetMode="External"/><Relationship Id="rId1686" Type="http://schemas.openxmlformats.org/officeDocument/2006/relationships/hyperlink" Target="https://www.twitch.tv/videos/1211705562?t=00h02m24s" TargetMode="External"/><Relationship Id="rId2533" Type="http://schemas.openxmlformats.org/officeDocument/2006/relationships/hyperlink" Target="https://youtu.be/PvMmTcNvkdc" TargetMode="External"/><Relationship Id="rId1203" Type="http://schemas.openxmlformats.org/officeDocument/2006/relationships/hyperlink" Target="https://youtu.be/jsv2bOqJh9U" TargetMode="External"/><Relationship Id="rId1687" Type="http://schemas.openxmlformats.org/officeDocument/2006/relationships/hyperlink" Target="https://www.twitch.tv/videos/1207712762?t=01h09m05s" TargetMode="External"/><Relationship Id="rId2534" Type="http://schemas.openxmlformats.org/officeDocument/2006/relationships/hyperlink" Target="https://youtu.be/_OGz6TaFGZc" TargetMode="External"/><Relationship Id="rId1204" Type="http://schemas.openxmlformats.org/officeDocument/2006/relationships/hyperlink" Target="https://youtu.be/8XohI1Bk9Xs" TargetMode="External"/><Relationship Id="rId1688" Type="http://schemas.openxmlformats.org/officeDocument/2006/relationships/hyperlink" Target="https://www.twitch.tv/videos/1207712762?t=01h04m09s" TargetMode="External"/><Relationship Id="rId2535" Type="http://schemas.openxmlformats.org/officeDocument/2006/relationships/hyperlink" Target="https://youtu.be/37Y8kpOuicg" TargetMode="External"/><Relationship Id="rId1205" Type="http://schemas.openxmlformats.org/officeDocument/2006/relationships/hyperlink" Target="https://youtu.be/Pl_BW2NZnl8" TargetMode="External"/><Relationship Id="rId1689" Type="http://schemas.openxmlformats.org/officeDocument/2006/relationships/hyperlink" Target="https://www.twitch.tv/videos/1207712762?t=01h42m30s" TargetMode="External"/><Relationship Id="rId2536" Type="http://schemas.openxmlformats.org/officeDocument/2006/relationships/hyperlink" Target="https://youtu.be/PmR436brOE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PoYSHDAODSA" TargetMode="External"/><Relationship Id="rId1207" Type="http://schemas.openxmlformats.org/officeDocument/2006/relationships/hyperlink" Target="https://youtu.be/kDa0FuD_VSk" TargetMode="External"/><Relationship Id="rId2538" Type="http://schemas.openxmlformats.org/officeDocument/2006/relationships/hyperlink" Target="https://youtu.be/Jg91MB9DU6A" TargetMode="External"/><Relationship Id="rId1208" Type="http://schemas.openxmlformats.org/officeDocument/2006/relationships/hyperlink" Target="https://youtu.be/R7m0lR0ZdGw" TargetMode="External"/><Relationship Id="rId2539" Type="http://schemas.openxmlformats.org/officeDocument/2006/relationships/hyperlink" Target="https://youtu.be/hQANKSXYf4E" TargetMode="External"/><Relationship Id="rId1209" Type="http://schemas.openxmlformats.org/officeDocument/2006/relationships/hyperlink" Target="https://youtu.be/jsWjiIGgOWM" TargetMode="External"/><Relationship Id="rId855" Type="http://schemas.openxmlformats.org/officeDocument/2006/relationships/hyperlink" Target="https://youtu.be/WwUyswuPxQA" TargetMode="External"/><Relationship Id="rId854" Type="http://schemas.openxmlformats.org/officeDocument/2006/relationships/hyperlink" Target="https://youtu.be/xS7hr_Dvq8I" TargetMode="External"/><Relationship Id="rId853" Type="http://schemas.openxmlformats.org/officeDocument/2006/relationships/hyperlink" Target="https://youtu.be/msAc_51KlwI" TargetMode="External"/><Relationship Id="rId852" Type="http://schemas.openxmlformats.org/officeDocument/2006/relationships/hyperlink" Target="https://youtu.be/nOjmSe7Khc8" TargetMode="External"/><Relationship Id="rId859" Type="http://schemas.openxmlformats.org/officeDocument/2006/relationships/hyperlink" Target="https://youtu.be/aKkqmiOTxmE" TargetMode="External"/><Relationship Id="rId858" Type="http://schemas.openxmlformats.org/officeDocument/2006/relationships/hyperlink" Target="https://www.youtube.com/watch?v=2beg9LLqTB4" TargetMode="External"/><Relationship Id="rId857" Type="http://schemas.openxmlformats.org/officeDocument/2006/relationships/hyperlink" Target="https://youtu.be/DHG78yCpbS0" TargetMode="External"/><Relationship Id="rId856" Type="http://schemas.openxmlformats.org/officeDocument/2006/relationships/hyperlink" Target="https://youtu.be/jijsXYPwsjs?t=5"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211705562?t=02h30m49s" TargetMode="External"/><Relationship Id="rId851" Type="http://schemas.openxmlformats.org/officeDocument/2006/relationships/hyperlink" Target="https://youtu.be/QoSBiKxary8" TargetMode="External"/><Relationship Id="rId1682" Type="http://schemas.openxmlformats.org/officeDocument/2006/relationships/hyperlink" Target="https://www.twitch.tv/videos/1207712762?t=00h59m05s" TargetMode="External"/><Relationship Id="rId850" Type="http://schemas.openxmlformats.org/officeDocument/2006/relationships/hyperlink" Target="https://youtu.be/AU0MrAeJytA" TargetMode="External"/><Relationship Id="rId1683" Type="http://schemas.openxmlformats.org/officeDocument/2006/relationships/hyperlink" Target="https://www.twitch.tv/videos/1211705562?t=03h01m55s" TargetMode="External"/><Relationship Id="rId2530" Type="http://schemas.openxmlformats.org/officeDocument/2006/relationships/hyperlink" Target="https://www.twitch.tv/videos/1201989419" TargetMode="External"/><Relationship Id="rId1200" Type="http://schemas.openxmlformats.org/officeDocument/2006/relationships/hyperlink" Target="https://youtu.be/N2jSq307FS8" TargetMode="External"/><Relationship Id="rId1684" Type="http://schemas.openxmlformats.org/officeDocument/2006/relationships/hyperlink" Target="https://www.twitch.tv/videos/1211705562?t=02h34m17s" TargetMode="External"/><Relationship Id="rId2531" Type="http://schemas.openxmlformats.org/officeDocument/2006/relationships/hyperlink" Target="https://youtu.be/ayZBt7K60eA" TargetMode="External"/><Relationship Id="rId1201" Type="http://schemas.openxmlformats.org/officeDocument/2006/relationships/hyperlink" Target="https://clips.twitch.tv/JoyousCloudyWeaselYouWHY-sfeE34bQv81TPEc2" TargetMode="External"/><Relationship Id="rId1685" Type="http://schemas.openxmlformats.org/officeDocument/2006/relationships/hyperlink" Target="https://www.twitch.tv/videos/1207712762?t=01h40m55s" TargetMode="External"/><Relationship Id="rId2532" Type="http://schemas.openxmlformats.org/officeDocument/2006/relationships/hyperlink" Target="https://youtu.be/EAJMb3peDpY" TargetMode="External"/><Relationship Id="rId1235" Type="http://schemas.openxmlformats.org/officeDocument/2006/relationships/hyperlink" Target="https://www.twitch.tv/videos/1001046282" TargetMode="External"/><Relationship Id="rId2566" Type="http://schemas.openxmlformats.org/officeDocument/2006/relationships/hyperlink" Target="https://youtu.be/DwrnlTiovt0" TargetMode="External"/><Relationship Id="rId1236" Type="http://schemas.openxmlformats.org/officeDocument/2006/relationships/hyperlink" Target="https://youtu.be/OHyWgRVZf7I" TargetMode="External"/><Relationship Id="rId2567" Type="http://schemas.openxmlformats.org/officeDocument/2006/relationships/hyperlink" Target="https://clips.twitch.tv/PowerfulTrustworthyFerretMoreCowbell" TargetMode="External"/><Relationship Id="rId1237" Type="http://schemas.openxmlformats.org/officeDocument/2006/relationships/hyperlink" Target="https://www.twitch.tv/videos/1094609126" TargetMode="External"/><Relationship Id="rId2568" Type="http://schemas.openxmlformats.org/officeDocument/2006/relationships/hyperlink" Target="https://clips.twitch.tv/DeterminedPluckyChickpeaFunRun" TargetMode="External"/><Relationship Id="rId1238" Type="http://schemas.openxmlformats.org/officeDocument/2006/relationships/hyperlink" Target="https://youtu.be/rNfnEd8D4rc" TargetMode="External"/><Relationship Id="rId2569" Type="http://schemas.openxmlformats.org/officeDocument/2006/relationships/hyperlink" Target="https://clips.twitch.tv/TriangularObliviousMonitorBatChest-eqBHvfKfQfrebKfL" TargetMode="External"/><Relationship Id="rId1239" Type="http://schemas.openxmlformats.org/officeDocument/2006/relationships/hyperlink" Target="https://youtu.be/ZIFgUlRAmu8" TargetMode="External"/><Relationship Id="rId409" Type="http://schemas.openxmlformats.org/officeDocument/2006/relationships/hyperlink" Target="https://youtu.be/iUJM_HdwmKQ" TargetMode="External"/><Relationship Id="rId404" Type="http://schemas.openxmlformats.org/officeDocument/2006/relationships/hyperlink" Target="https://youtu.be/sNOMRPx8YLk" TargetMode="External"/><Relationship Id="rId888" Type="http://schemas.openxmlformats.org/officeDocument/2006/relationships/hyperlink" Target="https://youtu.be/xwCCud28wow?t=6" TargetMode="External"/><Relationship Id="rId403" Type="http://schemas.openxmlformats.org/officeDocument/2006/relationships/hyperlink" Target="https://youtu.be/LGsp6_9xnic" TargetMode="External"/><Relationship Id="rId887" Type="http://schemas.openxmlformats.org/officeDocument/2006/relationships/hyperlink" Target="https://youtu.be/04Zn2uqlbBA" TargetMode="External"/><Relationship Id="rId402" Type="http://schemas.openxmlformats.org/officeDocument/2006/relationships/hyperlink" Target="https://youtu.be/plJ7d3hK5g0" TargetMode="External"/><Relationship Id="rId886" Type="http://schemas.openxmlformats.org/officeDocument/2006/relationships/hyperlink" Target="https://youtu.be/CUQpnumlBhQ" TargetMode="External"/><Relationship Id="rId401" Type="http://schemas.openxmlformats.org/officeDocument/2006/relationships/hyperlink" Target="https://youtu.be/p3-DpPz199c" TargetMode="External"/><Relationship Id="rId885" Type="http://schemas.openxmlformats.org/officeDocument/2006/relationships/hyperlink" Target="https://youtu.be/hOiNVTeCFJ8?t=4" TargetMode="External"/><Relationship Id="rId408" Type="http://schemas.openxmlformats.org/officeDocument/2006/relationships/hyperlink" Target="https://youtu.be/nLMwrbpm6zQ" TargetMode="External"/><Relationship Id="rId407" Type="http://schemas.openxmlformats.org/officeDocument/2006/relationships/hyperlink" Target="https://youtu.be/TphHSyuMaZ0" TargetMode="External"/><Relationship Id="rId406" Type="http://schemas.openxmlformats.org/officeDocument/2006/relationships/hyperlink" Target="https://www.youtube.com/watch?v=O6-lDduQnAc" TargetMode="External"/><Relationship Id="rId405" Type="http://schemas.openxmlformats.org/officeDocument/2006/relationships/hyperlink" Target="https://www.youtube.com/watch?v=UkxHNcrOnOM" TargetMode="External"/><Relationship Id="rId889" Type="http://schemas.openxmlformats.org/officeDocument/2006/relationships/hyperlink" Target="https://youtu.be/LBRxLFJEkjo" TargetMode="External"/><Relationship Id="rId880" Type="http://schemas.openxmlformats.org/officeDocument/2006/relationships/hyperlink" Target="https://youtu.be/HNT1urFgIzA" TargetMode="External"/><Relationship Id="rId2560" Type="http://schemas.openxmlformats.org/officeDocument/2006/relationships/hyperlink" Target="https://youtu.be/O7HSCwEEzLk" TargetMode="External"/><Relationship Id="rId1230" Type="http://schemas.openxmlformats.org/officeDocument/2006/relationships/hyperlink" Target="https://youtu.be/hhHpwAuaOGQ" TargetMode="External"/><Relationship Id="rId2561" Type="http://schemas.openxmlformats.org/officeDocument/2006/relationships/hyperlink" Target="https://youtu.be/pP-VDF9SPJQ" TargetMode="External"/><Relationship Id="rId400" Type="http://schemas.openxmlformats.org/officeDocument/2006/relationships/hyperlink" Target="https://youtu.be/bHHzJ3fdEtg" TargetMode="External"/><Relationship Id="rId884" Type="http://schemas.openxmlformats.org/officeDocument/2006/relationships/hyperlink" Target="https://youtu.be/a8gdmmzxN1U" TargetMode="External"/><Relationship Id="rId1231" Type="http://schemas.openxmlformats.org/officeDocument/2006/relationships/hyperlink" Target="https://youtu.be/DDrWgKeJT3Q" TargetMode="External"/><Relationship Id="rId2562" Type="http://schemas.openxmlformats.org/officeDocument/2006/relationships/hyperlink" Target="https://youtu.be/4ZpevSUpzj4" TargetMode="External"/><Relationship Id="rId883" Type="http://schemas.openxmlformats.org/officeDocument/2006/relationships/hyperlink" Target="https://youtu.be/T1rlmZj6Q8g" TargetMode="External"/><Relationship Id="rId1232" Type="http://schemas.openxmlformats.org/officeDocument/2006/relationships/hyperlink" Target="https://youtu.be/Ev_tzMFl7Mo" TargetMode="External"/><Relationship Id="rId2563" Type="http://schemas.openxmlformats.org/officeDocument/2006/relationships/hyperlink" Target="https://youtu.be/OXv1m8Dsdo8" TargetMode="External"/><Relationship Id="rId882" Type="http://schemas.openxmlformats.org/officeDocument/2006/relationships/hyperlink" Target="https://youtu.be/QcDEVInCAI4?t=7" TargetMode="External"/><Relationship Id="rId1233" Type="http://schemas.openxmlformats.org/officeDocument/2006/relationships/hyperlink" Target="https://youtu.be/jsq81IL0SJk" TargetMode="External"/><Relationship Id="rId2564" Type="http://schemas.openxmlformats.org/officeDocument/2006/relationships/hyperlink" Target="https://youtu.be/9LHE-RQELqU" TargetMode="External"/><Relationship Id="rId881" Type="http://schemas.openxmlformats.org/officeDocument/2006/relationships/hyperlink" Target="https://youtu.be/UuCGjUnHm0Q" TargetMode="External"/><Relationship Id="rId1234" Type="http://schemas.openxmlformats.org/officeDocument/2006/relationships/hyperlink" Target="https://youtu.be/jsq81IL0SJk" TargetMode="External"/><Relationship Id="rId2565" Type="http://schemas.openxmlformats.org/officeDocument/2006/relationships/hyperlink" Target="https://youtu.be/VSwsDg-qqdM" TargetMode="External"/><Relationship Id="rId1224" Type="http://schemas.openxmlformats.org/officeDocument/2006/relationships/hyperlink" Target="https://youtu.be/-MUHD8m5rvM" TargetMode="External"/><Relationship Id="rId2555" Type="http://schemas.openxmlformats.org/officeDocument/2006/relationships/hyperlink" Target="https://youtu.be/v7QK__vw6fE" TargetMode="External"/><Relationship Id="rId1225" Type="http://schemas.openxmlformats.org/officeDocument/2006/relationships/hyperlink" Target="https://youtu.be/4xTf97v4cGY" TargetMode="External"/><Relationship Id="rId2556" Type="http://schemas.openxmlformats.org/officeDocument/2006/relationships/hyperlink" Target="https://youtu.be/YsaRoyTHJvg" TargetMode="External"/><Relationship Id="rId1226" Type="http://schemas.openxmlformats.org/officeDocument/2006/relationships/hyperlink" Target="https://youtu.be/psVqdkPdc2Y" TargetMode="External"/><Relationship Id="rId2557" Type="http://schemas.openxmlformats.org/officeDocument/2006/relationships/hyperlink" Target="https://youtu.be/L8xSftKRu_U"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pXKZerLi3f4" TargetMode="External"/><Relationship Id="rId1228" Type="http://schemas.openxmlformats.org/officeDocument/2006/relationships/hyperlink" Target="https://www.twitch.tv/videos/780053931" TargetMode="External"/><Relationship Id="rId2559" Type="http://schemas.openxmlformats.org/officeDocument/2006/relationships/hyperlink" Target="https://youtu.be/YElmdP0PFbQ" TargetMode="External"/><Relationship Id="rId1229" Type="http://schemas.openxmlformats.org/officeDocument/2006/relationships/hyperlink" Target="https://youtu.be/RKreuzlk034" TargetMode="External"/><Relationship Id="rId877" Type="http://schemas.openxmlformats.org/officeDocument/2006/relationships/hyperlink" Target="https://youtu.be/ki5NbUmTmCQ" TargetMode="External"/><Relationship Id="rId876" Type="http://schemas.openxmlformats.org/officeDocument/2006/relationships/hyperlink" Target="https://youtu.be/7Sf9Clkv5_I" TargetMode="External"/><Relationship Id="rId875" Type="http://schemas.openxmlformats.org/officeDocument/2006/relationships/hyperlink" Target="https://youtu.be/skCcY-Ca7f8" TargetMode="External"/><Relationship Id="rId874" Type="http://schemas.openxmlformats.org/officeDocument/2006/relationships/hyperlink" Target="https://youtu.be/YfWE3ApJ6Gs" TargetMode="External"/><Relationship Id="rId879" Type="http://schemas.openxmlformats.org/officeDocument/2006/relationships/hyperlink" Target="https://youtu.be/8b9Q31GFaBU" TargetMode="External"/><Relationship Id="rId878" Type="http://schemas.openxmlformats.org/officeDocument/2006/relationships/hyperlink" Target="https://youtu.be/IsgctdK2aaQ" TargetMode="External"/><Relationship Id="rId2550" Type="http://schemas.openxmlformats.org/officeDocument/2006/relationships/hyperlink" Target="https://youtu.be/rwx07fh8Tf0" TargetMode="External"/><Relationship Id="rId873" Type="http://schemas.openxmlformats.org/officeDocument/2006/relationships/hyperlink" Target="https://youtu.be/3zhHOnV8Dmc" TargetMode="External"/><Relationship Id="rId1220" Type="http://schemas.openxmlformats.org/officeDocument/2006/relationships/hyperlink" Target="https://youtu.be/Z9oPY-JjpVo" TargetMode="External"/><Relationship Id="rId2551" Type="http://schemas.openxmlformats.org/officeDocument/2006/relationships/hyperlink" Target="https://youtu.be/1iAwXW22QWs" TargetMode="External"/><Relationship Id="rId872" Type="http://schemas.openxmlformats.org/officeDocument/2006/relationships/hyperlink" Target="https://youtu.be/iMu_5S3fndc" TargetMode="External"/><Relationship Id="rId1221" Type="http://schemas.openxmlformats.org/officeDocument/2006/relationships/hyperlink" Target="https://youtu.be/y2ToyAmG1Z0" TargetMode="External"/><Relationship Id="rId2552" Type="http://schemas.openxmlformats.org/officeDocument/2006/relationships/hyperlink" Target="https://youtu.be/HP3O4N-AQZc" TargetMode="External"/><Relationship Id="rId871" Type="http://schemas.openxmlformats.org/officeDocument/2006/relationships/hyperlink" Target="https://youtu.be/puUGDLL74lA?t=4" TargetMode="External"/><Relationship Id="rId1222" Type="http://schemas.openxmlformats.org/officeDocument/2006/relationships/hyperlink" Target="https://youtu.be/IIL3Fc3x-0U" TargetMode="External"/><Relationship Id="rId2553" Type="http://schemas.openxmlformats.org/officeDocument/2006/relationships/hyperlink" Target="https://youtu.be/-dQsFUkl2h0" TargetMode="External"/><Relationship Id="rId870" Type="http://schemas.openxmlformats.org/officeDocument/2006/relationships/hyperlink" Target="https://youtu.be/adTpGTFXkN4" TargetMode="External"/><Relationship Id="rId1223" Type="http://schemas.openxmlformats.org/officeDocument/2006/relationships/hyperlink" Target="https://youtu.be/4aqw-ew_sN0" TargetMode="External"/><Relationship Id="rId2554" Type="http://schemas.openxmlformats.org/officeDocument/2006/relationships/hyperlink" Target="https://youtu.be/ZWuQtDC5XZ4" TargetMode="External"/><Relationship Id="rId1653" Type="http://schemas.openxmlformats.org/officeDocument/2006/relationships/hyperlink" Target="https://youtu.be/fEMo7Ia2srg" TargetMode="External"/><Relationship Id="rId2500" Type="http://schemas.openxmlformats.org/officeDocument/2006/relationships/hyperlink" Target="https://clips.twitch.tv/EncouragingSecretiveLlamaDoggo-bwQ_C8eP-5aDg2tv" TargetMode="External"/><Relationship Id="rId1654" Type="http://schemas.openxmlformats.org/officeDocument/2006/relationships/hyperlink" Target="https://www.twitch.tv/videos/1211705562?t=01h04m01s" TargetMode="External"/><Relationship Id="rId2501" Type="http://schemas.openxmlformats.org/officeDocument/2006/relationships/hyperlink" Target="https://clips.twitch.tv/ViscousRepleteGoldfishPanicBasket-YqdRyFXSK23tLcD3" TargetMode="External"/><Relationship Id="rId1655" Type="http://schemas.openxmlformats.org/officeDocument/2006/relationships/hyperlink" Target="https://www.twitch.tv/videos/1207712762?t=01h54m58s" TargetMode="External"/><Relationship Id="rId2502" Type="http://schemas.openxmlformats.org/officeDocument/2006/relationships/hyperlink" Target="https://www.twitch.tv/videos/957409450" TargetMode="External"/><Relationship Id="rId1656" Type="http://schemas.openxmlformats.org/officeDocument/2006/relationships/hyperlink" Target="https://www.twitch.tv/videos/1211705562?t=02h15m46s" TargetMode="External"/><Relationship Id="rId2503" Type="http://schemas.openxmlformats.org/officeDocument/2006/relationships/hyperlink" Target="https://clips.twitch.tv/FriendlyAffluentTofuYouWHY-UP1xCokl0WqaQm4g" TargetMode="External"/><Relationship Id="rId1657" Type="http://schemas.openxmlformats.org/officeDocument/2006/relationships/hyperlink" Target="https://www.twitch.tv/videos/1207712762?t=00h10m15s" TargetMode="External"/><Relationship Id="rId2504" Type="http://schemas.openxmlformats.org/officeDocument/2006/relationships/hyperlink" Target="https://clips.twitch.tv/ViscousBloodyCheeseSpicyBoy" TargetMode="External"/><Relationship Id="rId1658" Type="http://schemas.openxmlformats.org/officeDocument/2006/relationships/hyperlink" Target="https://www.twitch.tv/videos/1211705562?t=00h14m53s" TargetMode="External"/><Relationship Id="rId2505" Type="http://schemas.openxmlformats.org/officeDocument/2006/relationships/hyperlink" Target="https://clips.twitch.tv/ClumsyCrepuscularPlumageNerfBlueBlaster-heP3VC5LrNVyumjo" TargetMode="External"/><Relationship Id="rId1659" Type="http://schemas.openxmlformats.org/officeDocument/2006/relationships/hyperlink" Target="https://www.twitch.tv/videos/1207712762?t=01h14m30s" TargetMode="External"/><Relationship Id="rId2506" Type="http://schemas.openxmlformats.org/officeDocument/2006/relationships/hyperlink" Target="https://clips.twitch.tv/TrustworthyBoldFishGivePLZ-Po2fD7at-sek261_" TargetMode="External"/><Relationship Id="rId2507" Type="http://schemas.openxmlformats.org/officeDocument/2006/relationships/hyperlink" Target="https://clips.twitch.tv/SnappyPoorZebraTwitchRaid" TargetMode="External"/><Relationship Id="rId2508" Type="http://schemas.openxmlformats.org/officeDocument/2006/relationships/hyperlink" Target="https://clips.twitch.tv/SaltyCrispyIcecreamWoofer" TargetMode="External"/><Relationship Id="rId829" Type="http://schemas.openxmlformats.org/officeDocument/2006/relationships/hyperlink" Target="https://youtu.be/4W-GbFM0vCg?t=5" TargetMode="External"/><Relationship Id="rId2509" Type="http://schemas.openxmlformats.org/officeDocument/2006/relationships/hyperlink" Target="https://clips.twitch.tv/HomelyPlausibleFloofBCWarrior-sSytr9fCDheZ_hDo" TargetMode="External"/><Relationship Id="rId828" Type="http://schemas.openxmlformats.org/officeDocument/2006/relationships/hyperlink" Target="https://youtu.be/inkqpHSY2JE?t=7" TargetMode="External"/><Relationship Id="rId827" Type="http://schemas.openxmlformats.org/officeDocument/2006/relationships/hyperlink" Target="https://youtu.be/equwmGCZWrY" TargetMode="External"/><Relationship Id="rId822" Type="http://schemas.openxmlformats.org/officeDocument/2006/relationships/hyperlink" Target="https://youtu.be/gnrwY6elhn8" TargetMode="External"/><Relationship Id="rId821" Type="http://schemas.openxmlformats.org/officeDocument/2006/relationships/hyperlink" Target="https://youtu.be/9EUQQPeFI20" TargetMode="External"/><Relationship Id="rId820" Type="http://schemas.openxmlformats.org/officeDocument/2006/relationships/hyperlink" Target="https://youtu.be/l4zSP-_iC2g" TargetMode="External"/><Relationship Id="rId826" Type="http://schemas.openxmlformats.org/officeDocument/2006/relationships/hyperlink" Target="https://youtu.be/fvy4Tnz8vLQ" TargetMode="External"/><Relationship Id="rId825" Type="http://schemas.openxmlformats.org/officeDocument/2006/relationships/hyperlink" Target="https://youtu.be/j-_z7VKxsoc" TargetMode="External"/><Relationship Id="rId824" Type="http://schemas.openxmlformats.org/officeDocument/2006/relationships/hyperlink" Target="https://youtu.be/t5XAtmr6ur0" TargetMode="External"/><Relationship Id="rId823" Type="http://schemas.openxmlformats.org/officeDocument/2006/relationships/hyperlink" Target="https://youtu.be/sFcnlEu-UxI" TargetMode="External"/><Relationship Id="rId1650" Type="http://schemas.openxmlformats.org/officeDocument/2006/relationships/hyperlink" Target="https://youtu.be/62chYrizJq0" TargetMode="External"/><Relationship Id="rId1651" Type="http://schemas.openxmlformats.org/officeDocument/2006/relationships/hyperlink" Target="https://youtu.be/dfKRUsUrT5k" TargetMode="External"/><Relationship Id="rId1652" Type="http://schemas.openxmlformats.org/officeDocument/2006/relationships/hyperlink" Target="https://youtu.be/W63_N-vjsxw" TargetMode="External"/><Relationship Id="rId1642" Type="http://schemas.openxmlformats.org/officeDocument/2006/relationships/hyperlink" Target="https://youtu.be/XlhXHiyoWWw" TargetMode="External"/><Relationship Id="rId1643" Type="http://schemas.openxmlformats.org/officeDocument/2006/relationships/hyperlink" Target="https://youtu.be/61Hl0q45SK4" TargetMode="External"/><Relationship Id="rId1644" Type="http://schemas.openxmlformats.org/officeDocument/2006/relationships/hyperlink" Target="https://youtu.be/j0GesILKNu4" TargetMode="External"/><Relationship Id="rId1645" Type="http://schemas.openxmlformats.org/officeDocument/2006/relationships/hyperlink" Target="https://youtu.be/TtxZ7emUcqw" TargetMode="External"/><Relationship Id="rId1646" Type="http://schemas.openxmlformats.org/officeDocument/2006/relationships/hyperlink" Target="https://youtu.be/9H5GFkLuO50" TargetMode="External"/><Relationship Id="rId1647" Type="http://schemas.openxmlformats.org/officeDocument/2006/relationships/hyperlink" Target="https://youtu.be/OHAOK210HI0" TargetMode="External"/><Relationship Id="rId1648" Type="http://schemas.openxmlformats.org/officeDocument/2006/relationships/hyperlink" Target="https://youtu.be/ezRLGDMPXGw" TargetMode="External"/><Relationship Id="rId1649" Type="http://schemas.openxmlformats.org/officeDocument/2006/relationships/hyperlink" Target="https://youtu.be/t_qCDLYjjxU" TargetMode="External"/><Relationship Id="rId819" Type="http://schemas.openxmlformats.org/officeDocument/2006/relationships/hyperlink" Target="https://youtu.be/hFy7_mHYHUI" TargetMode="External"/><Relationship Id="rId818" Type="http://schemas.openxmlformats.org/officeDocument/2006/relationships/hyperlink" Target="https://youtu.be/4Aw9INxlDtY" TargetMode="External"/><Relationship Id="rId817" Type="http://schemas.openxmlformats.org/officeDocument/2006/relationships/hyperlink" Target="https://youtu.be/QbMJszgC0dw?t=4" TargetMode="External"/><Relationship Id="rId816" Type="http://schemas.openxmlformats.org/officeDocument/2006/relationships/hyperlink" Target="https://youtu.be/_qD-PGDBYsc" TargetMode="External"/><Relationship Id="rId811" Type="http://schemas.openxmlformats.org/officeDocument/2006/relationships/hyperlink" Target="https://youtu.be/oC1Zh9TZP8Q" TargetMode="External"/><Relationship Id="rId810" Type="http://schemas.openxmlformats.org/officeDocument/2006/relationships/hyperlink" Target="https://youtu.be/AeTg3Rt85HM" TargetMode="External"/><Relationship Id="rId815" Type="http://schemas.openxmlformats.org/officeDocument/2006/relationships/hyperlink" Target="https://clips.twitch.tv/ApatheticLaconicShieldDansGame-nNGP9PhH1KxN8XWC" TargetMode="External"/><Relationship Id="rId814" Type="http://schemas.openxmlformats.org/officeDocument/2006/relationships/hyperlink" Target="https://youtu.be/XIeydGKti3s" TargetMode="External"/><Relationship Id="rId813" Type="http://schemas.openxmlformats.org/officeDocument/2006/relationships/hyperlink" Target="https://youtu.be/7j3ZWpdOUsk" TargetMode="External"/><Relationship Id="rId812" Type="http://schemas.openxmlformats.org/officeDocument/2006/relationships/hyperlink" Target="https://youtu.be/C6x6FkIaGlI" TargetMode="External"/><Relationship Id="rId1640" Type="http://schemas.openxmlformats.org/officeDocument/2006/relationships/hyperlink" Target="https://youtu.be/0nsSCOsgVVM" TargetMode="External"/><Relationship Id="rId1641" Type="http://schemas.openxmlformats.org/officeDocument/2006/relationships/hyperlink" Target="https://www.twitch.tv/videos/1177318701" TargetMode="External"/><Relationship Id="rId1675" Type="http://schemas.openxmlformats.org/officeDocument/2006/relationships/hyperlink" Target="https://www.twitch.tv/videos/1207712762?t=01h35m55s" TargetMode="External"/><Relationship Id="rId2522" Type="http://schemas.openxmlformats.org/officeDocument/2006/relationships/hyperlink" Target="https://youtu.be/YpXg5eonyBw" TargetMode="External"/><Relationship Id="rId1676" Type="http://schemas.openxmlformats.org/officeDocument/2006/relationships/hyperlink" Target="https://www.twitch.tv/videos/1207712762?t=00h37m21s" TargetMode="External"/><Relationship Id="rId2523" Type="http://schemas.openxmlformats.org/officeDocument/2006/relationships/hyperlink" Target="https://youtu.be/tfA20ORFXOA" TargetMode="External"/><Relationship Id="rId1677" Type="http://schemas.openxmlformats.org/officeDocument/2006/relationships/hyperlink" Target="https://www.twitch.tv/videos/1211705562?t=00h43m21s" TargetMode="External"/><Relationship Id="rId2524" Type="http://schemas.openxmlformats.org/officeDocument/2006/relationships/hyperlink" Target="https://clips.twitch.tv/ConcernedBoxyOkapiLitty-If_2beSNl1Blwg-q" TargetMode="External"/><Relationship Id="rId1678" Type="http://schemas.openxmlformats.org/officeDocument/2006/relationships/hyperlink" Target="https://www.twitch.tv/videos/1207712762?t=00h53m22s" TargetMode="External"/><Relationship Id="rId2525" Type="http://schemas.openxmlformats.org/officeDocument/2006/relationships/hyperlink" Target="https://youtu.be/k5RDI6nw79U" TargetMode="External"/><Relationship Id="rId1679" Type="http://schemas.openxmlformats.org/officeDocument/2006/relationships/hyperlink" Target="https://www.twitch.tv/videos/1207712762?t=02h11m11s" TargetMode="External"/><Relationship Id="rId2526" Type="http://schemas.openxmlformats.org/officeDocument/2006/relationships/hyperlink" Target="https://youtu.be/940-hmnF3bc" TargetMode="External"/><Relationship Id="rId2527" Type="http://schemas.openxmlformats.org/officeDocument/2006/relationships/hyperlink" Target="https://www.twitch.tv/videos/1009373326" TargetMode="External"/><Relationship Id="rId2528" Type="http://schemas.openxmlformats.org/officeDocument/2006/relationships/hyperlink" Target="https://youtu.be/cAKpk5zmbt4" TargetMode="External"/><Relationship Id="rId2529" Type="http://schemas.openxmlformats.org/officeDocument/2006/relationships/hyperlink" Target="https://www.twitch.tv/videos/1178015080" TargetMode="External"/><Relationship Id="rId849" Type="http://schemas.openxmlformats.org/officeDocument/2006/relationships/hyperlink" Target="https://youtu.be/zuxlJiBXE04?t=6" TargetMode="External"/><Relationship Id="rId844" Type="http://schemas.openxmlformats.org/officeDocument/2006/relationships/hyperlink" Target="https://youtu.be/2Dcc5-ek0ak" TargetMode="External"/><Relationship Id="rId843" Type="http://schemas.openxmlformats.org/officeDocument/2006/relationships/hyperlink" Target="https://youtu.be/0kHrRzKBn6g" TargetMode="External"/><Relationship Id="rId842" Type="http://schemas.openxmlformats.org/officeDocument/2006/relationships/hyperlink" Target="https://youtu.be/oVLUvMmmCp8" TargetMode="External"/><Relationship Id="rId841" Type="http://schemas.openxmlformats.org/officeDocument/2006/relationships/hyperlink" Target="https://youtu.be/pm0wnjMWias" TargetMode="External"/><Relationship Id="rId848" Type="http://schemas.openxmlformats.org/officeDocument/2006/relationships/hyperlink" Target="https://youtu.be/4UK_HXsHlx8?t=5" TargetMode="External"/><Relationship Id="rId847" Type="http://schemas.openxmlformats.org/officeDocument/2006/relationships/hyperlink" Target="https://youtu.be/AlMaxXSqyq4" TargetMode="External"/><Relationship Id="rId846" Type="http://schemas.openxmlformats.org/officeDocument/2006/relationships/hyperlink" Target="https://youtu.be/t9zjigT_DK4" TargetMode="External"/><Relationship Id="rId845" Type="http://schemas.openxmlformats.org/officeDocument/2006/relationships/hyperlink" Target="https://youtu.be/tFU7pkve6C4" TargetMode="External"/><Relationship Id="rId1670" Type="http://schemas.openxmlformats.org/officeDocument/2006/relationships/hyperlink" Target="https://www.twitch.tv/videos/1207712762?t=01h30m13s" TargetMode="External"/><Relationship Id="rId840" Type="http://schemas.openxmlformats.org/officeDocument/2006/relationships/hyperlink" Target="https://youtu.be/SyDnSiI61i0?t=4" TargetMode="External"/><Relationship Id="rId1671" Type="http://schemas.openxmlformats.org/officeDocument/2006/relationships/hyperlink" Target="https://www.twitch.tv/videos/1211705562?t=00h13m15s" TargetMode="External"/><Relationship Id="rId1672" Type="http://schemas.openxmlformats.org/officeDocument/2006/relationships/hyperlink" Target="https://www.twitch.tv/videos/1211705562?t=00h20m38s" TargetMode="External"/><Relationship Id="rId1673" Type="http://schemas.openxmlformats.org/officeDocument/2006/relationships/hyperlink" Target="https://www.twitch.tv/videos/1211705562?t=00h34m14s" TargetMode="External"/><Relationship Id="rId2520" Type="http://schemas.openxmlformats.org/officeDocument/2006/relationships/hyperlink" Target="https://twitter.com/tomato_modest/status/1436192421247950849" TargetMode="External"/><Relationship Id="rId1674" Type="http://schemas.openxmlformats.org/officeDocument/2006/relationships/hyperlink" Target="https://www.twitch.tv/videos/1207712762?t=00h33m32s" TargetMode="External"/><Relationship Id="rId2521" Type="http://schemas.openxmlformats.org/officeDocument/2006/relationships/hyperlink" Target="https://twitter.com/tomato_modest/status/1453065418860646407" TargetMode="External"/><Relationship Id="rId1664" Type="http://schemas.openxmlformats.org/officeDocument/2006/relationships/hyperlink" Target="https://www.twitch.tv/videos/1207712762?t=00h17m21s" TargetMode="External"/><Relationship Id="rId2511" Type="http://schemas.openxmlformats.org/officeDocument/2006/relationships/hyperlink" Target="https://clips.twitch.tv/TallDistinctAniseFrankerZ-3S4o-2k1o4GqXMhX" TargetMode="External"/><Relationship Id="rId1665" Type="http://schemas.openxmlformats.org/officeDocument/2006/relationships/hyperlink" Target="https://www.youtube.com/watch?v=_BHTBFqqzd4" TargetMode="External"/><Relationship Id="rId2512" Type="http://schemas.openxmlformats.org/officeDocument/2006/relationships/hyperlink" Target="https://www.youtube.com/watch?v=BlTsOFlPgME" TargetMode="External"/><Relationship Id="rId1666" Type="http://schemas.openxmlformats.org/officeDocument/2006/relationships/hyperlink" Target="https://www.twitch.tv/videos/1207712762?t=01h29m10s" TargetMode="External"/><Relationship Id="rId2513" Type="http://schemas.openxmlformats.org/officeDocument/2006/relationships/hyperlink" Target="https://www.twitch.tv/videos/923267417" TargetMode="External"/><Relationship Id="rId1667" Type="http://schemas.openxmlformats.org/officeDocument/2006/relationships/hyperlink" Target="https://www.twitch.tv/videos/1207712762?t=00h24m59s" TargetMode="External"/><Relationship Id="rId2514" Type="http://schemas.openxmlformats.org/officeDocument/2006/relationships/hyperlink" Target="https://www.youtube.com/watch?v=LLV-ujq1ytc" TargetMode="External"/><Relationship Id="rId1668" Type="http://schemas.openxmlformats.org/officeDocument/2006/relationships/hyperlink" Target="https://www.twitch.tv/videos/1207712762?t=00h19m33s" TargetMode="External"/><Relationship Id="rId2515" Type="http://schemas.openxmlformats.org/officeDocument/2006/relationships/hyperlink" Target="https://www.twitch.tv/videos/681678115" TargetMode="External"/><Relationship Id="rId1669" Type="http://schemas.openxmlformats.org/officeDocument/2006/relationships/hyperlink" Target="https://www.twitch.tv/videos/1211705562?t=02h25m27s" TargetMode="External"/><Relationship Id="rId2516" Type="http://schemas.openxmlformats.org/officeDocument/2006/relationships/hyperlink" Target="https://www.twitch.tv/videos/681679858" TargetMode="External"/><Relationship Id="rId2517" Type="http://schemas.openxmlformats.org/officeDocument/2006/relationships/hyperlink" Target="https://www.twitch.tv/videos/681697534" TargetMode="External"/><Relationship Id="rId2518" Type="http://schemas.openxmlformats.org/officeDocument/2006/relationships/hyperlink" Target="https://www.youtube.com/watch?v=7ewxs-J8-IA" TargetMode="External"/><Relationship Id="rId2519" Type="http://schemas.openxmlformats.org/officeDocument/2006/relationships/hyperlink" Target="https://twitter.com/tomato_modest/status/1457519468427501568" TargetMode="External"/><Relationship Id="rId839" Type="http://schemas.openxmlformats.org/officeDocument/2006/relationships/hyperlink" Target="https://youtu.be/kMPmR9Vjalg" TargetMode="External"/><Relationship Id="rId838" Type="http://schemas.openxmlformats.org/officeDocument/2006/relationships/hyperlink" Target="https://youtu.be/IIOFdyDsylo" TargetMode="External"/><Relationship Id="rId833" Type="http://schemas.openxmlformats.org/officeDocument/2006/relationships/hyperlink" Target="https://youtu.be/2fmv1blQYM0?t=5" TargetMode="External"/><Relationship Id="rId832" Type="http://schemas.openxmlformats.org/officeDocument/2006/relationships/hyperlink" Target="https://youtu.be/xXIZDLEXNAo" TargetMode="External"/><Relationship Id="rId831" Type="http://schemas.openxmlformats.org/officeDocument/2006/relationships/hyperlink" Target="https://youtu.be/xqja2DNgcdg?t=6" TargetMode="External"/><Relationship Id="rId830" Type="http://schemas.openxmlformats.org/officeDocument/2006/relationships/hyperlink" Target="https://youtu.be/rjRso3tt8KI?t=5" TargetMode="External"/><Relationship Id="rId837" Type="http://schemas.openxmlformats.org/officeDocument/2006/relationships/hyperlink" Target="https://youtu.be/Y6QGttyzGm0" TargetMode="External"/><Relationship Id="rId836" Type="http://schemas.openxmlformats.org/officeDocument/2006/relationships/hyperlink" Target="https://youtu.be/leJr-tK2OPY?t=6" TargetMode="External"/><Relationship Id="rId835" Type="http://schemas.openxmlformats.org/officeDocument/2006/relationships/hyperlink" Target="https://youtu.be/aksFqSaiyV8" TargetMode="External"/><Relationship Id="rId834" Type="http://schemas.openxmlformats.org/officeDocument/2006/relationships/hyperlink" Target="https://youtu.be/UL-Lq6VdNnc" TargetMode="External"/><Relationship Id="rId1660" Type="http://schemas.openxmlformats.org/officeDocument/2006/relationships/hyperlink" Target="https://www.twitch.tv/videos/1211705562?t=01h36m49s" TargetMode="External"/><Relationship Id="rId1661" Type="http://schemas.openxmlformats.org/officeDocument/2006/relationships/hyperlink" Target="https://www.twitch.tv/videos/1207712762?t=01h23m42s" TargetMode="External"/><Relationship Id="rId1662" Type="http://schemas.openxmlformats.org/officeDocument/2006/relationships/hyperlink" Target="https://www.twitch.tv/videos/1211705562?t=00h38m04s" TargetMode="External"/><Relationship Id="rId1663" Type="http://schemas.openxmlformats.org/officeDocument/2006/relationships/hyperlink" Target="https://clips.twitch.tv/ToughPlayfulFennelChocolateRain-iW-pUL0O9wXMCKmk" TargetMode="External"/><Relationship Id="rId2510" Type="http://schemas.openxmlformats.org/officeDocument/2006/relationships/hyperlink" Target="https://clips.twitch.tv/MoldyRelatedTrollBatChest-WcJP5jR_ykR-S_WD" TargetMode="External"/><Relationship Id="rId2148" Type="http://schemas.openxmlformats.org/officeDocument/2006/relationships/hyperlink" Target="https://www.twitch.tv/videos/1236665132" TargetMode="External"/><Relationship Id="rId2149" Type="http://schemas.openxmlformats.org/officeDocument/2006/relationships/hyperlink" Target="https://clips.twitch.tv/TenderRichCroissantBCWarrior-3zURWQ1_RL5rD5co" TargetMode="External"/><Relationship Id="rId469" Type="http://schemas.openxmlformats.org/officeDocument/2006/relationships/hyperlink" Target="https://youtu.be/oHX-tRQjLSw" TargetMode="External"/><Relationship Id="rId468" Type="http://schemas.openxmlformats.org/officeDocument/2006/relationships/hyperlink" Target="https://youtu.be/1MnOeSxBFZw" TargetMode="External"/><Relationship Id="rId467" Type="http://schemas.openxmlformats.org/officeDocument/2006/relationships/hyperlink" Target="https://youtu.be/Isgvy7_AuBw" TargetMode="External"/><Relationship Id="rId1290" Type="http://schemas.openxmlformats.org/officeDocument/2006/relationships/hyperlink" Target="https://youtu.be/a4mlAjzbyqI" TargetMode="External"/><Relationship Id="rId1291" Type="http://schemas.openxmlformats.org/officeDocument/2006/relationships/hyperlink" Target="https://youtu.be/m_uBtnntRdU" TargetMode="External"/><Relationship Id="rId1292" Type="http://schemas.openxmlformats.org/officeDocument/2006/relationships/hyperlink" Target="https://youtu.be/e9eX3OFKMDQ" TargetMode="External"/><Relationship Id="rId462" Type="http://schemas.openxmlformats.org/officeDocument/2006/relationships/hyperlink" Target="https://youtu.be/-QXogYZAVck" TargetMode="External"/><Relationship Id="rId1293" Type="http://schemas.openxmlformats.org/officeDocument/2006/relationships/hyperlink" Target="https://youtu.be/25c5cuyuB9M" TargetMode="External"/><Relationship Id="rId2140" Type="http://schemas.openxmlformats.org/officeDocument/2006/relationships/hyperlink" Target="https://clips.twitch.tv/NastyEndearingSparrowDatSheffy-bWQFPQOdyeOj9deC" TargetMode="External"/><Relationship Id="rId461" Type="http://schemas.openxmlformats.org/officeDocument/2006/relationships/hyperlink" Target="https://youtu.be/R6aup3OHT4I" TargetMode="External"/><Relationship Id="rId1294" Type="http://schemas.openxmlformats.org/officeDocument/2006/relationships/hyperlink" Target="https://youtu.be/cqZ2UVeuC5k" TargetMode="External"/><Relationship Id="rId2141" Type="http://schemas.openxmlformats.org/officeDocument/2006/relationships/hyperlink" Target="https://www.twitch.tv/videos/1208373209" TargetMode="External"/><Relationship Id="rId460" Type="http://schemas.openxmlformats.org/officeDocument/2006/relationships/hyperlink" Target="https://www.youtube.com/watch?v=wCvrasdHQbc" TargetMode="External"/><Relationship Id="rId1295" Type="http://schemas.openxmlformats.org/officeDocument/2006/relationships/hyperlink" Target="https://youtu.be/a3bwbz1r5L8?t=45" TargetMode="External"/><Relationship Id="rId2142" Type="http://schemas.openxmlformats.org/officeDocument/2006/relationships/hyperlink" Target="https://clips.twitch.tv/BashfulBumblingGuanacoPastaThat-z5cyWFvHAyO-9oOq" TargetMode="External"/><Relationship Id="rId1296" Type="http://schemas.openxmlformats.org/officeDocument/2006/relationships/hyperlink" Target="https://youtu.be/2GpTaxCA3Y0" TargetMode="External"/><Relationship Id="rId2143" Type="http://schemas.openxmlformats.org/officeDocument/2006/relationships/hyperlink" Target="https://clips.twitch.tv/GeniusCuriousBeeFloof-wUpHUgAU3iHCY-pW" TargetMode="External"/><Relationship Id="rId466" Type="http://schemas.openxmlformats.org/officeDocument/2006/relationships/hyperlink" Target="https://youtu.be/fO033qZ2s68" TargetMode="External"/><Relationship Id="rId1297" Type="http://schemas.openxmlformats.org/officeDocument/2006/relationships/hyperlink" Target="https://youtu.be/sq5BxsfnZDw" TargetMode="External"/><Relationship Id="rId2144" Type="http://schemas.openxmlformats.org/officeDocument/2006/relationships/hyperlink" Target="https://clips.twitch.tv/SleepyMoralDogeDuDudu-Y_xr_ueYZqGH7D_Z" TargetMode="External"/><Relationship Id="rId465" Type="http://schemas.openxmlformats.org/officeDocument/2006/relationships/hyperlink" Target="https://youtu.be/x08vdtqyVxo" TargetMode="External"/><Relationship Id="rId1298" Type="http://schemas.openxmlformats.org/officeDocument/2006/relationships/hyperlink" Target="https://youtu.be/fc6l-rFRgb8?t=191" TargetMode="External"/><Relationship Id="rId2145" Type="http://schemas.openxmlformats.org/officeDocument/2006/relationships/hyperlink" Target="https://www.twitch.tv/videos/1011472618" TargetMode="External"/><Relationship Id="rId464" Type="http://schemas.openxmlformats.org/officeDocument/2006/relationships/hyperlink" Target="https://youtu.be/_7U9ffKEqZs" TargetMode="External"/><Relationship Id="rId1299" Type="http://schemas.openxmlformats.org/officeDocument/2006/relationships/hyperlink" Target="https://youtu.be/gEq0l-ixE7M" TargetMode="External"/><Relationship Id="rId2146" Type="http://schemas.openxmlformats.org/officeDocument/2006/relationships/hyperlink" Target="https://www.twitch.tv/videos/1015265953" TargetMode="External"/><Relationship Id="rId463" Type="http://schemas.openxmlformats.org/officeDocument/2006/relationships/hyperlink" Target="https://youtu.be/Fucc5lxM70g" TargetMode="External"/><Relationship Id="rId2147" Type="http://schemas.openxmlformats.org/officeDocument/2006/relationships/hyperlink" Target="https://www.twitch.tv/videos/918236232" TargetMode="External"/><Relationship Id="rId2137" Type="http://schemas.openxmlformats.org/officeDocument/2006/relationships/hyperlink" Target="https://clips.twitch.tv/SpikyShakingKumquatFutureMan-sCfkJipYHudlct_8" TargetMode="External"/><Relationship Id="rId2138" Type="http://schemas.openxmlformats.org/officeDocument/2006/relationships/hyperlink" Target="https://clips.twitch.tv/PopularCrowdedAniseSSSsss-X8fwlzMOHVsqztE1" TargetMode="External"/><Relationship Id="rId2139" Type="http://schemas.openxmlformats.org/officeDocument/2006/relationships/hyperlink" Target="https://clips.twitch.tv/UgliestSillyAdminSeemsGood-TiOsQnqldE8gQyRK" TargetMode="External"/><Relationship Id="rId459" Type="http://schemas.openxmlformats.org/officeDocument/2006/relationships/hyperlink" Target="https://youtu.be/1-M3LLAyNyw" TargetMode="External"/><Relationship Id="rId458" Type="http://schemas.openxmlformats.org/officeDocument/2006/relationships/hyperlink" Target="https://youtu.be/hrSaxbnkNGA" TargetMode="External"/><Relationship Id="rId457" Type="http://schemas.openxmlformats.org/officeDocument/2006/relationships/hyperlink" Target="https://www.youtube.com/watch?v=Ct1t3CYGee4" TargetMode="External"/><Relationship Id="rId456" Type="http://schemas.openxmlformats.org/officeDocument/2006/relationships/hyperlink" Target="https://youtu.be/3ASpf58HwCg" TargetMode="External"/><Relationship Id="rId1280" Type="http://schemas.openxmlformats.org/officeDocument/2006/relationships/hyperlink" Target="https://youtu.be/PrSxiEeu_Lg" TargetMode="External"/><Relationship Id="rId1281" Type="http://schemas.openxmlformats.org/officeDocument/2006/relationships/hyperlink" Target="https://www.twitch.tv/videos/805711246" TargetMode="External"/><Relationship Id="rId451" Type="http://schemas.openxmlformats.org/officeDocument/2006/relationships/hyperlink" Target="https://youtu.be/U9qXLAXAd7k" TargetMode="External"/><Relationship Id="rId1282" Type="http://schemas.openxmlformats.org/officeDocument/2006/relationships/hyperlink" Target="https://youtu.be/jV2GwKOrfC4" TargetMode="External"/><Relationship Id="rId450" Type="http://schemas.openxmlformats.org/officeDocument/2006/relationships/hyperlink" Target="https://youtu.be/tatoriHF17g" TargetMode="External"/><Relationship Id="rId1283" Type="http://schemas.openxmlformats.org/officeDocument/2006/relationships/hyperlink" Target="https://youtu.be/lQCmgllTDRI" TargetMode="External"/><Relationship Id="rId2130" Type="http://schemas.openxmlformats.org/officeDocument/2006/relationships/hyperlink" Target="https://youtu.be/loNcgSec9fw" TargetMode="External"/><Relationship Id="rId1284" Type="http://schemas.openxmlformats.org/officeDocument/2006/relationships/hyperlink" Target="https://youtu.be/kFzU1c-L21g" TargetMode="External"/><Relationship Id="rId2131" Type="http://schemas.openxmlformats.org/officeDocument/2006/relationships/hyperlink" Target="https://youtu.be/wU6hfjRrSxo" TargetMode="External"/><Relationship Id="rId1285" Type="http://schemas.openxmlformats.org/officeDocument/2006/relationships/hyperlink" Target="https://youtu.be/tDhn5o1l8tA" TargetMode="External"/><Relationship Id="rId2132" Type="http://schemas.openxmlformats.org/officeDocument/2006/relationships/hyperlink" Target="https://youtu.be/xqGdtKz3vWg" TargetMode="External"/><Relationship Id="rId455" Type="http://schemas.openxmlformats.org/officeDocument/2006/relationships/hyperlink" Target="https://youtu.be/jJLdiOoCgO4" TargetMode="External"/><Relationship Id="rId1286" Type="http://schemas.openxmlformats.org/officeDocument/2006/relationships/hyperlink" Target="https://youtu.be/3XLFv6q2_Yo" TargetMode="External"/><Relationship Id="rId2133" Type="http://schemas.openxmlformats.org/officeDocument/2006/relationships/hyperlink" Target="https://youtu.be/V87CeEi0AsQ" TargetMode="External"/><Relationship Id="rId454" Type="http://schemas.openxmlformats.org/officeDocument/2006/relationships/hyperlink" Target="https://youtu.be/2KZyKloxsvo" TargetMode="External"/><Relationship Id="rId1287" Type="http://schemas.openxmlformats.org/officeDocument/2006/relationships/hyperlink" Target="https://youtu.be/OG-Na1we3z4" TargetMode="External"/><Relationship Id="rId2134" Type="http://schemas.openxmlformats.org/officeDocument/2006/relationships/hyperlink" Target="https://youtu.be/R9wP8ND1I6s" TargetMode="External"/><Relationship Id="rId453" Type="http://schemas.openxmlformats.org/officeDocument/2006/relationships/hyperlink" Target="https://youtu.be/4tXGqb9KB-k" TargetMode="External"/><Relationship Id="rId1288" Type="http://schemas.openxmlformats.org/officeDocument/2006/relationships/hyperlink" Target="https://youtu.be/1bv0QAvlWNI?t=11" TargetMode="External"/><Relationship Id="rId2135" Type="http://schemas.openxmlformats.org/officeDocument/2006/relationships/hyperlink" Target="https://youtu.be/t5hXpPGKNyA" TargetMode="External"/><Relationship Id="rId452" Type="http://schemas.openxmlformats.org/officeDocument/2006/relationships/hyperlink" Target="https://youtu.be/aoePfECR-PE" TargetMode="External"/><Relationship Id="rId1289" Type="http://schemas.openxmlformats.org/officeDocument/2006/relationships/hyperlink" Target="https://youtu.be/h3oepahvomM" TargetMode="External"/><Relationship Id="rId2136" Type="http://schemas.openxmlformats.org/officeDocument/2006/relationships/hyperlink" Target="https://youtu.be/eFN7WguO3DU" TargetMode="External"/><Relationship Id="rId491" Type="http://schemas.openxmlformats.org/officeDocument/2006/relationships/hyperlink" Target="https://www.youtube.com/watch?v=H_LeISIhPD4" TargetMode="External"/><Relationship Id="rId490" Type="http://schemas.openxmlformats.org/officeDocument/2006/relationships/hyperlink" Target="https://clips.twitch.tv/InventiveScrumptiousYakinikuResidentSleeper" TargetMode="External"/><Relationship Id="rId489" Type="http://schemas.openxmlformats.org/officeDocument/2006/relationships/hyperlink" Target="https://clips.twitch.tv/CovertShyOilDAESuppy-uXYXtR3SXCMlsdED" TargetMode="External"/><Relationship Id="rId2160" Type="http://schemas.openxmlformats.org/officeDocument/2006/relationships/hyperlink" Target="https://www.twitch.tv/videos/1224614101" TargetMode="External"/><Relationship Id="rId2161" Type="http://schemas.openxmlformats.org/officeDocument/2006/relationships/hyperlink" Target="https://clips.twitch.tv/BigAdorableMagpieGrammarKing-70K3qDrbZxZ8n1Lv" TargetMode="External"/><Relationship Id="rId484" Type="http://schemas.openxmlformats.org/officeDocument/2006/relationships/hyperlink" Target="https://youtu.be/yaSGHp9k7ww" TargetMode="External"/><Relationship Id="rId2162" Type="http://schemas.openxmlformats.org/officeDocument/2006/relationships/hyperlink" Target="https://clips.twitch.tv/WiseNastyDumplingsSMOrc-VM5ip6rrVmTBfuoQ" TargetMode="External"/><Relationship Id="rId483" Type="http://schemas.openxmlformats.org/officeDocument/2006/relationships/hyperlink" Target="https://youtu.be/Irfh0YXdNfo" TargetMode="External"/><Relationship Id="rId2163" Type="http://schemas.openxmlformats.org/officeDocument/2006/relationships/hyperlink" Target="https://clips.twitch.tv/BashfulFlaccidRadishTBTacoRight-nV0His_7C_PkGEIr" TargetMode="External"/><Relationship Id="rId482" Type="http://schemas.openxmlformats.org/officeDocument/2006/relationships/hyperlink" Target="https://youtu.be/QBd6n4_0mYY" TargetMode="External"/><Relationship Id="rId2164" Type="http://schemas.openxmlformats.org/officeDocument/2006/relationships/hyperlink" Target="https://clips.twitch.tv/BeautifulBitterMooseTTours-HyERn83eXHqV0H1X" TargetMode="External"/><Relationship Id="rId481" Type="http://schemas.openxmlformats.org/officeDocument/2006/relationships/hyperlink" Target="https://www.youtube.com/watch?v=cOwIsZ8UHCI" TargetMode="External"/><Relationship Id="rId2165" Type="http://schemas.openxmlformats.org/officeDocument/2006/relationships/hyperlink" Target="https://clips.twitch.tv/BlushingTrustworthyHornetHeyGirl" TargetMode="External"/><Relationship Id="rId488" Type="http://schemas.openxmlformats.org/officeDocument/2006/relationships/hyperlink" Target="https://www.youtube.com/watch?v=VXajoBSnbLs" TargetMode="External"/><Relationship Id="rId2166" Type="http://schemas.openxmlformats.org/officeDocument/2006/relationships/hyperlink" Target="https://clips.twitch.tv/FuriousBetterKleePermaSmug" TargetMode="External"/><Relationship Id="rId487" Type="http://schemas.openxmlformats.org/officeDocument/2006/relationships/hyperlink" Target="https://clips.twitch.tv/TiredDreamyChoughCclamChamp-LflNTsyhu2i_Id9a" TargetMode="External"/><Relationship Id="rId2167" Type="http://schemas.openxmlformats.org/officeDocument/2006/relationships/hyperlink" Target="https://clips.twitch.tv/CrazyExuberantTubersCharlieBitMe-EiZ2ogbgTjA-7ug3" TargetMode="External"/><Relationship Id="rId486" Type="http://schemas.openxmlformats.org/officeDocument/2006/relationships/hyperlink" Target="https://youtu.be/Tg0x3fjpfhw" TargetMode="External"/><Relationship Id="rId2168" Type="http://schemas.openxmlformats.org/officeDocument/2006/relationships/hyperlink" Target="https://clips.twitch.tv/BombasticHelpfulFerretRedCoat-CubLJ0m_sic0o3WI" TargetMode="External"/><Relationship Id="rId485" Type="http://schemas.openxmlformats.org/officeDocument/2006/relationships/hyperlink" Target="https://clips.twitch.tv/SassyArborealWhalePicoMause" TargetMode="External"/><Relationship Id="rId2169" Type="http://schemas.openxmlformats.org/officeDocument/2006/relationships/hyperlink" Target="https://clips.twitch.tv/FragileAmusedSageFeelsBadMan-utfvxQjkF11wPxdA" TargetMode="External"/><Relationship Id="rId2159" Type="http://schemas.openxmlformats.org/officeDocument/2006/relationships/hyperlink" Target="https://clips.twitch.tv/AgitatedDifficultLEDHoneyBadger-SFPycH1fKX923sXJ" TargetMode="External"/><Relationship Id="rId480" Type="http://schemas.openxmlformats.org/officeDocument/2006/relationships/hyperlink" Target="https://youtu.be/eqEXJ-l76dc" TargetMode="External"/><Relationship Id="rId479" Type="http://schemas.openxmlformats.org/officeDocument/2006/relationships/hyperlink" Target="https://youtu.be/yxWi5BLPVkM" TargetMode="External"/><Relationship Id="rId478" Type="http://schemas.openxmlformats.org/officeDocument/2006/relationships/hyperlink" Target="https://youtu.be/w22JGwbHO6Q" TargetMode="External"/><Relationship Id="rId2150" Type="http://schemas.openxmlformats.org/officeDocument/2006/relationships/hyperlink" Target="https://clips.twitch.tv/CooperativeToughClamKeyboardCat-WMqqrTRLaI53Tf0e" TargetMode="External"/><Relationship Id="rId473" Type="http://schemas.openxmlformats.org/officeDocument/2006/relationships/hyperlink" Target="https://youtu.be/34W02iMh0k4" TargetMode="External"/><Relationship Id="rId2151" Type="http://schemas.openxmlformats.org/officeDocument/2006/relationships/hyperlink" Target="https://clips.twitch.tv/IcyVivaciousWallabyVoHiYo-aUnD6rLkmAhxHI-U" TargetMode="External"/><Relationship Id="rId472" Type="http://schemas.openxmlformats.org/officeDocument/2006/relationships/hyperlink" Target="https://youtu.be/6li4R2NzmTY" TargetMode="External"/><Relationship Id="rId2152" Type="http://schemas.openxmlformats.org/officeDocument/2006/relationships/hyperlink" Target="https://youtu.be/Ngat0aiNqB8" TargetMode="External"/><Relationship Id="rId471" Type="http://schemas.openxmlformats.org/officeDocument/2006/relationships/hyperlink" Target="https://youtu.be/9K9dEskUFVM" TargetMode="External"/><Relationship Id="rId2153" Type="http://schemas.openxmlformats.org/officeDocument/2006/relationships/hyperlink" Target="https://clips.twitch.tv/TangentialPrettyMartenFUNgineer-JujlITh1bGg2iakw" TargetMode="External"/><Relationship Id="rId470" Type="http://schemas.openxmlformats.org/officeDocument/2006/relationships/hyperlink" Target="https://youtu.be/dpIltYUKJBs" TargetMode="External"/><Relationship Id="rId2154" Type="http://schemas.openxmlformats.org/officeDocument/2006/relationships/hyperlink" Target="https://clips.twitch.tv/DirtyRenownedSnailJonCarnage-vZ4T4UskQ8t0-qTx" TargetMode="External"/><Relationship Id="rId477" Type="http://schemas.openxmlformats.org/officeDocument/2006/relationships/hyperlink" Target="https://youtu.be/_LgYzYysz5M" TargetMode="External"/><Relationship Id="rId2155" Type="http://schemas.openxmlformats.org/officeDocument/2006/relationships/hyperlink" Target="https://clips.twitch.tv/GoldenColdbloodedMoonSoonerLater-jCnPmLMVNxR13zgZ" TargetMode="External"/><Relationship Id="rId476" Type="http://schemas.openxmlformats.org/officeDocument/2006/relationships/hyperlink" Target="https://youtu.be/kRKJxyptfmg" TargetMode="External"/><Relationship Id="rId2156" Type="http://schemas.openxmlformats.org/officeDocument/2006/relationships/hyperlink" Target="https://www.twitch.tv/videos/440754616" TargetMode="External"/><Relationship Id="rId475" Type="http://schemas.openxmlformats.org/officeDocument/2006/relationships/hyperlink" Target="https://www.youtube.com/watch?v=fFlPXk_oMnc" TargetMode="External"/><Relationship Id="rId2157" Type="http://schemas.openxmlformats.org/officeDocument/2006/relationships/hyperlink" Target="https://www.youtube.com/watch?v=DIcjtHJf4AI" TargetMode="External"/><Relationship Id="rId474" Type="http://schemas.openxmlformats.org/officeDocument/2006/relationships/hyperlink" Target="https://youtu.be/o3YFQgS5nNo" TargetMode="External"/><Relationship Id="rId2158" Type="http://schemas.openxmlformats.org/officeDocument/2006/relationships/hyperlink" Target="https://twitter.com/Samura1man/status/1271734162496516096" TargetMode="External"/><Relationship Id="rId1257" Type="http://schemas.openxmlformats.org/officeDocument/2006/relationships/hyperlink" Target="https://youtu.be/J9O57k4Jstw" TargetMode="External"/><Relationship Id="rId2104" Type="http://schemas.openxmlformats.org/officeDocument/2006/relationships/hyperlink" Target="https://youtu.be/MTzkGoZVGHA" TargetMode="External"/><Relationship Id="rId2588" Type="http://schemas.openxmlformats.org/officeDocument/2006/relationships/hyperlink" Target="https://youtu.be/fNVSKf4AXPg" TargetMode="External"/><Relationship Id="rId1258" Type="http://schemas.openxmlformats.org/officeDocument/2006/relationships/hyperlink" Target="https://youtu.be/rTAY7UEVBC0" TargetMode="External"/><Relationship Id="rId2105" Type="http://schemas.openxmlformats.org/officeDocument/2006/relationships/hyperlink" Target="https://youtu.be/RvGq_8_92j4" TargetMode="External"/><Relationship Id="rId2589" Type="http://schemas.openxmlformats.org/officeDocument/2006/relationships/hyperlink" Target="https://youtu.be/j47bvmLr66A" TargetMode="External"/><Relationship Id="rId1259" Type="http://schemas.openxmlformats.org/officeDocument/2006/relationships/hyperlink" Target="https://youtu.be/dsfx15_DZFk" TargetMode="External"/><Relationship Id="rId2106" Type="http://schemas.openxmlformats.org/officeDocument/2006/relationships/hyperlink" Target="https://youtu.be/gExjuVTIyK8" TargetMode="External"/><Relationship Id="rId2107" Type="http://schemas.openxmlformats.org/officeDocument/2006/relationships/hyperlink" Target="https://youtu.be/Gyu9gUc51c0" TargetMode="External"/><Relationship Id="rId2108" Type="http://schemas.openxmlformats.org/officeDocument/2006/relationships/hyperlink" Target="https://youtu.be/NDZ498hO4ps" TargetMode="External"/><Relationship Id="rId2109" Type="http://schemas.openxmlformats.org/officeDocument/2006/relationships/hyperlink" Target="https://youtu.be/oqnUAc-eCOQ" TargetMode="External"/><Relationship Id="rId426" Type="http://schemas.openxmlformats.org/officeDocument/2006/relationships/hyperlink" Target="https://youtu.be/suTRa4bwKRs" TargetMode="External"/><Relationship Id="rId425" Type="http://schemas.openxmlformats.org/officeDocument/2006/relationships/hyperlink" Target="https://youtu.be/bpROuE66G2M" TargetMode="External"/><Relationship Id="rId424" Type="http://schemas.openxmlformats.org/officeDocument/2006/relationships/hyperlink" Target="https://youtu.be/tVg0AtjUCLU" TargetMode="External"/><Relationship Id="rId423" Type="http://schemas.openxmlformats.org/officeDocument/2006/relationships/hyperlink" Target="https://youtu.be/Xu8Ao983E4A" TargetMode="External"/><Relationship Id="rId429" Type="http://schemas.openxmlformats.org/officeDocument/2006/relationships/hyperlink" Target="https://youtu.be/PAXlLvpVl1U"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6W_OKIAAS1I" TargetMode="External"/><Relationship Id="rId2580" Type="http://schemas.openxmlformats.org/officeDocument/2006/relationships/hyperlink" Target="https://clips.twitch.tv/VastHedonisticMallardOneHand-rxZyvkqXt4ybr-6B" TargetMode="External"/><Relationship Id="rId1250" Type="http://schemas.openxmlformats.org/officeDocument/2006/relationships/hyperlink" Target="https://youtu.be/iFOo7NGrrK0" TargetMode="External"/><Relationship Id="rId2581" Type="http://schemas.openxmlformats.org/officeDocument/2006/relationships/hyperlink" Target="https://clips.twitch.tv/TameFaintBottleYee-IEkbSrtMvnFQwhHW" TargetMode="External"/><Relationship Id="rId1251" Type="http://schemas.openxmlformats.org/officeDocument/2006/relationships/hyperlink" Target="https://youtu.be/yT78GI9SZF4" TargetMode="External"/><Relationship Id="rId2582" Type="http://schemas.openxmlformats.org/officeDocument/2006/relationships/hyperlink" Target="https://clips.twitch.tv/RespectfulDarkPineappleFloof-pDISWFQMNZv2m3qZ" TargetMode="External"/><Relationship Id="rId1252" Type="http://schemas.openxmlformats.org/officeDocument/2006/relationships/hyperlink" Target="https://youtu.be/GFIhAYnkcys" TargetMode="External"/><Relationship Id="rId2583" Type="http://schemas.openxmlformats.org/officeDocument/2006/relationships/hyperlink" Target="https://clips.twitch.tv/TenuousPiercingMageGOWSkull-kGLgwfGlf3oOKCjk" TargetMode="External"/><Relationship Id="rId422" Type="http://schemas.openxmlformats.org/officeDocument/2006/relationships/hyperlink" Target="https://youtu.be/ValV62Hjv28" TargetMode="External"/><Relationship Id="rId1253" Type="http://schemas.openxmlformats.org/officeDocument/2006/relationships/hyperlink" Target="https://youtu.be/LT0UNW1ypPg" TargetMode="External"/><Relationship Id="rId2100" Type="http://schemas.openxmlformats.org/officeDocument/2006/relationships/hyperlink" Target="https://clips.twitch.tv/SpookyCharmingOysterBleedPurple-iRh2J8TzLcA4QqHg" TargetMode="External"/><Relationship Id="rId2584" Type="http://schemas.openxmlformats.org/officeDocument/2006/relationships/hyperlink" Target="https://clips.twitch.tv/BoldDaintyHamburgerDoggo-HwljQ6lnz6OyXn3N" TargetMode="External"/><Relationship Id="rId421" Type="http://schemas.openxmlformats.org/officeDocument/2006/relationships/hyperlink" Target="https://youtu.be/ANQFqbd1vPA" TargetMode="External"/><Relationship Id="rId1254" Type="http://schemas.openxmlformats.org/officeDocument/2006/relationships/hyperlink" Target="https://youtu.be/LE2vUxvgP_A" TargetMode="External"/><Relationship Id="rId2101" Type="http://schemas.openxmlformats.org/officeDocument/2006/relationships/hyperlink" Target="https://youtu.be/QeszC6mw3b8?t=54" TargetMode="External"/><Relationship Id="rId2585" Type="http://schemas.openxmlformats.org/officeDocument/2006/relationships/hyperlink" Target="https://clips.twitch.tv/RichSpineyBubbleteaM4xHeh-fIFup2DAWZcRVyHK" TargetMode="External"/><Relationship Id="rId420" Type="http://schemas.openxmlformats.org/officeDocument/2006/relationships/hyperlink" Target="https://youtu.be/F6h4IT4eCcc" TargetMode="External"/><Relationship Id="rId1255" Type="http://schemas.openxmlformats.org/officeDocument/2006/relationships/hyperlink" Target="https://youtu.be/pyDHYknLNO8" TargetMode="External"/><Relationship Id="rId2102" Type="http://schemas.openxmlformats.org/officeDocument/2006/relationships/hyperlink" Target="https://clips.twitch.tv/SpunkyBlatantTubersPermaSmug-k4XiZoJWp5f4FqUo" TargetMode="External"/><Relationship Id="rId2586" Type="http://schemas.openxmlformats.org/officeDocument/2006/relationships/hyperlink" Target="https://youtu.be/JVqr1se_XDA" TargetMode="External"/><Relationship Id="rId1256" Type="http://schemas.openxmlformats.org/officeDocument/2006/relationships/hyperlink" Target="https://youtu.be/ZitQHBtqdIY" TargetMode="External"/><Relationship Id="rId2103" Type="http://schemas.openxmlformats.org/officeDocument/2006/relationships/hyperlink" Target="https://clips.twitch.tv/TawdryBlightedCaterpillarFunRun-eXdc4kpZK0RgZwCd" TargetMode="External"/><Relationship Id="rId2587" Type="http://schemas.openxmlformats.org/officeDocument/2006/relationships/hyperlink" Target="https://youtu.be/S2yDCubR2o4" TargetMode="External"/><Relationship Id="rId1246" Type="http://schemas.openxmlformats.org/officeDocument/2006/relationships/hyperlink" Target="https://youtu.be/yLJr0yYVVxI" TargetMode="External"/><Relationship Id="rId2577" Type="http://schemas.openxmlformats.org/officeDocument/2006/relationships/hyperlink" Target="https://youtu.be/EShFYCCHqxU" TargetMode="External"/><Relationship Id="rId1247" Type="http://schemas.openxmlformats.org/officeDocument/2006/relationships/hyperlink" Target="https://youtu.be/V240YyJFaEI" TargetMode="External"/><Relationship Id="rId2578" Type="http://schemas.openxmlformats.org/officeDocument/2006/relationships/hyperlink" Target="https://youtu.be/TrxUurtXieo" TargetMode="External"/><Relationship Id="rId1248" Type="http://schemas.openxmlformats.org/officeDocument/2006/relationships/hyperlink" Target="https://youtu.be/6y2SP-DSf5Q" TargetMode="External"/><Relationship Id="rId2579" Type="http://schemas.openxmlformats.org/officeDocument/2006/relationships/hyperlink" Target="https://clips.twitch.tv/HungryEntertainingTrayCorgiDerp-JJJmHq2rme9BDcM5" TargetMode="External"/><Relationship Id="rId1249" Type="http://schemas.openxmlformats.org/officeDocument/2006/relationships/hyperlink" Target="https://youtu.be/k7bMhFcXyMk" TargetMode="External"/><Relationship Id="rId415" Type="http://schemas.openxmlformats.org/officeDocument/2006/relationships/hyperlink" Target="https://www.youtube.com/watch?v=R16stbu7kN0" TargetMode="External"/><Relationship Id="rId899" Type="http://schemas.openxmlformats.org/officeDocument/2006/relationships/hyperlink" Target="https://youtu.be/SsQ1t1Et99E" TargetMode="External"/><Relationship Id="rId414" Type="http://schemas.openxmlformats.org/officeDocument/2006/relationships/hyperlink" Target="https://youtu.be/cyARbOEbcGg" TargetMode="External"/><Relationship Id="rId898" Type="http://schemas.openxmlformats.org/officeDocument/2006/relationships/hyperlink" Target="https://youtu.be/84POrFpW1ec" TargetMode="External"/><Relationship Id="rId413" Type="http://schemas.openxmlformats.org/officeDocument/2006/relationships/hyperlink" Target="https://youtu.be/rS1P4GYv0oY" TargetMode="External"/><Relationship Id="rId897" Type="http://schemas.openxmlformats.org/officeDocument/2006/relationships/hyperlink" Target="https://youtu.be/vVfCGfg2I7k" TargetMode="External"/><Relationship Id="rId412" Type="http://schemas.openxmlformats.org/officeDocument/2006/relationships/hyperlink" Target="https://youtu.be/QUdlNxU1vGo" TargetMode="External"/><Relationship Id="rId896" Type="http://schemas.openxmlformats.org/officeDocument/2006/relationships/hyperlink" Target="https://youtu.be/KyYoIXzytqI" TargetMode="External"/><Relationship Id="rId419" Type="http://schemas.openxmlformats.org/officeDocument/2006/relationships/hyperlink" Target="https://youtu.be/QQ_jJmzpcYE" TargetMode="External"/><Relationship Id="rId418" Type="http://schemas.openxmlformats.org/officeDocument/2006/relationships/hyperlink" Target="https://youtu.be/kGBVC3jY8F8" TargetMode="External"/><Relationship Id="rId417" Type="http://schemas.openxmlformats.org/officeDocument/2006/relationships/hyperlink" Target="https://youtu.be/Hb_40Nndess" TargetMode="External"/><Relationship Id="rId416" Type="http://schemas.openxmlformats.org/officeDocument/2006/relationships/hyperlink" Target="https://youtu.be/iZgfGIxSv8Y" TargetMode="External"/><Relationship Id="rId891" Type="http://schemas.openxmlformats.org/officeDocument/2006/relationships/hyperlink" Target="https://youtu.be/iQq6DMWrYms" TargetMode="External"/><Relationship Id="rId890" Type="http://schemas.openxmlformats.org/officeDocument/2006/relationships/hyperlink" Target="https://www.youtube.com/watch?v=08MxAP5Ee4E&amp;feature=youtu.be" TargetMode="External"/><Relationship Id="rId2570" Type="http://schemas.openxmlformats.org/officeDocument/2006/relationships/hyperlink" Target="https://clips.twitch.tv/CreativePrettyMushroomFeelsBadMan" TargetMode="External"/><Relationship Id="rId1240" Type="http://schemas.openxmlformats.org/officeDocument/2006/relationships/hyperlink" Target="https://youtu.be/nuCK63baSJE" TargetMode="External"/><Relationship Id="rId2571" Type="http://schemas.openxmlformats.org/officeDocument/2006/relationships/hyperlink" Target="https://clips.twitch.tv/FlaccidPiercingArtichokeHotPokket" TargetMode="External"/><Relationship Id="rId1241" Type="http://schemas.openxmlformats.org/officeDocument/2006/relationships/hyperlink" Target="https://youtu.be/j3xZeZEGMZY" TargetMode="External"/><Relationship Id="rId2572" Type="http://schemas.openxmlformats.org/officeDocument/2006/relationships/hyperlink" Target="https://clips.twitch.tv/CrispyObeseDurianSwiftRage" TargetMode="External"/><Relationship Id="rId411" Type="http://schemas.openxmlformats.org/officeDocument/2006/relationships/hyperlink" Target="https://youtu.be/fm7hC-C5Dtg" TargetMode="External"/><Relationship Id="rId895" Type="http://schemas.openxmlformats.org/officeDocument/2006/relationships/hyperlink" Target="https://youtu.be/CES2RJEr5HE"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GrossStrongPepperoniTheThing-xqZj7B9eI5YPtZZM" TargetMode="External"/><Relationship Id="rId410" Type="http://schemas.openxmlformats.org/officeDocument/2006/relationships/hyperlink" Target="https://youtu.be/mASSwOZv3Wo" TargetMode="External"/><Relationship Id="rId894" Type="http://schemas.openxmlformats.org/officeDocument/2006/relationships/hyperlink" Target="https://youtu.be/ymTj7oKg9AA" TargetMode="External"/><Relationship Id="rId1243" Type="http://schemas.openxmlformats.org/officeDocument/2006/relationships/hyperlink" Target="https://youtu.be/eMkPiLTHM5s" TargetMode="External"/><Relationship Id="rId2574" Type="http://schemas.openxmlformats.org/officeDocument/2006/relationships/hyperlink" Target="https://clips.twitch.tv/ProductiveAbrasiveLouseYouWHY-bhPKeLKF43_W-QU7" TargetMode="External"/><Relationship Id="rId893" Type="http://schemas.openxmlformats.org/officeDocument/2006/relationships/hyperlink" Target="https://youtu.be/-DVssqPFY2k" TargetMode="External"/><Relationship Id="rId1244" Type="http://schemas.openxmlformats.org/officeDocument/2006/relationships/hyperlink" Target="https://youtu.be/bKwBQuKv4Hs" TargetMode="External"/><Relationship Id="rId2575" Type="http://schemas.openxmlformats.org/officeDocument/2006/relationships/hyperlink" Target="https://youtu.be/ey-xyeHfwI4" TargetMode="External"/><Relationship Id="rId892" Type="http://schemas.openxmlformats.org/officeDocument/2006/relationships/hyperlink" Target="https://youtu.be/U4ZODuNoDtw" TargetMode="External"/><Relationship Id="rId1245" Type="http://schemas.openxmlformats.org/officeDocument/2006/relationships/hyperlink" Target="https://youtu.be/FAK9lsxbQhY" TargetMode="External"/><Relationship Id="rId2576" Type="http://schemas.openxmlformats.org/officeDocument/2006/relationships/hyperlink" Target="https://youtu.be/bEtJQK0rkxo" TargetMode="External"/><Relationship Id="rId1279" Type="http://schemas.openxmlformats.org/officeDocument/2006/relationships/hyperlink" Target="https://youtu.be/84gmAUcAD6Y" TargetMode="External"/><Relationship Id="rId2126" Type="http://schemas.openxmlformats.org/officeDocument/2006/relationships/hyperlink" Target="https://youtu.be/RI5AcY84MEo" TargetMode="External"/><Relationship Id="rId2127" Type="http://schemas.openxmlformats.org/officeDocument/2006/relationships/hyperlink" Target="https://youtu.be/Xp9IP1lZ7LU" TargetMode="External"/><Relationship Id="rId2128" Type="http://schemas.openxmlformats.org/officeDocument/2006/relationships/hyperlink" Target="https://youtu.be/ZPR9oUIQeEA" TargetMode="External"/><Relationship Id="rId2129" Type="http://schemas.openxmlformats.org/officeDocument/2006/relationships/hyperlink" Target="https://youtu.be/gHoGodHBYmM" TargetMode="External"/><Relationship Id="rId448" Type="http://schemas.openxmlformats.org/officeDocument/2006/relationships/hyperlink" Target="https://www.youtube.com/watch?v=Y3ZF3DXhJ8I" TargetMode="External"/><Relationship Id="rId447" Type="http://schemas.openxmlformats.org/officeDocument/2006/relationships/hyperlink" Target="https://youtu.be/g8LtYY9RjM0" TargetMode="External"/><Relationship Id="rId446" Type="http://schemas.openxmlformats.org/officeDocument/2006/relationships/hyperlink" Target="https://www.youtube.com/watch?v=jFqmAvCUMNo" TargetMode="External"/><Relationship Id="rId445" Type="http://schemas.openxmlformats.org/officeDocument/2006/relationships/hyperlink" Target="https://clips.twitch.tv/ArtsyDignifiedPenguinKAPOW" TargetMode="External"/><Relationship Id="rId449" Type="http://schemas.openxmlformats.org/officeDocument/2006/relationships/hyperlink" Target="https://youtu.be/k7BhAAtfNMk" TargetMode="External"/><Relationship Id="rId1270" Type="http://schemas.openxmlformats.org/officeDocument/2006/relationships/hyperlink" Target="https://youtu.be/TKk8_Ky2w0E" TargetMode="External"/><Relationship Id="rId440" Type="http://schemas.openxmlformats.org/officeDocument/2006/relationships/hyperlink" Target="https://youtu.be/jmkz2IkJwyc" TargetMode="External"/><Relationship Id="rId1271" Type="http://schemas.openxmlformats.org/officeDocument/2006/relationships/hyperlink" Target="https://youtu.be/ooe6aHZGE2g" TargetMode="External"/><Relationship Id="rId1272" Type="http://schemas.openxmlformats.org/officeDocument/2006/relationships/hyperlink" Target="https://youtu.be/UGMz5zXortQ" TargetMode="External"/><Relationship Id="rId1273" Type="http://schemas.openxmlformats.org/officeDocument/2006/relationships/hyperlink" Target="https://youtu.be/W7VZLhWhTy0" TargetMode="External"/><Relationship Id="rId2120" Type="http://schemas.openxmlformats.org/officeDocument/2006/relationships/hyperlink" Target="https://youtu.be/Rvub1wrT2wc" TargetMode="External"/><Relationship Id="rId1274" Type="http://schemas.openxmlformats.org/officeDocument/2006/relationships/hyperlink" Target="https://www.twitch.tv/videos/921303642" TargetMode="External"/><Relationship Id="rId2121" Type="http://schemas.openxmlformats.org/officeDocument/2006/relationships/hyperlink" Target="https://youtu.be/dj05sSh1pgc" TargetMode="External"/><Relationship Id="rId444" Type="http://schemas.openxmlformats.org/officeDocument/2006/relationships/hyperlink" Target="https://youtu.be/wZk7LtrvkRI" TargetMode="External"/><Relationship Id="rId1275" Type="http://schemas.openxmlformats.org/officeDocument/2006/relationships/hyperlink" Target="https://youtu.be/p-YGDvU-3ZM" TargetMode="External"/><Relationship Id="rId2122" Type="http://schemas.openxmlformats.org/officeDocument/2006/relationships/hyperlink" Target="https://youtu.be/4nNC7K7PtAY" TargetMode="External"/><Relationship Id="rId443" Type="http://schemas.openxmlformats.org/officeDocument/2006/relationships/hyperlink" Target="https://youtu.be/CQsHRYPwX7w" TargetMode="External"/><Relationship Id="rId1276" Type="http://schemas.openxmlformats.org/officeDocument/2006/relationships/hyperlink" Target="https://youtu.be/t4WgOLk5i1g" TargetMode="External"/><Relationship Id="rId2123" Type="http://schemas.openxmlformats.org/officeDocument/2006/relationships/hyperlink" Target="https://youtu.be/nY-Rcxy9cU8" TargetMode="External"/><Relationship Id="rId442" Type="http://schemas.openxmlformats.org/officeDocument/2006/relationships/hyperlink" Target="https://youtu.be/3JkYd24USAg" TargetMode="External"/><Relationship Id="rId1277" Type="http://schemas.openxmlformats.org/officeDocument/2006/relationships/hyperlink" Target="https://youtu.be/XddNB9QF1kI" TargetMode="External"/><Relationship Id="rId2124" Type="http://schemas.openxmlformats.org/officeDocument/2006/relationships/hyperlink" Target="https://youtu.be/WJ1IZ_vrD1g" TargetMode="External"/><Relationship Id="rId441" Type="http://schemas.openxmlformats.org/officeDocument/2006/relationships/hyperlink" Target="https://youtu.be/5U0sRtf5emY" TargetMode="External"/><Relationship Id="rId1278" Type="http://schemas.openxmlformats.org/officeDocument/2006/relationships/hyperlink" Target="https://youtu.be/tAAvzoOfUkg" TargetMode="External"/><Relationship Id="rId2125" Type="http://schemas.openxmlformats.org/officeDocument/2006/relationships/hyperlink" Target="https://youtu.be/KO-uV-a2Lc8" TargetMode="External"/><Relationship Id="rId1268" Type="http://schemas.openxmlformats.org/officeDocument/2006/relationships/hyperlink" Target="https://youtu.be/1rfi1szuBgU" TargetMode="External"/><Relationship Id="rId2115" Type="http://schemas.openxmlformats.org/officeDocument/2006/relationships/hyperlink" Target="https://youtu.be/YEFaOcnCTJc" TargetMode="External"/><Relationship Id="rId2599" Type="http://schemas.openxmlformats.org/officeDocument/2006/relationships/hyperlink" Target="https://youtu.be/u-0TbF-x-ys" TargetMode="External"/><Relationship Id="rId1269" Type="http://schemas.openxmlformats.org/officeDocument/2006/relationships/hyperlink" Target="https://youtu.be/MHiH8nsxe-k" TargetMode="External"/><Relationship Id="rId2116" Type="http://schemas.openxmlformats.org/officeDocument/2006/relationships/hyperlink" Target="https://youtu.be/gz34-kpuR84" TargetMode="External"/><Relationship Id="rId2117" Type="http://schemas.openxmlformats.org/officeDocument/2006/relationships/hyperlink" Target="https://youtu.be/UmwGM4VFmLI" TargetMode="External"/><Relationship Id="rId2118" Type="http://schemas.openxmlformats.org/officeDocument/2006/relationships/hyperlink" Target="https://youtu.be/vnxCm164M-4" TargetMode="External"/><Relationship Id="rId2119" Type="http://schemas.openxmlformats.org/officeDocument/2006/relationships/hyperlink" Target="https://youtu.be/2v0HEK6dxOU" TargetMode="External"/><Relationship Id="rId437" Type="http://schemas.openxmlformats.org/officeDocument/2006/relationships/hyperlink" Target="https://www.youtube.com/watch?v=QOQaL1VwzRA" TargetMode="External"/><Relationship Id="rId436" Type="http://schemas.openxmlformats.org/officeDocument/2006/relationships/hyperlink" Target="https://youtu.be/xE9OfA91VvM" TargetMode="External"/><Relationship Id="rId435" Type="http://schemas.openxmlformats.org/officeDocument/2006/relationships/hyperlink" Target="https://youtu.be/1ZaxAMeZ7gQ" TargetMode="External"/><Relationship Id="rId434" Type="http://schemas.openxmlformats.org/officeDocument/2006/relationships/hyperlink" Target="https://youtu.be/27SceResR9s" TargetMode="External"/><Relationship Id="rId439" Type="http://schemas.openxmlformats.org/officeDocument/2006/relationships/hyperlink" Target="https://youtu.be/0OtH8Zoc5K8" TargetMode="External"/><Relationship Id="rId438" Type="http://schemas.openxmlformats.org/officeDocument/2006/relationships/hyperlink" Target="https://youtu.be/1rZexgLMhds" TargetMode="External"/><Relationship Id="rId2590" Type="http://schemas.openxmlformats.org/officeDocument/2006/relationships/hyperlink" Target="https://youtu.be/DiNBbzp1maI" TargetMode="External"/><Relationship Id="rId1260" Type="http://schemas.openxmlformats.org/officeDocument/2006/relationships/hyperlink" Target="https://www.twitch.tv/videos/805711249" TargetMode="External"/><Relationship Id="rId2591" Type="http://schemas.openxmlformats.org/officeDocument/2006/relationships/hyperlink" Target="https://youtu.be/c-Gnf7nqbQg" TargetMode="External"/><Relationship Id="rId1261" Type="http://schemas.openxmlformats.org/officeDocument/2006/relationships/hyperlink" Target="https://youtu.be/d1pIDOnKiNA" TargetMode="External"/><Relationship Id="rId2592" Type="http://schemas.openxmlformats.org/officeDocument/2006/relationships/hyperlink" Target="https://youtu.be/74H20Y0ruuk" TargetMode="External"/><Relationship Id="rId1262" Type="http://schemas.openxmlformats.org/officeDocument/2006/relationships/hyperlink" Target="https://youtu.be/g0TzG3AIDzM" TargetMode="External"/><Relationship Id="rId2593" Type="http://schemas.openxmlformats.org/officeDocument/2006/relationships/hyperlink" Target="https://youtu.be/ixBwATUne_8" TargetMode="External"/><Relationship Id="rId1263" Type="http://schemas.openxmlformats.org/officeDocument/2006/relationships/hyperlink" Target="https://youtu.be/TOopvpfnb90" TargetMode="External"/><Relationship Id="rId2110" Type="http://schemas.openxmlformats.org/officeDocument/2006/relationships/hyperlink" Target="https://youtu.be/3Mna_6YKMV0" TargetMode="External"/><Relationship Id="rId2594" Type="http://schemas.openxmlformats.org/officeDocument/2006/relationships/hyperlink" Target="https://youtu.be/eXKS8y_04vY" TargetMode="External"/><Relationship Id="rId433" Type="http://schemas.openxmlformats.org/officeDocument/2006/relationships/hyperlink" Target="https://youtu.be/Oj99qVN8C04" TargetMode="External"/><Relationship Id="rId1264" Type="http://schemas.openxmlformats.org/officeDocument/2006/relationships/hyperlink" Target="https://youtu.be/El3C4VCDkYk" TargetMode="External"/><Relationship Id="rId2111" Type="http://schemas.openxmlformats.org/officeDocument/2006/relationships/hyperlink" Target="https://youtu.be/ut2EL2pR3q4" TargetMode="External"/><Relationship Id="rId2595" Type="http://schemas.openxmlformats.org/officeDocument/2006/relationships/hyperlink" Target="https://youtu.be/Cr_xP8bgJec" TargetMode="External"/><Relationship Id="rId432" Type="http://schemas.openxmlformats.org/officeDocument/2006/relationships/hyperlink" Target="https://youtu.be/82IMl-PEpJ4" TargetMode="External"/><Relationship Id="rId1265" Type="http://schemas.openxmlformats.org/officeDocument/2006/relationships/hyperlink" Target="https://youtu.be/4cDf1smVSUE" TargetMode="External"/><Relationship Id="rId2112" Type="http://schemas.openxmlformats.org/officeDocument/2006/relationships/hyperlink" Target="https://youtu.be/uePJ0EltjPY" TargetMode="External"/><Relationship Id="rId2596" Type="http://schemas.openxmlformats.org/officeDocument/2006/relationships/hyperlink" Target="https://youtu.be/eGf89D1COSQ" TargetMode="External"/><Relationship Id="rId431" Type="http://schemas.openxmlformats.org/officeDocument/2006/relationships/hyperlink" Target="https://youtu.be/H2rup98y7lM" TargetMode="External"/><Relationship Id="rId1266" Type="http://schemas.openxmlformats.org/officeDocument/2006/relationships/hyperlink" Target="https://www.twitch.tv/videos/776292784" TargetMode="External"/><Relationship Id="rId2113" Type="http://schemas.openxmlformats.org/officeDocument/2006/relationships/hyperlink" Target="https://youtu.be/YxpK9Nc-PAc" TargetMode="External"/><Relationship Id="rId2597" Type="http://schemas.openxmlformats.org/officeDocument/2006/relationships/hyperlink" Target="https://youtu.be/fnGzQtN80aI" TargetMode="External"/><Relationship Id="rId430" Type="http://schemas.openxmlformats.org/officeDocument/2006/relationships/hyperlink" Target="https://youtu.be/EE9RpD_2Rkc" TargetMode="External"/><Relationship Id="rId1267" Type="http://schemas.openxmlformats.org/officeDocument/2006/relationships/hyperlink" Target="https://youtu.be/BIwB8aMG3fk" TargetMode="External"/><Relationship Id="rId2114" Type="http://schemas.openxmlformats.org/officeDocument/2006/relationships/hyperlink" Target="https://youtu.be/ZAZZPqkBtMg" TargetMode="External"/><Relationship Id="rId2598" Type="http://schemas.openxmlformats.org/officeDocument/2006/relationships/hyperlink" Target="https://youtu.be/Fwi1P8hhb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7117</v>
      </c>
      <c r="C1" s="1393" t="s">
        <v>10083</v>
      </c>
      <c r="D1" s="1454" t="s">
        <v>5435</v>
      </c>
      <c r="E1" s="1395" t="s">
        <v>5437</v>
      </c>
      <c r="F1" s="1396" t="s">
        <v>38</v>
      </c>
      <c r="G1" s="1397" t="s">
        <v>36</v>
      </c>
      <c r="H1" s="1393" t="s">
        <v>10084</v>
      </c>
      <c r="I1" s="1398" t="s">
        <v>39</v>
      </c>
      <c r="J1" s="1399" t="s">
        <v>5436</v>
      </c>
      <c r="K1" s="1072" t="s">
        <v>7151</v>
      </c>
      <c r="L1" s="1072" t="s">
        <v>7153</v>
      </c>
    </row>
    <row r="2" ht="15.75" customHeight="1">
      <c r="A2" s="1085" t="s">
        <v>7154</v>
      </c>
      <c r="B2" s="1086" t="s">
        <v>7155</v>
      </c>
      <c r="C2" s="1088" t="s">
        <v>10085</v>
      </c>
      <c r="D2" s="1089" t="s">
        <v>10278</v>
      </c>
      <c r="E2" s="1090" t="s">
        <v>10279</v>
      </c>
      <c r="F2" s="1091" t="s">
        <v>10280</v>
      </c>
      <c r="G2" s="1093" t="s">
        <v>10281</v>
      </c>
      <c r="H2" s="1088" t="s">
        <v>10282</v>
      </c>
      <c r="I2" s="1094" t="s">
        <v>10283</v>
      </c>
      <c r="J2" s="1095" t="s">
        <v>10284</v>
      </c>
      <c r="K2" s="1097" t="s">
        <v>7181</v>
      </c>
      <c r="L2" s="1098"/>
    </row>
    <row r="3" ht="15.75" customHeight="1">
      <c r="A3" s="1099" t="s">
        <v>7182</v>
      </c>
      <c r="B3" s="1100" t="s">
        <v>7183</v>
      </c>
      <c r="C3" s="1088" t="s">
        <v>10285</v>
      </c>
      <c r="D3" s="1089" t="s">
        <v>10286</v>
      </c>
      <c r="E3" s="1090" t="s">
        <v>10287</v>
      </c>
      <c r="F3" s="1091" t="s">
        <v>10288</v>
      </c>
      <c r="G3" s="1093" t="s">
        <v>10289</v>
      </c>
      <c r="H3" s="1088" t="s">
        <v>10290</v>
      </c>
      <c r="I3" s="1094" t="s">
        <v>10291</v>
      </c>
      <c r="J3" s="1095" t="s">
        <v>10292</v>
      </c>
      <c r="K3" s="1402" t="s">
        <v>7775</v>
      </c>
    </row>
    <row r="4" ht="15.75" customHeight="1">
      <c r="A4" s="1101" t="s">
        <v>7215</v>
      </c>
      <c r="B4" s="1102" t="s">
        <v>7216</v>
      </c>
      <c r="C4" s="1088"/>
      <c r="D4" s="1089"/>
      <c r="E4" s="1090"/>
      <c r="F4" s="1091"/>
      <c r="G4" s="1093"/>
      <c r="H4" s="1088"/>
      <c r="I4" s="1094"/>
      <c r="J4" s="1095"/>
      <c r="K4" s="1405"/>
    </row>
    <row r="5" ht="15.75" customHeight="1">
      <c r="A5" s="1104" t="s">
        <v>327</v>
      </c>
      <c r="B5" s="1105" t="s">
        <v>7155</v>
      </c>
      <c r="C5" s="1119" t="s">
        <v>10109</v>
      </c>
      <c r="D5" s="1123" t="s">
        <v>10278</v>
      </c>
      <c r="E5" s="1123" t="s">
        <v>10279</v>
      </c>
      <c r="F5" s="1123" t="s">
        <v>10280</v>
      </c>
      <c r="G5" s="1123" t="s">
        <v>10281</v>
      </c>
      <c r="H5" s="1455" t="s">
        <v>10282</v>
      </c>
      <c r="I5" s="1123" t="s">
        <v>10283</v>
      </c>
      <c r="J5" s="1123" t="s">
        <v>10284</v>
      </c>
      <c r="K5" s="1124" t="s">
        <v>7181</v>
      </c>
      <c r="L5" s="1124"/>
    </row>
    <row r="6" ht="15.75" customHeight="1">
      <c r="A6" s="1116" t="s">
        <v>5496</v>
      </c>
      <c r="B6" s="1105" t="s">
        <v>7155</v>
      </c>
      <c r="C6" s="1124" t="s">
        <v>10293</v>
      </c>
      <c r="D6" s="1124" t="s">
        <v>10294</v>
      </c>
      <c r="E6" s="1124" t="s">
        <v>10295</v>
      </c>
      <c r="F6" s="1119" t="s">
        <v>10296</v>
      </c>
      <c r="G6" s="1119" t="s">
        <v>10297</v>
      </c>
      <c r="H6" s="1456" t="s">
        <v>10298</v>
      </c>
      <c r="I6" s="1119" t="s">
        <v>10299</v>
      </c>
      <c r="J6" s="1119" t="s">
        <v>10300</v>
      </c>
      <c r="K6" s="1124" t="s">
        <v>7281</v>
      </c>
      <c r="L6" s="1124"/>
    </row>
    <row r="7" ht="15.75" customHeight="1">
      <c r="A7" s="1116" t="s">
        <v>1668</v>
      </c>
      <c r="B7" s="1105" t="s">
        <v>7155</v>
      </c>
      <c r="C7" s="1124" t="s">
        <v>10301</v>
      </c>
      <c r="D7" s="1124" t="s">
        <v>10302</v>
      </c>
      <c r="E7" s="1119" t="s">
        <v>10303</v>
      </c>
      <c r="F7" s="1427" t="s">
        <v>10304</v>
      </c>
      <c r="G7" s="1124" t="s">
        <v>10305</v>
      </c>
      <c r="H7" s="1124" t="s">
        <v>10306</v>
      </c>
      <c r="I7" s="1124" t="s">
        <v>10307</v>
      </c>
      <c r="J7" s="1124" t="s">
        <v>10308</v>
      </c>
      <c r="K7" s="1124" t="s">
        <v>10309</v>
      </c>
      <c r="L7" s="1124" t="s">
        <v>10310</v>
      </c>
    </row>
    <row r="8" ht="15.75" customHeight="1">
      <c r="A8" s="1164" t="s">
        <v>1375</v>
      </c>
      <c r="B8" s="1105" t="s">
        <v>7155</v>
      </c>
      <c r="C8" s="1408" t="s">
        <v>10085</v>
      </c>
      <c r="D8" s="1124" t="s">
        <v>10311</v>
      </c>
      <c r="E8" s="1124" t="s">
        <v>10312</v>
      </c>
      <c r="F8" s="1124" t="s">
        <v>10313</v>
      </c>
      <c r="G8" s="1124" t="s">
        <v>10314</v>
      </c>
      <c r="H8" s="1124" t="s">
        <v>10315</v>
      </c>
      <c r="I8" s="1124" t="s">
        <v>10316</v>
      </c>
      <c r="J8" s="1124" t="s">
        <v>10317</v>
      </c>
      <c r="K8" s="1124" t="s">
        <v>7381</v>
      </c>
      <c r="L8" s="1124"/>
    </row>
    <row r="9" ht="15.75" customHeight="1">
      <c r="A9" s="1104" t="s">
        <v>5600</v>
      </c>
      <c r="B9" s="1105" t="s">
        <v>7155</v>
      </c>
      <c r="C9" s="1124" t="s">
        <v>10318</v>
      </c>
      <c r="D9" s="1124" t="s">
        <v>10319</v>
      </c>
      <c r="E9" s="1124" t="s">
        <v>10320</v>
      </c>
      <c r="F9" s="1124" t="s">
        <v>10321</v>
      </c>
      <c r="G9" s="1124" t="s">
        <v>10322</v>
      </c>
      <c r="H9" s="1124" t="s">
        <v>10323</v>
      </c>
      <c r="I9" s="1124" t="s">
        <v>10324</v>
      </c>
      <c r="J9" s="1124" t="s">
        <v>10325</v>
      </c>
      <c r="K9" s="1124" t="s">
        <v>7306</v>
      </c>
      <c r="L9" s="1124"/>
    </row>
    <row r="10" ht="16.5" customHeight="1">
      <c r="A10" s="1414" t="s">
        <v>2463</v>
      </c>
      <c r="B10" s="1105" t="s">
        <v>7155</v>
      </c>
      <c r="C10" s="1124" t="s">
        <v>10144</v>
      </c>
      <c r="D10" s="1124" t="s">
        <v>10326</v>
      </c>
      <c r="E10" s="1124" t="s">
        <v>10327</v>
      </c>
      <c r="F10" s="1124" t="s">
        <v>10328</v>
      </c>
      <c r="G10" s="1124" t="s">
        <v>10329</v>
      </c>
      <c r="H10" s="1124" t="s">
        <v>10330</v>
      </c>
      <c r="I10" s="1124" t="s">
        <v>10331</v>
      </c>
      <c r="J10" s="1124" t="s">
        <v>10332</v>
      </c>
      <c r="K10" s="1124" t="s">
        <v>7326</v>
      </c>
      <c r="L10" s="1124" t="s">
        <v>10333</v>
      </c>
    </row>
    <row r="11" ht="15.75" customHeight="1">
      <c r="A11" s="1162" t="s">
        <v>949</v>
      </c>
      <c r="B11" s="1105" t="s">
        <v>7155</v>
      </c>
      <c r="C11" s="1124" t="s">
        <v>10168</v>
      </c>
      <c r="D11" s="1124" t="s">
        <v>10334</v>
      </c>
      <c r="E11" s="1124" t="s">
        <v>10335</v>
      </c>
      <c r="F11" s="1124" t="s">
        <v>10336</v>
      </c>
      <c r="G11" s="1124" t="s">
        <v>10337</v>
      </c>
      <c r="H11" s="1124" t="s">
        <v>10338</v>
      </c>
      <c r="I11" s="1124" t="s">
        <v>10339</v>
      </c>
      <c r="J11" s="1124" t="s">
        <v>10340</v>
      </c>
      <c r="K11" s="1124" t="s">
        <v>7893</v>
      </c>
      <c r="L11" s="1124" t="s">
        <v>7894</v>
      </c>
    </row>
    <row r="12" ht="15.75" customHeight="1">
      <c r="A12" s="1104" t="s">
        <v>1114</v>
      </c>
      <c r="B12" s="1105" t="s">
        <v>7155</v>
      </c>
      <c r="C12" s="1124" t="s">
        <v>10341</v>
      </c>
      <c r="D12" s="1124" t="s">
        <v>10342</v>
      </c>
      <c r="E12" s="1124" t="s">
        <v>10343</v>
      </c>
      <c r="F12" s="1124" t="s">
        <v>10344</v>
      </c>
      <c r="G12" s="1124" t="s">
        <v>10345</v>
      </c>
      <c r="H12" s="1124" t="s">
        <v>10346</v>
      </c>
      <c r="I12" s="1124" t="s">
        <v>10347</v>
      </c>
      <c r="J12" s="1124" t="s">
        <v>10348</v>
      </c>
      <c r="K12" s="1124" t="s">
        <v>7508</v>
      </c>
      <c r="L12" s="1124"/>
    </row>
    <row r="13" ht="15.75" customHeight="1">
      <c r="A13" s="1104" t="s">
        <v>5445</v>
      </c>
      <c r="B13" s="1105" t="s">
        <v>7155</v>
      </c>
      <c r="C13" s="1124" t="s">
        <v>10349</v>
      </c>
      <c r="D13" s="1124" t="s">
        <v>10350</v>
      </c>
      <c r="E13" s="1124" t="s">
        <v>10351</v>
      </c>
      <c r="F13" s="1124" t="s">
        <v>10352</v>
      </c>
      <c r="G13" s="1124" t="s">
        <v>10353</v>
      </c>
      <c r="H13" s="1124" t="s">
        <v>10354</v>
      </c>
      <c r="I13" s="1124" t="s">
        <v>10355</v>
      </c>
      <c r="J13" s="1124" t="s">
        <v>10356</v>
      </c>
      <c r="K13" s="1124" t="s">
        <v>7846</v>
      </c>
      <c r="L13" s="1124"/>
    </row>
    <row r="14" ht="15.75" customHeight="1">
      <c r="A14" s="1162" t="s">
        <v>10195</v>
      </c>
      <c r="B14" s="1231" t="s">
        <v>7155</v>
      </c>
      <c r="C14" s="1124" t="s">
        <v>10196</v>
      </c>
      <c r="D14" s="1124" t="s">
        <v>10357</v>
      </c>
      <c r="E14" s="1427" t="s">
        <v>10358</v>
      </c>
      <c r="F14" s="1124" t="s">
        <v>10359</v>
      </c>
      <c r="G14" s="1124" t="s">
        <v>10360</v>
      </c>
      <c r="H14" s="1124" t="s">
        <v>10361</v>
      </c>
      <c r="I14" s="1124" t="s">
        <v>10362</v>
      </c>
      <c r="J14" s="1124" t="s">
        <v>10363</v>
      </c>
      <c r="K14" s="1124" t="s">
        <v>7560</v>
      </c>
      <c r="L14" s="1124"/>
    </row>
    <row r="15" ht="15.75" customHeight="1">
      <c r="A15" s="1116" t="s">
        <v>7510</v>
      </c>
      <c r="B15" s="1105" t="s">
        <v>7155</v>
      </c>
      <c r="C15" s="1124" t="s">
        <v>10177</v>
      </c>
      <c r="D15" s="1124" t="s">
        <v>10364</v>
      </c>
      <c r="E15" s="1124" t="s">
        <v>10365</v>
      </c>
      <c r="F15" s="1124" t="s">
        <v>10366</v>
      </c>
      <c r="G15" s="1124" t="s">
        <v>10367</v>
      </c>
      <c r="H15" s="1124" t="s">
        <v>10368</v>
      </c>
      <c r="I15" s="1124" t="s">
        <v>10369</v>
      </c>
      <c r="J15" s="1124" t="s">
        <v>10370</v>
      </c>
      <c r="K15" s="1124" t="s">
        <v>7534</v>
      </c>
      <c r="L15" s="1124"/>
    </row>
    <row r="16" ht="15.75" customHeight="1">
      <c r="A16" s="1162" t="s">
        <v>618</v>
      </c>
      <c r="B16" s="1231" t="s">
        <v>7183</v>
      </c>
      <c r="C16" s="1124" t="s">
        <v>10285</v>
      </c>
      <c r="D16" s="1124" t="s">
        <v>10286</v>
      </c>
      <c r="E16" s="1124" t="s">
        <v>10287</v>
      </c>
      <c r="F16" s="1124" t="s">
        <v>10288</v>
      </c>
      <c r="G16" s="1124" t="s">
        <v>10289</v>
      </c>
      <c r="H16" s="1124" t="s">
        <v>10290</v>
      </c>
      <c r="I16" s="1124" t="s">
        <v>10291</v>
      </c>
      <c r="J16" s="1124" t="s">
        <v>10292</v>
      </c>
      <c r="K16" s="1124" t="s">
        <v>7775</v>
      </c>
      <c r="L16" s="1124" t="s">
        <v>10371</v>
      </c>
    </row>
    <row r="17" ht="15.75" customHeight="1">
      <c r="A17" s="1175" t="s">
        <v>2511</v>
      </c>
      <c r="B17" s="1231" t="s">
        <v>7155</v>
      </c>
      <c r="C17" s="1124" t="s">
        <v>10214</v>
      </c>
      <c r="D17" s="1124" t="s">
        <v>10372</v>
      </c>
      <c r="E17" s="1124" t="s">
        <v>10373</v>
      </c>
      <c r="F17" s="1124" t="s">
        <v>10374</v>
      </c>
      <c r="G17" s="1124" t="s">
        <v>10375</v>
      </c>
      <c r="H17" s="1124" t="s">
        <v>10376</v>
      </c>
      <c r="I17" s="1124" t="s">
        <v>10377</v>
      </c>
      <c r="J17" s="1124" t="s">
        <v>10378</v>
      </c>
      <c r="K17" s="1124" t="s">
        <v>10379</v>
      </c>
      <c r="L17" s="1124" t="s">
        <v>10380</v>
      </c>
    </row>
    <row r="18">
      <c r="A18" s="1419" t="s">
        <v>2913</v>
      </c>
      <c r="B18" s="1198" t="s">
        <v>7183</v>
      </c>
      <c r="C18" s="1124" t="s">
        <v>10381</v>
      </c>
      <c r="D18" s="1124" t="s">
        <v>10382</v>
      </c>
      <c r="E18" s="1124" t="s">
        <v>10383</v>
      </c>
      <c r="F18" s="1124" t="s">
        <v>10384</v>
      </c>
      <c r="G18" s="1124" t="s">
        <v>10385</v>
      </c>
      <c r="H18" s="1124" t="s">
        <v>10386</v>
      </c>
      <c r="I18" s="1124" t="s">
        <v>10387</v>
      </c>
      <c r="J18" s="1124" t="s">
        <v>10388</v>
      </c>
      <c r="K18" s="1124" t="s">
        <v>8941</v>
      </c>
      <c r="L18" s="1124" t="s">
        <v>10389</v>
      </c>
    </row>
    <row r="19" ht="15.75" customHeight="1">
      <c r="A19" s="1175" t="s">
        <v>4261</v>
      </c>
      <c r="B19" s="1231" t="s">
        <v>7183</v>
      </c>
      <c r="C19" s="1215" t="s">
        <v>10270</v>
      </c>
      <c r="D19" s="1124" t="s">
        <v>10390</v>
      </c>
      <c r="E19" s="1124" t="s">
        <v>10391</v>
      </c>
      <c r="F19" s="1124" t="s">
        <v>10392</v>
      </c>
      <c r="G19" s="1124" t="s">
        <v>10393</v>
      </c>
      <c r="H19" s="1124" t="s">
        <v>10394</v>
      </c>
      <c r="I19" s="1124" t="s">
        <v>10395</v>
      </c>
      <c r="J19" s="1124" t="s">
        <v>10396</v>
      </c>
      <c r="K19" s="1124" t="s">
        <v>9249</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10397</v>
      </c>
      <c r="C1" s="1459" t="s">
        <v>43</v>
      </c>
      <c r="D1" s="1460" t="s">
        <v>10398</v>
      </c>
      <c r="E1" s="1459" t="s">
        <v>10399</v>
      </c>
      <c r="F1" s="1461" t="s">
        <v>10400</v>
      </c>
    </row>
    <row r="2">
      <c r="A2" s="1462"/>
      <c r="B2" s="1463"/>
      <c r="C2" s="1463"/>
      <c r="D2" s="1463"/>
      <c r="E2" s="1463"/>
      <c r="F2" s="1463"/>
    </row>
    <row r="3">
      <c r="A3" s="1462"/>
      <c r="B3" s="1463"/>
      <c r="C3" s="1463"/>
      <c r="D3" s="1463"/>
      <c r="E3" s="1463"/>
      <c r="F3" s="1463"/>
    </row>
    <row r="4">
      <c r="A4" s="1464" t="s">
        <v>10401</v>
      </c>
      <c r="B4" s="1465" t="s">
        <v>10402</v>
      </c>
      <c r="C4" s="1466"/>
      <c r="D4" s="1466"/>
      <c r="E4" s="1466"/>
      <c r="F4" s="1467"/>
    </row>
    <row r="5">
      <c r="A5" s="1463"/>
      <c r="B5" s="1468"/>
      <c r="C5" s="797"/>
      <c r="D5" s="797"/>
      <c r="E5" s="797"/>
      <c r="F5" s="1469"/>
    </row>
    <row r="6">
      <c r="A6" s="1470" t="s">
        <v>10402</v>
      </c>
      <c r="B6" s="1471" t="s">
        <v>10403</v>
      </c>
      <c r="C6" s="1472" t="s">
        <v>3401</v>
      </c>
      <c r="D6" s="1473" t="s">
        <v>10404</v>
      </c>
      <c r="E6" s="1472" t="s">
        <v>10405</v>
      </c>
      <c r="F6" s="1474">
        <v>44233.0</v>
      </c>
    </row>
    <row r="7">
      <c r="A7" s="1470" t="s">
        <v>10406</v>
      </c>
      <c r="B7" s="1475" t="s">
        <v>10407</v>
      </c>
      <c r="C7" s="1472" t="s">
        <v>5445</v>
      </c>
      <c r="D7" s="1473" t="s">
        <v>10408</v>
      </c>
      <c r="E7" s="1472" t="s">
        <v>10405</v>
      </c>
      <c r="F7" s="1474">
        <v>43878.0</v>
      </c>
    </row>
    <row r="8">
      <c r="A8" s="1470" t="s">
        <v>10409</v>
      </c>
      <c r="B8" s="1476" t="s">
        <v>10410</v>
      </c>
      <c r="C8" s="1472" t="s">
        <v>5600</v>
      </c>
      <c r="D8" s="1473" t="s">
        <v>10411</v>
      </c>
      <c r="E8" s="1472" t="s">
        <v>10405</v>
      </c>
      <c r="F8" s="1474">
        <v>43879.0</v>
      </c>
    </row>
    <row r="9">
      <c r="A9" s="1477" t="s">
        <v>10412</v>
      </c>
      <c r="B9" s="1478" t="s">
        <v>10413</v>
      </c>
      <c r="C9" s="1472" t="s">
        <v>3543</v>
      </c>
      <c r="D9" s="1473" t="s">
        <v>10414</v>
      </c>
      <c r="E9" s="1472" t="s">
        <v>10415</v>
      </c>
      <c r="F9" s="1474">
        <v>44084.0</v>
      </c>
    </row>
    <row r="10">
      <c r="A10" s="1477" t="s">
        <v>10416</v>
      </c>
      <c r="B10" s="1478" t="s">
        <v>10417</v>
      </c>
      <c r="C10" s="1479"/>
      <c r="D10" s="1480"/>
      <c r="E10" s="1479"/>
      <c r="F10" s="1479"/>
    </row>
    <row r="11">
      <c r="A11" s="1477" t="s">
        <v>10418</v>
      </c>
      <c r="B11" s="1478"/>
      <c r="C11" s="1479"/>
      <c r="D11" s="1480"/>
      <c r="E11" s="1479"/>
      <c r="F11" s="1479"/>
    </row>
    <row r="12">
      <c r="A12" s="1470" t="s">
        <v>10419</v>
      </c>
      <c r="B12" s="1478"/>
      <c r="C12" s="1479"/>
      <c r="D12" s="1480"/>
      <c r="E12" s="1479"/>
      <c r="F12" s="1479"/>
    </row>
    <row r="13">
      <c r="A13" s="1481" t="s">
        <v>10420</v>
      </c>
      <c r="B13" s="1478"/>
      <c r="C13" s="1479"/>
      <c r="D13" s="1480"/>
      <c r="E13" s="1479"/>
      <c r="F13" s="1479"/>
    </row>
    <row r="14" ht="15.75" customHeight="1">
      <c r="A14" s="1470" t="s">
        <v>10421</v>
      </c>
      <c r="B14" s="1465" t="s">
        <v>10406</v>
      </c>
      <c r="C14" s="1466"/>
      <c r="D14" s="1466"/>
      <c r="E14" s="1466"/>
      <c r="F14" s="1467"/>
    </row>
    <row r="15">
      <c r="A15" s="1470" t="s">
        <v>10422</v>
      </c>
      <c r="B15" s="1468"/>
      <c r="C15" s="797"/>
      <c r="D15" s="797"/>
      <c r="E15" s="797"/>
      <c r="F15" s="1469"/>
    </row>
    <row r="16">
      <c r="A16" s="1470" t="s">
        <v>10423</v>
      </c>
      <c r="B16" s="1471" t="s">
        <v>10403</v>
      </c>
      <c r="C16" s="1472" t="s">
        <v>3401</v>
      </c>
      <c r="D16" s="1473" t="s">
        <v>10424</v>
      </c>
      <c r="E16" s="1472" t="s">
        <v>10405</v>
      </c>
      <c r="F16" s="1474">
        <v>44250.0</v>
      </c>
    </row>
    <row r="17">
      <c r="A17" s="1477" t="s">
        <v>10425</v>
      </c>
      <c r="B17" s="1475" t="s">
        <v>10407</v>
      </c>
      <c r="C17" s="1472" t="s">
        <v>3487</v>
      </c>
      <c r="D17" s="1473" t="s">
        <v>10426</v>
      </c>
      <c r="E17" s="1472" t="s">
        <v>10405</v>
      </c>
      <c r="F17" s="1474">
        <v>43364.0</v>
      </c>
    </row>
    <row r="18">
      <c r="A18" s="1477" t="s">
        <v>10427</v>
      </c>
      <c r="B18" s="1476" t="s">
        <v>10410</v>
      </c>
      <c r="C18" s="1472" t="s">
        <v>10428</v>
      </c>
      <c r="D18" s="1473" t="s">
        <v>10429</v>
      </c>
      <c r="E18" s="1472" t="s">
        <v>10415</v>
      </c>
      <c r="F18" s="1474">
        <v>43757.0</v>
      </c>
    </row>
    <row r="19">
      <c r="A19" s="1477" t="s">
        <v>10430</v>
      </c>
      <c r="B19" s="1478" t="s">
        <v>10413</v>
      </c>
      <c r="C19" s="1472" t="s">
        <v>10431</v>
      </c>
      <c r="D19" s="1473" t="s">
        <v>10432</v>
      </c>
      <c r="E19" s="1472" t="s">
        <v>10415</v>
      </c>
      <c r="F19" s="1474">
        <v>43438.0</v>
      </c>
    </row>
    <row r="20">
      <c r="A20" s="1481" t="s">
        <v>10433</v>
      </c>
      <c r="B20" s="1478" t="s">
        <v>10417</v>
      </c>
      <c r="C20" s="1479"/>
      <c r="D20" s="1480"/>
      <c r="E20" s="1479"/>
      <c r="F20" s="1479"/>
    </row>
    <row r="21">
      <c r="A21" s="1481" t="s">
        <v>10434</v>
      </c>
      <c r="B21" s="1482"/>
      <c r="C21" s="1479"/>
      <c r="D21" s="1480"/>
      <c r="E21" s="1479"/>
      <c r="F21" s="1479"/>
    </row>
    <row r="22">
      <c r="A22" s="1481" t="s">
        <v>10435</v>
      </c>
      <c r="B22" s="1482"/>
      <c r="C22" s="1479"/>
      <c r="D22" s="1480"/>
      <c r="E22" s="1479"/>
      <c r="F22" s="1479"/>
    </row>
    <row r="23">
      <c r="A23" s="1483"/>
      <c r="B23" s="1482"/>
      <c r="C23" s="1479"/>
      <c r="D23" s="1480"/>
      <c r="E23" s="1479"/>
      <c r="F23" s="1479"/>
    </row>
    <row r="24">
      <c r="A24" s="1483"/>
      <c r="B24" s="1484" t="s">
        <v>10409</v>
      </c>
      <c r="C24" s="1466"/>
      <c r="D24" s="1466"/>
      <c r="E24" s="1466"/>
      <c r="F24" s="1467"/>
    </row>
    <row r="25">
      <c r="A25" s="1483"/>
      <c r="B25" s="797"/>
      <c r="C25" s="797"/>
      <c r="D25" s="797"/>
      <c r="E25" s="797"/>
      <c r="F25" s="1469"/>
    </row>
    <row r="26">
      <c r="A26" s="1483"/>
      <c r="B26" s="1471" t="s">
        <v>10403</v>
      </c>
      <c r="C26" s="1472" t="s">
        <v>10436</v>
      </c>
      <c r="D26" s="1473" t="s">
        <v>10437</v>
      </c>
      <c r="E26" s="1472" t="s">
        <v>10405</v>
      </c>
      <c r="F26" s="1474">
        <v>44021.0</v>
      </c>
    </row>
    <row r="27">
      <c r="A27" s="1483"/>
      <c r="B27" s="1475" t="s">
        <v>10407</v>
      </c>
      <c r="C27" s="1472" t="s">
        <v>4386</v>
      </c>
      <c r="D27" s="1473" t="s">
        <v>10438</v>
      </c>
      <c r="E27" s="1472" t="s">
        <v>10415</v>
      </c>
      <c r="F27" s="1474">
        <v>44022.0</v>
      </c>
    </row>
    <row r="28">
      <c r="A28" s="1483"/>
      <c r="B28" s="1476" t="s">
        <v>10410</v>
      </c>
      <c r="C28" s="1472" t="s">
        <v>10439</v>
      </c>
      <c r="D28" s="1473" t="s">
        <v>10440</v>
      </c>
      <c r="E28" s="1472" t="s">
        <v>10441</v>
      </c>
      <c r="F28" s="1474">
        <v>43884.0</v>
      </c>
    </row>
    <row r="29">
      <c r="A29" s="1483"/>
      <c r="B29" s="1478" t="s">
        <v>10413</v>
      </c>
      <c r="C29" s="1472" t="s">
        <v>5070</v>
      </c>
      <c r="D29" s="1473" t="s">
        <v>10442</v>
      </c>
      <c r="E29" s="1472" t="s">
        <v>10405</v>
      </c>
      <c r="F29" s="1474">
        <v>43892.0</v>
      </c>
    </row>
    <row r="30">
      <c r="A30" s="1483"/>
      <c r="B30" s="1478" t="s">
        <v>10417</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10412</v>
      </c>
      <c r="C34" s="1466"/>
      <c r="D34" s="1466"/>
      <c r="E34" s="1466"/>
      <c r="F34" s="1467"/>
    </row>
    <row r="35">
      <c r="A35" s="1483"/>
      <c r="B35" s="1468"/>
      <c r="C35" s="797"/>
      <c r="D35" s="797"/>
      <c r="E35" s="797"/>
      <c r="F35" s="1469"/>
    </row>
    <row r="36">
      <c r="A36" s="1483"/>
      <c r="B36" s="1485" t="s">
        <v>10443</v>
      </c>
      <c r="C36" s="1466"/>
      <c r="D36" s="1466"/>
      <c r="E36" s="1466"/>
      <c r="F36" s="1467"/>
    </row>
    <row r="37">
      <c r="A37" s="1483"/>
      <c r="B37" s="1468"/>
      <c r="C37" s="797"/>
      <c r="D37" s="797"/>
      <c r="E37" s="797"/>
      <c r="F37" s="1469"/>
    </row>
    <row r="38">
      <c r="A38" s="1483"/>
      <c r="B38" s="1471" t="s">
        <v>10403</v>
      </c>
      <c r="C38" s="1486" t="s">
        <v>327</v>
      </c>
      <c r="D38" s="1473" t="s">
        <v>10444</v>
      </c>
      <c r="E38" s="1472" t="s">
        <v>10405</v>
      </c>
      <c r="F38" s="1474">
        <v>43659.0</v>
      </c>
    </row>
    <row r="39">
      <c r="A39" s="1483"/>
      <c r="B39" s="1475" t="s">
        <v>10407</v>
      </c>
      <c r="C39" s="1472" t="s">
        <v>2132</v>
      </c>
      <c r="D39" s="1473" t="s">
        <v>10445</v>
      </c>
      <c r="E39" s="1472" t="s">
        <v>10405</v>
      </c>
      <c r="F39" s="1474">
        <v>43228.0</v>
      </c>
    </row>
    <row r="40">
      <c r="A40" s="1483"/>
      <c r="B40" s="1476" t="s">
        <v>10410</v>
      </c>
      <c r="C40" s="1479"/>
      <c r="D40" s="1487"/>
      <c r="E40" s="1479"/>
      <c r="F40" s="1479"/>
    </row>
    <row r="41">
      <c r="A41" s="1483"/>
      <c r="B41" s="1478" t="s">
        <v>10413</v>
      </c>
      <c r="C41" s="1479"/>
      <c r="D41" s="1487"/>
      <c r="E41" s="1479"/>
      <c r="F41" s="1479"/>
    </row>
    <row r="42">
      <c r="A42" s="1483"/>
      <c r="B42" s="1478" t="s">
        <v>10417</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10446</v>
      </c>
      <c r="C46" s="1466"/>
      <c r="D46" s="1466"/>
      <c r="E46" s="1466"/>
      <c r="F46" s="1467"/>
    </row>
    <row r="47">
      <c r="A47" s="1483"/>
      <c r="B47" s="1468"/>
      <c r="C47" s="797"/>
      <c r="D47" s="797"/>
      <c r="E47" s="797"/>
      <c r="F47" s="1469"/>
    </row>
    <row r="48">
      <c r="A48" s="1483"/>
      <c r="B48" s="1471" t="s">
        <v>10403</v>
      </c>
      <c r="C48" s="1472" t="s">
        <v>2132</v>
      </c>
      <c r="D48" s="1473" t="s">
        <v>10447</v>
      </c>
      <c r="E48" s="1472" t="s">
        <v>10405</v>
      </c>
      <c r="F48" s="1474">
        <v>43352.0</v>
      </c>
    </row>
    <row r="49">
      <c r="A49" s="1483"/>
      <c r="B49" s="1475" t="s">
        <v>10407</v>
      </c>
      <c r="C49" s="1472" t="s">
        <v>10448</v>
      </c>
      <c r="D49" s="1473" t="s">
        <v>10449</v>
      </c>
      <c r="E49" s="1472" t="s">
        <v>10405</v>
      </c>
      <c r="F49" s="1474">
        <v>43799.0</v>
      </c>
    </row>
    <row r="50">
      <c r="A50" s="1483"/>
      <c r="B50" s="1476" t="s">
        <v>10410</v>
      </c>
      <c r="C50" s="1479"/>
      <c r="D50" s="1480"/>
      <c r="E50" s="1479"/>
      <c r="F50" s="1479"/>
    </row>
    <row r="51">
      <c r="A51" s="1483"/>
      <c r="B51" s="1478" t="s">
        <v>10413</v>
      </c>
      <c r="C51" s="1479"/>
      <c r="D51" s="1480"/>
      <c r="E51" s="1479"/>
      <c r="F51" s="1479"/>
    </row>
    <row r="52">
      <c r="A52" s="1483"/>
      <c r="B52" s="1478" t="s">
        <v>10417</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10416</v>
      </c>
      <c r="C55" s="1466"/>
      <c r="D55" s="1466"/>
      <c r="E55" s="1466"/>
      <c r="F55" s="1467"/>
    </row>
    <row r="56">
      <c r="A56" s="1483"/>
      <c r="B56" s="1468"/>
      <c r="C56" s="797"/>
      <c r="D56" s="797"/>
      <c r="E56" s="797"/>
      <c r="F56" s="1469"/>
    </row>
    <row r="57">
      <c r="A57" s="1483"/>
      <c r="B57" s="1471" t="s">
        <v>10403</v>
      </c>
      <c r="C57" s="1472" t="s">
        <v>10448</v>
      </c>
      <c r="D57" s="1488" t="s">
        <v>10450</v>
      </c>
      <c r="E57" s="1472" t="s">
        <v>10405</v>
      </c>
      <c r="F57" s="1489">
        <v>43740.0</v>
      </c>
    </row>
    <row r="58">
      <c r="A58" s="1483"/>
      <c r="B58" s="1475" t="s">
        <v>10407</v>
      </c>
      <c r="C58" s="1472" t="s">
        <v>8847</v>
      </c>
      <c r="D58" s="1488" t="s">
        <v>10451</v>
      </c>
      <c r="E58" s="1472" t="s">
        <v>10405</v>
      </c>
      <c r="F58" s="1489">
        <v>42098.0</v>
      </c>
    </row>
    <row r="59">
      <c r="A59" s="1483"/>
      <c r="B59" s="1476" t="s">
        <v>10410</v>
      </c>
      <c r="C59" s="1472" t="s">
        <v>5548</v>
      </c>
      <c r="D59" s="1488" t="s">
        <v>10452</v>
      </c>
      <c r="E59" s="1472" t="s">
        <v>10405</v>
      </c>
      <c r="F59" s="1489">
        <v>44511.0</v>
      </c>
    </row>
    <row r="60">
      <c r="A60" s="1483"/>
      <c r="B60" s="1478" t="s">
        <v>10413</v>
      </c>
      <c r="C60" s="1479"/>
      <c r="D60" s="1490"/>
      <c r="E60" s="1479"/>
      <c r="F60" s="1483"/>
    </row>
    <row r="61">
      <c r="A61" s="1483"/>
      <c r="B61" s="1478" t="s">
        <v>10417</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10418</v>
      </c>
      <c r="C64" s="1466"/>
      <c r="D64" s="1466"/>
      <c r="E64" s="1466"/>
      <c r="F64" s="1467"/>
    </row>
    <row r="65">
      <c r="A65" s="1483"/>
      <c r="B65" s="1468"/>
      <c r="C65" s="797"/>
      <c r="D65" s="797"/>
      <c r="E65" s="797"/>
      <c r="F65" s="1469"/>
    </row>
    <row r="66">
      <c r="A66" s="1483"/>
      <c r="B66" s="1471" t="s">
        <v>10403</v>
      </c>
      <c r="C66" s="1472" t="s">
        <v>10453</v>
      </c>
      <c r="D66" s="1488" t="s">
        <v>10454</v>
      </c>
      <c r="E66" s="1472" t="s">
        <v>10455</v>
      </c>
      <c r="F66" s="1489">
        <v>43395.0</v>
      </c>
    </row>
    <row r="67">
      <c r="A67" s="1483"/>
      <c r="B67" s="1475" t="s">
        <v>10407</v>
      </c>
      <c r="C67" s="1472" t="s">
        <v>3371</v>
      </c>
      <c r="D67" s="1488" t="s">
        <v>10456</v>
      </c>
      <c r="E67" s="1472" t="s">
        <v>10415</v>
      </c>
      <c r="F67" s="1489">
        <v>43376.0</v>
      </c>
    </row>
    <row r="68">
      <c r="A68" s="1483"/>
      <c r="B68" s="1476" t="s">
        <v>10410</v>
      </c>
      <c r="C68" s="1479"/>
      <c r="D68" s="1490"/>
      <c r="E68" s="1479"/>
      <c r="F68" s="1483"/>
    </row>
    <row r="69">
      <c r="A69" s="1483"/>
      <c r="B69" s="1478" t="s">
        <v>10413</v>
      </c>
      <c r="C69" s="1479"/>
      <c r="D69" s="1490"/>
      <c r="E69" s="1479"/>
      <c r="F69" s="1483"/>
    </row>
    <row r="70">
      <c r="A70" s="1483"/>
      <c r="B70" s="1478" t="s">
        <v>10417</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10419</v>
      </c>
      <c r="C74" s="1466"/>
      <c r="D74" s="1466"/>
      <c r="E74" s="1466"/>
      <c r="F74" s="1467"/>
    </row>
    <row r="75">
      <c r="A75" s="1483"/>
      <c r="B75" s="1468"/>
      <c r="C75" s="797"/>
      <c r="D75" s="797"/>
      <c r="E75" s="797"/>
      <c r="F75" s="1469"/>
    </row>
    <row r="76">
      <c r="A76" s="1483"/>
      <c r="B76" s="1492" t="s">
        <v>10457</v>
      </c>
      <c r="C76" s="1466"/>
      <c r="D76" s="1466"/>
      <c r="E76" s="1466"/>
      <c r="F76" s="1467"/>
    </row>
    <row r="77">
      <c r="A77" s="1483"/>
      <c r="B77" s="1468"/>
      <c r="C77" s="797"/>
      <c r="D77" s="797"/>
      <c r="E77" s="797"/>
      <c r="F77" s="1469"/>
    </row>
    <row r="78">
      <c r="A78" s="1483"/>
      <c r="B78" s="1471" t="s">
        <v>10403</v>
      </c>
      <c r="C78" s="1493" t="s">
        <v>327</v>
      </c>
      <c r="D78" s="1488" t="s">
        <v>10458</v>
      </c>
      <c r="E78" s="1472" t="s">
        <v>10405</v>
      </c>
      <c r="F78" s="1489">
        <v>43758.0</v>
      </c>
    </row>
    <row r="79">
      <c r="A79" s="1483"/>
      <c r="B79" s="1475" t="s">
        <v>10407</v>
      </c>
      <c r="C79" s="1479"/>
      <c r="D79" s="1490"/>
      <c r="E79" s="1479"/>
      <c r="F79" s="1483"/>
    </row>
    <row r="80">
      <c r="A80" s="1483"/>
      <c r="B80" s="1476" t="s">
        <v>10410</v>
      </c>
      <c r="C80" s="1479"/>
      <c r="D80" s="1490"/>
      <c r="E80" s="1479"/>
      <c r="F80" s="1483"/>
    </row>
    <row r="81">
      <c r="A81" s="1483"/>
      <c r="B81" s="1478" t="s">
        <v>10413</v>
      </c>
      <c r="C81" s="1479"/>
      <c r="D81" s="1490"/>
      <c r="E81" s="1479"/>
      <c r="F81" s="1483"/>
    </row>
    <row r="82">
      <c r="A82" s="1483"/>
      <c r="B82" s="1478" t="s">
        <v>10417</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10446</v>
      </c>
      <c r="C86" s="1466"/>
      <c r="D86" s="1466"/>
      <c r="E86" s="1466"/>
      <c r="F86" s="1467"/>
    </row>
    <row r="87">
      <c r="A87" s="1483"/>
      <c r="B87" s="1468"/>
      <c r="C87" s="797"/>
      <c r="D87" s="797"/>
      <c r="E87" s="797"/>
      <c r="F87" s="1469"/>
    </row>
    <row r="88">
      <c r="A88" s="1483"/>
      <c r="B88" s="1471" t="s">
        <v>10403</v>
      </c>
      <c r="C88" s="1472" t="s">
        <v>10459</v>
      </c>
      <c r="D88" s="1488" t="s">
        <v>10460</v>
      </c>
      <c r="E88" s="1472" t="s">
        <v>10405</v>
      </c>
      <c r="F88" s="1489">
        <v>43307.0</v>
      </c>
    </row>
    <row r="89">
      <c r="A89" s="1483"/>
      <c r="B89" s="1475" t="s">
        <v>10407</v>
      </c>
      <c r="C89" s="1479"/>
      <c r="D89" s="1490"/>
      <c r="E89" s="1479"/>
      <c r="F89" s="1483"/>
    </row>
    <row r="90">
      <c r="A90" s="1483"/>
      <c r="B90" s="1476" t="s">
        <v>10410</v>
      </c>
      <c r="C90" s="1479"/>
      <c r="D90" s="1490"/>
      <c r="E90" s="1479"/>
      <c r="F90" s="1483"/>
    </row>
    <row r="91">
      <c r="A91" s="1483"/>
      <c r="B91" s="1478" t="s">
        <v>10413</v>
      </c>
      <c r="C91" s="1479"/>
      <c r="D91" s="1490"/>
      <c r="E91" s="1479"/>
      <c r="F91" s="1483"/>
    </row>
    <row r="92">
      <c r="A92" s="1483"/>
      <c r="B92" s="1478" t="s">
        <v>10417</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10420</v>
      </c>
      <c r="C96" s="1466"/>
      <c r="D96" s="1466"/>
      <c r="E96" s="1466"/>
      <c r="F96" s="1467"/>
    </row>
    <row r="97">
      <c r="A97" s="1483"/>
      <c r="B97" s="1468"/>
      <c r="C97" s="797"/>
      <c r="D97" s="797"/>
      <c r="E97" s="797"/>
      <c r="F97" s="1469"/>
    </row>
    <row r="98">
      <c r="A98" s="1483"/>
      <c r="B98" s="1492" t="s">
        <v>10446</v>
      </c>
      <c r="C98" s="1466"/>
      <c r="D98" s="1466"/>
      <c r="E98" s="1466"/>
      <c r="F98" s="1467"/>
    </row>
    <row r="99">
      <c r="A99" s="1483"/>
      <c r="B99" s="1468"/>
      <c r="C99" s="797"/>
      <c r="D99" s="797"/>
      <c r="E99" s="797"/>
      <c r="F99" s="1469"/>
    </row>
    <row r="100">
      <c r="A100" s="1483"/>
      <c r="B100" s="1471" t="s">
        <v>10403</v>
      </c>
      <c r="C100" s="1472" t="s">
        <v>5052</v>
      </c>
      <c r="D100" s="1488" t="s">
        <v>10461</v>
      </c>
      <c r="E100" s="1472" t="s">
        <v>10405</v>
      </c>
      <c r="F100" s="1489">
        <v>43370.0</v>
      </c>
    </row>
    <row r="101">
      <c r="A101" s="1483"/>
      <c r="B101" s="1475" t="s">
        <v>10407</v>
      </c>
      <c r="C101" s="1479"/>
      <c r="D101" s="1490"/>
      <c r="E101" s="1479"/>
      <c r="F101" s="1483"/>
    </row>
    <row r="102">
      <c r="A102" s="1483"/>
      <c r="B102" s="1476" t="s">
        <v>10410</v>
      </c>
      <c r="C102" s="1479"/>
      <c r="D102" s="1490"/>
      <c r="E102" s="1479"/>
      <c r="F102" s="1483"/>
    </row>
    <row r="103">
      <c r="A103" s="1483"/>
      <c r="B103" s="1478" t="s">
        <v>10413</v>
      </c>
      <c r="C103" s="1479"/>
      <c r="D103" s="1490"/>
      <c r="E103" s="1479"/>
      <c r="F103" s="1483"/>
    </row>
    <row r="104">
      <c r="A104" s="1483"/>
      <c r="B104" s="1478" t="s">
        <v>10417</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10421</v>
      </c>
      <c r="C108" s="1466"/>
      <c r="D108" s="1466"/>
      <c r="E108" s="1466"/>
      <c r="F108" s="1467"/>
    </row>
    <row r="109">
      <c r="A109" s="1483"/>
      <c r="B109" s="1468"/>
      <c r="C109" s="797"/>
      <c r="D109" s="797"/>
      <c r="E109" s="797"/>
      <c r="F109" s="1469"/>
    </row>
    <row r="110">
      <c r="A110" s="1483"/>
      <c r="B110" s="1492" t="s">
        <v>10462</v>
      </c>
      <c r="C110" s="1466"/>
      <c r="D110" s="1466"/>
      <c r="E110" s="1466"/>
      <c r="F110" s="1467"/>
    </row>
    <row r="111">
      <c r="A111" s="1483"/>
      <c r="B111" s="1468"/>
      <c r="C111" s="797"/>
      <c r="D111" s="797"/>
      <c r="E111" s="797"/>
      <c r="F111" s="1469"/>
    </row>
    <row r="112">
      <c r="A112" s="1483"/>
      <c r="B112" s="1471" t="s">
        <v>10403</v>
      </c>
      <c r="C112" s="1472" t="s">
        <v>3401</v>
      </c>
      <c r="D112" s="1488" t="s">
        <v>10463</v>
      </c>
      <c r="E112" s="1472" t="s">
        <v>10405</v>
      </c>
      <c r="F112" s="1489">
        <v>44246.0</v>
      </c>
    </row>
    <row r="113">
      <c r="A113" s="1483"/>
      <c r="B113" s="1475" t="s">
        <v>10407</v>
      </c>
      <c r="C113" s="1472" t="s">
        <v>10453</v>
      </c>
      <c r="D113" s="1488" t="s">
        <v>10464</v>
      </c>
      <c r="E113" s="1472" t="s">
        <v>10455</v>
      </c>
      <c r="F113" s="1489">
        <v>43637.0</v>
      </c>
    </row>
    <row r="114">
      <c r="A114" s="1483"/>
      <c r="B114" s="1476" t="s">
        <v>10410</v>
      </c>
      <c r="C114" s="1479"/>
      <c r="D114" s="1490"/>
      <c r="E114" s="1479"/>
      <c r="F114" s="1483"/>
    </row>
    <row r="115">
      <c r="A115" s="1483"/>
      <c r="B115" s="1478" t="s">
        <v>10413</v>
      </c>
      <c r="C115" s="1479"/>
      <c r="D115" s="1490"/>
      <c r="E115" s="1479"/>
      <c r="F115" s="1483"/>
    </row>
    <row r="116">
      <c r="A116" s="1483"/>
      <c r="B116" s="1478" t="s">
        <v>10417</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10465</v>
      </c>
      <c r="C119" s="1466"/>
      <c r="D119" s="1466"/>
      <c r="E119" s="1466"/>
      <c r="F119" s="1467"/>
    </row>
    <row r="120">
      <c r="A120" s="1483"/>
      <c r="B120" s="1468"/>
      <c r="C120" s="797"/>
      <c r="D120" s="797"/>
      <c r="E120" s="797"/>
      <c r="F120" s="1469"/>
    </row>
    <row r="121">
      <c r="A121" s="1483"/>
      <c r="B121" s="1471" t="s">
        <v>10403</v>
      </c>
      <c r="C121" s="1472" t="s">
        <v>5245</v>
      </c>
      <c r="D121" s="1488" t="s">
        <v>10466</v>
      </c>
      <c r="E121" s="1472" t="s">
        <v>10405</v>
      </c>
      <c r="F121" s="1489">
        <v>43592.0</v>
      </c>
    </row>
    <row r="122">
      <c r="A122" s="1483"/>
      <c r="B122" s="1475" t="s">
        <v>10407</v>
      </c>
      <c r="C122" s="1472" t="s">
        <v>10467</v>
      </c>
      <c r="D122" s="1488" t="s">
        <v>10468</v>
      </c>
      <c r="E122" s="1472" t="s">
        <v>10405</v>
      </c>
      <c r="F122" s="1489">
        <v>43396.0</v>
      </c>
    </row>
    <row r="123">
      <c r="A123" s="1483"/>
      <c r="B123" s="1476" t="s">
        <v>10410</v>
      </c>
      <c r="C123" s="1479"/>
      <c r="D123" s="1490"/>
      <c r="E123" s="1479"/>
      <c r="F123" s="1483"/>
    </row>
    <row r="124">
      <c r="A124" s="1483"/>
      <c r="B124" s="1478" t="s">
        <v>10413</v>
      </c>
      <c r="C124" s="1479"/>
      <c r="D124" s="1490"/>
      <c r="E124" s="1479"/>
      <c r="F124" s="1483"/>
    </row>
    <row r="125">
      <c r="A125" s="1483"/>
      <c r="B125" s="1478" t="s">
        <v>10417</v>
      </c>
      <c r="C125" s="1479"/>
      <c r="D125" s="1490"/>
      <c r="E125" s="1479"/>
      <c r="F125" s="1483"/>
    </row>
    <row r="126">
      <c r="A126" s="1483"/>
      <c r="B126" s="1491"/>
      <c r="C126" s="1479"/>
      <c r="D126" s="1490"/>
      <c r="E126" s="1479"/>
      <c r="F126" s="1483"/>
    </row>
    <row r="127">
      <c r="A127" s="1483"/>
      <c r="B127" s="1465" t="s">
        <v>10422</v>
      </c>
      <c r="C127" s="1466"/>
      <c r="D127" s="1466"/>
      <c r="E127" s="1466"/>
      <c r="F127" s="1467"/>
    </row>
    <row r="128">
      <c r="A128" s="1483"/>
      <c r="B128" s="1468"/>
      <c r="C128" s="797"/>
      <c r="D128" s="797"/>
      <c r="E128" s="797"/>
      <c r="F128" s="1469"/>
    </row>
    <row r="129">
      <c r="A129" s="1483"/>
      <c r="B129" s="1471" t="s">
        <v>10403</v>
      </c>
      <c r="C129" s="1493" t="s">
        <v>327</v>
      </c>
      <c r="D129" s="1488" t="s">
        <v>10469</v>
      </c>
      <c r="E129" s="1472" t="s">
        <v>10405</v>
      </c>
      <c r="F129" s="1489">
        <v>43457.0</v>
      </c>
    </row>
    <row r="130">
      <c r="A130" s="1483"/>
      <c r="B130" s="1475" t="s">
        <v>10407</v>
      </c>
      <c r="C130" s="1472" t="s">
        <v>1835</v>
      </c>
      <c r="D130" s="1488" t="s">
        <v>10470</v>
      </c>
      <c r="E130" s="1472" t="s">
        <v>10405</v>
      </c>
      <c r="F130" s="1489">
        <v>43925.0</v>
      </c>
    </row>
    <row r="131">
      <c r="A131" s="1483"/>
      <c r="B131" s="1476" t="s">
        <v>10410</v>
      </c>
      <c r="C131" s="1472" t="s">
        <v>4341</v>
      </c>
      <c r="D131" s="1488" t="s">
        <v>10471</v>
      </c>
      <c r="E131" s="1472" t="s">
        <v>10441</v>
      </c>
      <c r="F131" s="1489">
        <v>43433.0</v>
      </c>
    </row>
    <row r="132">
      <c r="A132" s="1483"/>
      <c r="B132" s="1478" t="s">
        <v>10413</v>
      </c>
      <c r="C132" s="1479"/>
      <c r="D132" s="1490"/>
      <c r="E132" s="1479"/>
      <c r="F132" s="1483"/>
    </row>
    <row r="133">
      <c r="A133" s="1483"/>
      <c r="B133" s="1478" t="s">
        <v>10417</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10423</v>
      </c>
      <c r="C136" s="1466"/>
      <c r="D136" s="1466"/>
      <c r="E136" s="1466"/>
      <c r="F136" s="1467"/>
    </row>
    <row r="137">
      <c r="A137" s="1483"/>
      <c r="B137" s="1468"/>
      <c r="C137" s="797"/>
      <c r="D137" s="797"/>
      <c r="E137" s="797"/>
      <c r="F137" s="1469"/>
    </row>
    <row r="138">
      <c r="A138" s="1483"/>
      <c r="B138" s="1492" t="s">
        <v>10472</v>
      </c>
      <c r="C138" s="1466"/>
      <c r="D138" s="1466"/>
      <c r="E138" s="1466"/>
      <c r="F138" s="1467"/>
    </row>
    <row r="139">
      <c r="A139" s="1483"/>
      <c r="B139" s="1468"/>
      <c r="C139" s="797"/>
      <c r="D139" s="797"/>
      <c r="E139" s="797"/>
      <c r="F139" s="1469"/>
    </row>
    <row r="140">
      <c r="A140" s="1483"/>
      <c r="B140" s="1471" t="s">
        <v>10403</v>
      </c>
      <c r="C140" s="1472" t="s">
        <v>10448</v>
      </c>
      <c r="D140" s="1488" t="s">
        <v>10473</v>
      </c>
      <c r="E140" s="1472" t="s">
        <v>10405</v>
      </c>
      <c r="F140" s="1489">
        <v>43862.0</v>
      </c>
    </row>
    <row r="141">
      <c r="A141" s="1483"/>
      <c r="B141" s="1475" t="s">
        <v>10407</v>
      </c>
      <c r="C141" s="1479"/>
      <c r="D141" s="1490"/>
      <c r="E141" s="1479"/>
      <c r="F141" s="1483"/>
    </row>
    <row r="142">
      <c r="A142" s="1483"/>
      <c r="B142" s="1476" t="s">
        <v>10410</v>
      </c>
      <c r="C142" s="1479"/>
      <c r="D142" s="1490"/>
      <c r="E142" s="1479"/>
      <c r="F142" s="1483"/>
    </row>
    <row r="143">
      <c r="A143" s="1483"/>
      <c r="B143" s="1478" t="s">
        <v>10413</v>
      </c>
      <c r="C143" s="1479"/>
      <c r="D143" s="1490"/>
      <c r="E143" s="1479"/>
      <c r="F143" s="1483"/>
    </row>
    <row r="144">
      <c r="A144" s="1483"/>
      <c r="B144" s="1478" t="s">
        <v>10417</v>
      </c>
      <c r="C144" s="1479"/>
      <c r="D144" s="1490"/>
      <c r="E144" s="1479"/>
      <c r="F144" s="1483"/>
    </row>
    <row r="145">
      <c r="A145" s="1483"/>
      <c r="B145" s="1492" t="s">
        <v>10474</v>
      </c>
      <c r="C145" s="1466"/>
      <c r="D145" s="1466"/>
      <c r="E145" s="1466"/>
      <c r="F145" s="1467"/>
    </row>
    <row r="146">
      <c r="A146" s="1483"/>
      <c r="B146" s="1468"/>
      <c r="C146" s="797"/>
      <c r="D146" s="797"/>
      <c r="E146" s="797"/>
      <c r="F146" s="1469"/>
    </row>
    <row r="147">
      <c r="A147" s="1483"/>
      <c r="B147" s="1471" t="s">
        <v>10403</v>
      </c>
      <c r="C147" s="1472" t="s">
        <v>10448</v>
      </c>
      <c r="D147" s="1488" t="s">
        <v>10475</v>
      </c>
      <c r="E147" s="1472" t="s">
        <v>10405</v>
      </c>
      <c r="F147" s="1489">
        <v>43862.0</v>
      </c>
    </row>
    <row r="148">
      <c r="A148" s="1483"/>
      <c r="B148" s="1475" t="s">
        <v>10407</v>
      </c>
      <c r="C148" s="1494" t="s">
        <v>5201</v>
      </c>
      <c r="D148" s="1488" t="s">
        <v>10476</v>
      </c>
      <c r="E148" s="1472" t="s">
        <v>10455</v>
      </c>
      <c r="F148" s="1489">
        <v>43630.0</v>
      </c>
    </row>
    <row r="149">
      <c r="A149" s="1483"/>
      <c r="B149" s="1476" t="s">
        <v>10410</v>
      </c>
      <c r="C149" s="1479"/>
      <c r="D149" s="1490"/>
      <c r="E149" s="1479"/>
      <c r="F149" s="1483"/>
    </row>
    <row r="150">
      <c r="A150" s="1483"/>
      <c r="B150" s="1478" t="s">
        <v>10413</v>
      </c>
      <c r="C150" s="1479"/>
      <c r="D150" s="1490"/>
      <c r="E150" s="1479"/>
      <c r="F150" s="1483"/>
    </row>
    <row r="151">
      <c r="A151" s="1483"/>
      <c r="B151" s="1478" t="s">
        <v>10417</v>
      </c>
      <c r="C151" s="1479"/>
      <c r="D151" s="1490"/>
      <c r="E151" s="1479"/>
      <c r="F151" s="1483"/>
    </row>
    <row r="152">
      <c r="A152" s="1483"/>
      <c r="B152" s="1491"/>
      <c r="C152" s="1479"/>
      <c r="D152" s="1490"/>
      <c r="E152" s="1479"/>
      <c r="F152" s="1483"/>
    </row>
    <row r="153">
      <c r="A153" s="1483"/>
      <c r="B153" s="1465" t="s">
        <v>10425</v>
      </c>
      <c r="C153" s="1466"/>
      <c r="D153" s="1466"/>
      <c r="E153" s="1466"/>
      <c r="F153" s="1467"/>
    </row>
    <row r="154">
      <c r="A154" s="1483"/>
      <c r="B154" s="1468"/>
      <c r="C154" s="797"/>
      <c r="D154" s="797"/>
      <c r="E154" s="797"/>
      <c r="F154" s="1469"/>
    </row>
    <row r="155">
      <c r="A155" s="1483"/>
      <c r="B155" s="1492" t="s">
        <v>10477</v>
      </c>
      <c r="C155" s="1466"/>
      <c r="D155" s="1466"/>
      <c r="E155" s="1466"/>
      <c r="F155" s="1467"/>
    </row>
    <row r="156">
      <c r="A156" s="1483"/>
      <c r="B156" s="1468"/>
      <c r="C156" s="797"/>
      <c r="D156" s="797"/>
      <c r="E156" s="797"/>
      <c r="F156" s="1469"/>
    </row>
    <row r="157">
      <c r="A157" s="1483"/>
      <c r="B157" s="1471" t="s">
        <v>10403</v>
      </c>
      <c r="C157" s="1472" t="s">
        <v>10436</v>
      </c>
      <c r="D157" s="1488" t="s">
        <v>10478</v>
      </c>
      <c r="E157" s="1472" t="s">
        <v>10415</v>
      </c>
      <c r="F157" s="1489">
        <v>43569.0</v>
      </c>
    </row>
    <row r="158">
      <c r="A158" s="1483"/>
      <c r="B158" s="1475" t="s">
        <v>10407</v>
      </c>
      <c r="C158" s="1479"/>
      <c r="D158" s="1490"/>
      <c r="E158" s="1479"/>
      <c r="F158" s="1483"/>
    </row>
    <row r="159">
      <c r="A159" s="1483"/>
      <c r="B159" s="1476" t="s">
        <v>10410</v>
      </c>
      <c r="C159" s="1479"/>
      <c r="D159" s="1490"/>
      <c r="E159" s="1479"/>
      <c r="F159" s="1483"/>
    </row>
    <row r="160">
      <c r="A160" s="1483"/>
      <c r="B160" s="1478" t="s">
        <v>10413</v>
      </c>
      <c r="C160" s="1479"/>
      <c r="D160" s="1490"/>
      <c r="E160" s="1479"/>
      <c r="F160" s="1483"/>
    </row>
    <row r="161">
      <c r="A161" s="1483"/>
      <c r="B161" s="1478" t="s">
        <v>10417</v>
      </c>
      <c r="C161" s="1479"/>
      <c r="D161" s="1490"/>
      <c r="E161" s="1479"/>
      <c r="F161" s="1483"/>
    </row>
    <row r="162">
      <c r="A162" s="1483"/>
      <c r="B162" s="1492" t="s">
        <v>10446</v>
      </c>
      <c r="C162" s="1466"/>
      <c r="D162" s="1466"/>
      <c r="E162" s="1466"/>
      <c r="F162" s="1467"/>
    </row>
    <row r="163">
      <c r="A163" s="1483"/>
      <c r="B163" s="1468"/>
      <c r="C163" s="797"/>
      <c r="D163" s="797"/>
      <c r="E163" s="797"/>
      <c r="F163" s="1469"/>
    </row>
    <row r="164">
      <c r="A164" s="1483"/>
      <c r="B164" s="1471" t="s">
        <v>10403</v>
      </c>
      <c r="C164" s="1472" t="s">
        <v>10436</v>
      </c>
      <c r="D164" s="1488" t="s">
        <v>10479</v>
      </c>
      <c r="E164" s="1472" t="s">
        <v>10415</v>
      </c>
      <c r="F164" s="1489">
        <v>43835.0</v>
      </c>
    </row>
    <row r="165">
      <c r="A165" s="1483"/>
      <c r="B165" s="1475" t="s">
        <v>10407</v>
      </c>
      <c r="C165" s="1472" t="s">
        <v>10480</v>
      </c>
      <c r="D165" s="1488" t="s">
        <v>10481</v>
      </c>
      <c r="E165" s="1472" t="s">
        <v>10482</v>
      </c>
      <c r="F165" s="1489">
        <v>43003.0</v>
      </c>
    </row>
    <row r="166">
      <c r="A166" s="1483"/>
      <c r="B166" s="1476" t="s">
        <v>10410</v>
      </c>
      <c r="C166" s="1479"/>
      <c r="D166" s="1490"/>
      <c r="E166" s="1479"/>
      <c r="F166" s="1483"/>
    </row>
    <row r="167">
      <c r="A167" s="1483"/>
      <c r="B167" s="1478" t="s">
        <v>10413</v>
      </c>
      <c r="C167" s="1479"/>
      <c r="D167" s="1490"/>
      <c r="E167" s="1479"/>
      <c r="F167" s="1483"/>
    </row>
    <row r="168">
      <c r="A168" s="1483"/>
      <c r="B168" s="1478" t="s">
        <v>10417</v>
      </c>
      <c r="C168" s="1479"/>
      <c r="D168" s="1490"/>
      <c r="E168" s="1479"/>
      <c r="F168" s="1483"/>
    </row>
    <row r="169">
      <c r="A169" s="1483"/>
      <c r="B169" s="1491"/>
      <c r="C169" s="1479"/>
      <c r="D169" s="1490"/>
      <c r="E169" s="1479"/>
      <c r="F169" s="1483"/>
    </row>
    <row r="170">
      <c r="A170" s="1483"/>
      <c r="B170" s="1465" t="s">
        <v>10427</v>
      </c>
      <c r="C170" s="1466"/>
      <c r="D170" s="1466"/>
      <c r="E170" s="1466"/>
      <c r="F170" s="1467"/>
    </row>
    <row r="171">
      <c r="A171" s="1483"/>
      <c r="B171" s="1468"/>
      <c r="C171" s="797"/>
      <c r="D171" s="797"/>
      <c r="E171" s="797"/>
      <c r="F171" s="1469"/>
    </row>
    <row r="172">
      <c r="A172" s="1483"/>
      <c r="B172" s="1471" t="s">
        <v>10403</v>
      </c>
      <c r="C172" s="1472" t="s">
        <v>4386</v>
      </c>
      <c r="D172" s="1488" t="s">
        <v>10483</v>
      </c>
      <c r="E172" s="1472" t="s">
        <v>10415</v>
      </c>
      <c r="F172" s="1489">
        <v>44132.0</v>
      </c>
    </row>
    <row r="173">
      <c r="A173" s="1483"/>
      <c r="B173" s="1475" t="s">
        <v>10407</v>
      </c>
      <c r="C173" s="1479"/>
      <c r="D173" s="1490"/>
      <c r="E173" s="1479"/>
      <c r="F173" s="1483"/>
    </row>
    <row r="174">
      <c r="A174" s="1483"/>
      <c r="B174" s="1476" t="s">
        <v>10410</v>
      </c>
      <c r="C174" s="1479"/>
      <c r="D174" s="1490"/>
      <c r="E174" s="1479"/>
      <c r="F174" s="1483"/>
    </row>
    <row r="175">
      <c r="A175" s="1483"/>
      <c r="B175" s="1478" t="s">
        <v>10413</v>
      </c>
      <c r="C175" s="1479"/>
      <c r="D175" s="1490"/>
      <c r="E175" s="1479"/>
      <c r="F175" s="1483"/>
    </row>
    <row r="176">
      <c r="A176" s="1483"/>
      <c r="B176" s="1478" t="s">
        <v>10417</v>
      </c>
      <c r="C176" s="1479"/>
      <c r="D176" s="1490"/>
      <c r="E176" s="1479"/>
      <c r="F176" s="1483"/>
    </row>
    <row r="177">
      <c r="A177" s="1483"/>
      <c r="B177" s="1465" t="s">
        <v>10430</v>
      </c>
      <c r="C177" s="1466"/>
      <c r="D177" s="1466"/>
      <c r="E177" s="1466"/>
      <c r="F177" s="1467"/>
    </row>
    <row r="178">
      <c r="A178" s="1483"/>
      <c r="B178" s="1468"/>
      <c r="C178" s="797"/>
      <c r="D178" s="797"/>
      <c r="E178" s="797"/>
      <c r="F178" s="1469"/>
    </row>
    <row r="179">
      <c r="A179" s="1483"/>
      <c r="B179" s="1471" t="s">
        <v>10403</v>
      </c>
      <c r="C179" s="1472" t="s">
        <v>5213</v>
      </c>
      <c r="D179" s="1488" t="s">
        <v>10484</v>
      </c>
      <c r="E179" s="1472" t="s">
        <v>10405</v>
      </c>
      <c r="F179" s="1489">
        <v>43741.0</v>
      </c>
    </row>
    <row r="180">
      <c r="A180" s="1483"/>
      <c r="B180" s="1475" t="s">
        <v>10407</v>
      </c>
      <c r="C180" s="1472" t="s">
        <v>10485</v>
      </c>
      <c r="D180" s="1488" t="s">
        <v>10486</v>
      </c>
      <c r="E180" s="1472" t="s">
        <v>10441</v>
      </c>
      <c r="F180" s="1489">
        <v>43748.0</v>
      </c>
    </row>
    <row r="181">
      <c r="A181" s="1483"/>
      <c r="B181" s="1476" t="s">
        <v>10410</v>
      </c>
      <c r="C181" s="1472" t="s">
        <v>1969</v>
      </c>
      <c r="D181" s="1488" t="s">
        <v>10487</v>
      </c>
      <c r="E181" s="1472" t="s">
        <v>10455</v>
      </c>
      <c r="F181" s="1489">
        <v>43729.0</v>
      </c>
    </row>
    <row r="182">
      <c r="A182" s="1483"/>
      <c r="B182" s="1478" t="s">
        <v>10413</v>
      </c>
      <c r="C182" s="1493" t="s">
        <v>327</v>
      </c>
      <c r="D182" s="1488" t="s">
        <v>10488</v>
      </c>
      <c r="E182" s="1472" t="s">
        <v>10405</v>
      </c>
      <c r="F182" s="1489">
        <v>44470.0</v>
      </c>
    </row>
    <row r="183">
      <c r="A183" s="1483"/>
      <c r="B183" s="1478" t="s">
        <v>10417</v>
      </c>
      <c r="C183" s="1472" t="s">
        <v>4386</v>
      </c>
      <c r="D183" s="1488" t="s">
        <v>10489</v>
      </c>
      <c r="E183" s="1472" t="s">
        <v>10415</v>
      </c>
      <c r="F183" s="1489">
        <v>44020.0</v>
      </c>
    </row>
    <row r="184">
      <c r="A184" s="1483"/>
      <c r="B184" s="1491"/>
      <c r="C184" s="1479"/>
      <c r="D184" s="1490"/>
      <c r="E184" s="1479"/>
      <c r="F184" s="1483"/>
    </row>
    <row r="185">
      <c r="A185" s="1483"/>
      <c r="B185" s="1491"/>
      <c r="C185" s="1479"/>
      <c r="D185" s="1490"/>
      <c r="E185" s="1479"/>
      <c r="F185" s="1483"/>
    </row>
    <row r="186">
      <c r="A186" s="1483"/>
      <c r="B186" s="1465" t="s">
        <v>10433</v>
      </c>
      <c r="C186" s="1466"/>
      <c r="D186" s="1466"/>
      <c r="E186" s="1466"/>
      <c r="F186" s="1467"/>
    </row>
    <row r="187">
      <c r="A187" s="1483"/>
      <c r="B187" s="1468"/>
      <c r="C187" s="797"/>
      <c r="D187" s="797"/>
      <c r="E187" s="797"/>
      <c r="F187" s="1469"/>
    </row>
    <row r="188">
      <c r="A188" s="1483"/>
      <c r="B188" s="1471" t="s">
        <v>10403</v>
      </c>
      <c r="C188" s="1493" t="s">
        <v>1114</v>
      </c>
      <c r="D188" s="1488" t="s">
        <v>10490</v>
      </c>
      <c r="E188" s="1472" t="s">
        <v>10415</v>
      </c>
      <c r="F188" s="1489">
        <v>43600.0</v>
      </c>
    </row>
    <row r="189">
      <c r="A189" s="1483"/>
      <c r="B189" s="1475" t="s">
        <v>10407</v>
      </c>
      <c r="C189" s="1472" t="s">
        <v>10491</v>
      </c>
      <c r="D189" s="1488" t="s">
        <v>10492</v>
      </c>
      <c r="E189" s="1472" t="s">
        <v>10405</v>
      </c>
      <c r="F189" s="1489">
        <v>43723.0</v>
      </c>
    </row>
    <row r="190">
      <c r="A190" s="1483"/>
      <c r="B190" s="1476" t="s">
        <v>10410</v>
      </c>
      <c r="C190" s="1472" t="s">
        <v>5448</v>
      </c>
      <c r="D190" s="1488" t="s">
        <v>10493</v>
      </c>
      <c r="E190" s="1472" t="s">
        <v>10405</v>
      </c>
      <c r="F190" s="1489">
        <v>43951.0</v>
      </c>
    </row>
    <row r="191">
      <c r="A191" s="1483"/>
      <c r="B191" s="1478" t="s">
        <v>10413</v>
      </c>
      <c r="C191" s="1479"/>
      <c r="D191" s="1490"/>
      <c r="E191" s="1479"/>
      <c r="F191" s="1483"/>
    </row>
    <row r="192">
      <c r="A192" s="1483"/>
      <c r="B192" s="1478" t="s">
        <v>10417</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10494</v>
      </c>
      <c r="C196" s="1466"/>
      <c r="D196" s="1466"/>
      <c r="E196" s="1466"/>
      <c r="F196" s="1467"/>
    </row>
    <row r="197">
      <c r="A197" s="1483"/>
      <c r="B197" s="1468"/>
      <c r="C197" s="797"/>
      <c r="D197" s="797"/>
      <c r="E197" s="797"/>
      <c r="F197" s="1469"/>
    </row>
    <row r="198">
      <c r="A198" s="1483"/>
      <c r="B198" s="1492" t="s">
        <v>10495</v>
      </c>
      <c r="C198" s="1466"/>
      <c r="D198" s="1466"/>
      <c r="E198" s="1466"/>
      <c r="F198" s="1467"/>
    </row>
    <row r="199">
      <c r="A199" s="1483"/>
      <c r="B199" s="1468"/>
      <c r="C199" s="797"/>
      <c r="D199" s="797"/>
      <c r="E199" s="797"/>
      <c r="F199" s="1469"/>
    </row>
    <row r="200">
      <c r="A200" s="1483"/>
      <c r="B200" s="1471" t="s">
        <v>10403</v>
      </c>
      <c r="C200" s="1472" t="s">
        <v>10496</v>
      </c>
      <c r="D200" s="1488" t="s">
        <v>10497</v>
      </c>
      <c r="E200" s="1472" t="s">
        <v>10405</v>
      </c>
      <c r="F200" s="1489">
        <v>44460.0</v>
      </c>
    </row>
    <row r="201">
      <c r="A201" s="1483"/>
      <c r="B201" s="1475" t="s">
        <v>10407</v>
      </c>
      <c r="C201" s="1472" t="s">
        <v>10485</v>
      </c>
      <c r="D201" s="1488" t="s">
        <v>10498</v>
      </c>
      <c r="E201" s="1472" t="s">
        <v>10441</v>
      </c>
      <c r="F201" s="1489">
        <v>44063.0</v>
      </c>
    </row>
    <row r="202">
      <c r="A202" s="1483"/>
      <c r="B202" s="1476" t="s">
        <v>10410</v>
      </c>
      <c r="C202" s="1479"/>
      <c r="D202" s="1490"/>
      <c r="E202" s="1479"/>
      <c r="F202" s="1483"/>
    </row>
    <row r="203">
      <c r="A203" s="1483"/>
      <c r="B203" s="1478" t="s">
        <v>10413</v>
      </c>
      <c r="C203" s="1479"/>
      <c r="D203" s="1490"/>
      <c r="E203" s="1479"/>
      <c r="F203" s="1483"/>
    </row>
    <row r="204">
      <c r="A204" s="1483"/>
      <c r="B204" s="1478" t="s">
        <v>10417</v>
      </c>
      <c r="C204" s="1479"/>
      <c r="D204" s="1490"/>
      <c r="E204" s="1479"/>
      <c r="F204" s="1483"/>
    </row>
    <row r="205">
      <c r="A205" s="1483"/>
      <c r="B205" s="1492" t="s">
        <v>10418</v>
      </c>
      <c r="C205" s="1466"/>
      <c r="D205" s="1466"/>
      <c r="E205" s="1466"/>
      <c r="F205" s="1467"/>
    </row>
    <row r="206">
      <c r="A206" s="1483"/>
      <c r="B206" s="1468"/>
      <c r="C206" s="797"/>
      <c r="D206" s="797"/>
      <c r="E206" s="797"/>
      <c r="F206" s="1469"/>
    </row>
    <row r="207">
      <c r="A207" s="1483"/>
      <c r="B207" s="1471" t="s">
        <v>10403</v>
      </c>
      <c r="C207" s="1472" t="s">
        <v>10499</v>
      </c>
      <c r="D207" s="1488" t="s">
        <v>10500</v>
      </c>
      <c r="E207" s="1472" t="s">
        <v>10441</v>
      </c>
      <c r="F207" s="1489">
        <v>44069.0</v>
      </c>
    </row>
    <row r="208">
      <c r="A208" s="1483"/>
      <c r="B208" s="1475" t="s">
        <v>10407</v>
      </c>
      <c r="C208" s="1479"/>
      <c r="D208" s="1490"/>
      <c r="E208" s="1479"/>
      <c r="F208" s="1483"/>
    </row>
    <row r="209">
      <c r="A209" s="1483"/>
      <c r="B209" s="1476" t="s">
        <v>10410</v>
      </c>
      <c r="C209" s="1479"/>
      <c r="D209" s="1490"/>
      <c r="E209" s="1479"/>
      <c r="F209" s="1483"/>
    </row>
    <row r="210">
      <c r="A210" s="1483"/>
      <c r="B210" s="1478" t="s">
        <v>10413</v>
      </c>
      <c r="C210" s="1479"/>
      <c r="D210" s="1490"/>
      <c r="E210" s="1479"/>
      <c r="F210" s="1483"/>
    </row>
    <row r="211">
      <c r="A211" s="1483"/>
      <c r="B211" s="1478" t="s">
        <v>10417</v>
      </c>
      <c r="C211" s="1479"/>
      <c r="D211" s="1490"/>
      <c r="E211" s="1479"/>
      <c r="F211" s="1483"/>
    </row>
    <row r="212">
      <c r="A212" s="1483"/>
      <c r="B212" s="1491"/>
      <c r="C212" s="1479"/>
      <c r="D212" s="1490"/>
      <c r="E212" s="1479"/>
      <c r="F212" s="1483"/>
    </row>
    <row r="213">
      <c r="A213" s="1483"/>
      <c r="B213" s="1465" t="s">
        <v>10435</v>
      </c>
      <c r="C213" s="1466"/>
      <c r="D213" s="1466"/>
      <c r="E213" s="1466"/>
      <c r="F213" s="1467"/>
    </row>
    <row r="214">
      <c r="A214" s="1483"/>
      <c r="B214" s="1468"/>
      <c r="C214" s="797"/>
      <c r="D214" s="797"/>
      <c r="E214" s="797"/>
      <c r="F214" s="1469"/>
    </row>
    <row r="215">
      <c r="A215" s="1483"/>
      <c r="B215" s="1471" t="s">
        <v>10403</v>
      </c>
      <c r="C215" s="1472" t="s">
        <v>3487</v>
      </c>
      <c r="D215" s="1488" t="s">
        <v>10501</v>
      </c>
      <c r="E215" s="1472" t="s">
        <v>10405</v>
      </c>
      <c r="F215" s="1489">
        <v>43514.0</v>
      </c>
    </row>
    <row r="216">
      <c r="A216" s="1483"/>
      <c r="B216" s="1475" t="s">
        <v>10407</v>
      </c>
      <c r="C216" s="1493" t="s">
        <v>327</v>
      </c>
      <c r="D216" s="1488" t="s">
        <v>10502</v>
      </c>
      <c r="E216" s="1472" t="s">
        <v>10405</v>
      </c>
      <c r="F216" s="1489">
        <v>43402.0</v>
      </c>
    </row>
    <row r="217">
      <c r="A217" s="1483"/>
      <c r="B217" s="1476" t="s">
        <v>10410</v>
      </c>
      <c r="C217" s="1472" t="s">
        <v>10485</v>
      </c>
      <c r="D217" s="1488" t="s">
        <v>10503</v>
      </c>
      <c r="E217" s="1472" t="s">
        <v>10441</v>
      </c>
      <c r="F217" s="1489">
        <v>43390.0</v>
      </c>
    </row>
    <row r="218">
      <c r="A218" s="1483"/>
      <c r="B218" s="1478" t="s">
        <v>10413</v>
      </c>
      <c r="C218" s="1472" t="s">
        <v>10431</v>
      </c>
      <c r="D218" s="1488" t="s">
        <v>10504</v>
      </c>
      <c r="E218" s="1472" t="s">
        <v>10415</v>
      </c>
      <c r="F218" s="1489">
        <v>44135.0</v>
      </c>
    </row>
    <row r="219">
      <c r="A219" s="1483"/>
      <c r="B219" s="1478" t="s">
        <v>10417</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330</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420</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423</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422</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400</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217" t="s">
        <v>838</v>
      </c>
      <c r="CB11" s="175" t="s">
        <v>839</v>
      </c>
      <c r="CC11" s="94" t="s">
        <v>840</v>
      </c>
      <c r="CD11" s="217" t="s">
        <v>169</v>
      </c>
      <c r="CE11" s="217"/>
      <c r="CF11" s="87" t="s">
        <v>462</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384</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423</v>
      </c>
      <c r="CM12" s="147" t="s">
        <v>400</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427</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420</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420</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421</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647</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768</v>
      </c>
      <c r="BR21" s="87" t="s">
        <v>1463</v>
      </c>
      <c r="BS21" s="87" t="s">
        <v>996</v>
      </c>
      <c r="BT21" s="87" t="s">
        <v>832</v>
      </c>
      <c r="BU21" s="87" t="s">
        <v>1464</v>
      </c>
      <c r="BV21" s="87" t="s">
        <v>1165</v>
      </c>
      <c r="BW21" s="249"/>
      <c r="BX21" s="87" t="s">
        <v>163</v>
      </c>
      <c r="BY21" s="87" t="s">
        <v>1465</v>
      </c>
      <c r="BZ21" s="88" t="s">
        <v>1466</v>
      </c>
      <c r="CA21" s="249"/>
      <c r="CB21" s="249"/>
      <c r="CC21" s="249"/>
      <c r="CD21" s="249"/>
      <c r="CE21" s="249"/>
      <c r="CF21" s="87" t="s">
        <v>462</v>
      </c>
      <c r="CG21" s="87" t="s">
        <v>753</v>
      </c>
      <c r="CH21" s="87" t="s">
        <v>1467</v>
      </c>
      <c r="CI21" s="87" t="s">
        <v>1468</v>
      </c>
      <c r="CJ21" s="87" t="s">
        <v>913</v>
      </c>
      <c r="CK21" s="87" t="s">
        <v>1469</v>
      </c>
      <c r="CL21" s="87" t="s">
        <v>1470</v>
      </c>
      <c r="CM21" s="87" t="s">
        <v>678</v>
      </c>
      <c r="CO21" s="249"/>
      <c r="CP21" s="249"/>
      <c r="CQ21" s="249"/>
      <c r="CR21" s="249"/>
      <c r="CS21" s="178"/>
      <c r="CT21" s="87" t="s">
        <v>1471</v>
      </c>
      <c r="CU21" s="87" t="s">
        <v>1472</v>
      </c>
      <c r="CV21" s="87" t="s">
        <v>1473</v>
      </c>
      <c r="CW21" s="94" t="s">
        <v>1474</v>
      </c>
      <c r="CX21" s="87" t="s">
        <v>1071</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881</v>
      </c>
      <c r="D22" s="101" t="s">
        <v>1232</v>
      </c>
      <c r="E22" s="102" t="s">
        <v>881</v>
      </c>
      <c r="F22" s="103" t="s">
        <v>1172</v>
      </c>
      <c r="G22" s="99" t="s">
        <v>1483</v>
      </c>
      <c r="H22" s="182" t="s">
        <v>978</v>
      </c>
      <c r="I22" s="182" t="s">
        <v>1484</v>
      </c>
      <c r="J22" s="182" t="s">
        <v>1485</v>
      </c>
      <c r="K22" s="182" t="s">
        <v>953</v>
      </c>
      <c r="L22" s="187" t="s">
        <v>1486</v>
      </c>
      <c r="M22" s="272" t="s">
        <v>1487</v>
      </c>
      <c r="N22" s="187" t="s">
        <v>1488</v>
      </c>
      <c r="O22" s="182" t="s">
        <v>1489</v>
      </c>
      <c r="P22" s="182" t="s">
        <v>1490</v>
      </c>
      <c r="Q22" s="187" t="s">
        <v>1491</v>
      </c>
      <c r="R22" s="223"/>
      <c r="S22" s="187" t="s">
        <v>1492</v>
      </c>
      <c r="T22" s="271"/>
      <c r="U22" s="187" t="s">
        <v>1243</v>
      </c>
      <c r="V22" s="271"/>
      <c r="W22" s="176"/>
      <c r="X22" s="188" t="s">
        <v>114</v>
      </c>
      <c r="Y22" s="188" t="s">
        <v>1493</v>
      </c>
      <c r="Z22" s="188" t="s">
        <v>1494</v>
      </c>
      <c r="AA22" s="111" t="s">
        <v>1495</v>
      </c>
      <c r="AB22" s="111" t="s">
        <v>1160</v>
      </c>
      <c r="AC22" s="188" t="s">
        <v>1496</v>
      </c>
      <c r="AD22" s="188" t="s">
        <v>1497</v>
      </c>
      <c r="AE22" s="188" t="s">
        <v>1498</v>
      </c>
      <c r="AF22" s="188" t="s">
        <v>1499</v>
      </c>
      <c r="AG22" s="111" t="s">
        <v>1081</v>
      </c>
      <c r="AH22" s="292"/>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866</v>
      </c>
      <c r="BU22" s="139" t="s">
        <v>1520</v>
      </c>
      <c r="BV22" s="139" t="s">
        <v>1521</v>
      </c>
      <c r="BW22" s="139" t="s">
        <v>1522</v>
      </c>
      <c r="BX22" s="139" t="s">
        <v>1523</v>
      </c>
      <c r="BY22" s="206"/>
      <c r="BZ22" s="139" t="s">
        <v>278</v>
      </c>
      <c r="CA22" s="139" t="s">
        <v>166</v>
      </c>
      <c r="CB22" s="139" t="s">
        <v>1524</v>
      </c>
      <c r="CC22" s="139" t="s">
        <v>1525</v>
      </c>
      <c r="CD22" s="206"/>
      <c r="CE22" s="206"/>
      <c r="CF22" s="147" t="s">
        <v>1526</v>
      </c>
      <c r="CG22" s="147" t="s">
        <v>1527</v>
      </c>
      <c r="CH22" s="147" t="s">
        <v>1528</v>
      </c>
      <c r="CI22" s="147" t="s">
        <v>1529</v>
      </c>
      <c r="CJ22" s="147" t="s">
        <v>1530</v>
      </c>
      <c r="CK22" s="147" t="s">
        <v>1531</v>
      </c>
      <c r="CL22" s="147" t="s">
        <v>1532</v>
      </c>
      <c r="CM22" s="147" t="s">
        <v>1391</v>
      </c>
      <c r="CN22" s="262"/>
      <c r="CO22" s="147" t="s">
        <v>1533</v>
      </c>
      <c r="CP22" s="262"/>
      <c r="CQ22" s="262"/>
      <c r="CR22" s="262"/>
      <c r="CS22" s="178"/>
      <c r="CT22" s="159" t="s">
        <v>1534</v>
      </c>
      <c r="CU22" s="159" t="s">
        <v>1535</v>
      </c>
      <c r="CV22" s="159" t="s">
        <v>449</v>
      </c>
      <c r="CW22" s="159" t="str">
        <f>HYPERLINK("https://youtu.be/vd-mC8cvtGs","45.05")</f>
        <v>45.05</v>
      </c>
      <c r="CX22" s="159" t="s">
        <v>1536</v>
      </c>
      <c r="CY22" s="159" t="s">
        <v>1537</v>
      </c>
      <c r="CZ22" s="159" t="s">
        <v>1538</v>
      </c>
      <c r="DA22" s="159" t="s">
        <v>1539</v>
      </c>
      <c r="DB22" s="263"/>
      <c r="DC22" s="263"/>
      <c r="DD22" s="263"/>
      <c r="DE22" s="263"/>
      <c r="DF22" s="263"/>
      <c r="DG22" s="211" t="s">
        <v>1106</v>
      </c>
      <c r="DH22" s="265"/>
      <c r="DI22" s="265"/>
      <c r="DJ22" s="214"/>
      <c r="DK22" s="213" t="s">
        <v>199</v>
      </c>
      <c r="DL22" s="211" t="s">
        <v>1540</v>
      </c>
      <c r="DM22" s="211" t="s">
        <v>1541</v>
      </c>
      <c r="DN22" s="211" t="s">
        <v>1542</v>
      </c>
      <c r="DO22" s="211" t="s">
        <v>1543</v>
      </c>
      <c r="DP22" s="211" t="s">
        <v>1544</v>
      </c>
      <c r="DQ22" s="173" t="s">
        <v>1545</v>
      </c>
      <c r="DR22" s="211" t="s">
        <v>676</v>
      </c>
      <c r="DS22" s="265"/>
      <c r="DT22" s="265"/>
      <c r="DU22" s="211" t="s">
        <v>873</v>
      </c>
      <c r="DV22" s="265"/>
      <c r="DW22" s="211" t="s">
        <v>1546</v>
      </c>
      <c r="DX22" s="265"/>
      <c r="DY22" s="215" t="s">
        <v>1547</v>
      </c>
      <c r="DZ22" s="211" t="s">
        <v>1548</v>
      </c>
      <c r="EA22" s="211" t="s">
        <v>1549</v>
      </c>
      <c r="EB22" s="173" t="s">
        <v>1550</v>
      </c>
    </row>
    <row r="23" ht="15.75" customHeight="1">
      <c r="A23" s="319" t="s">
        <v>1551</v>
      </c>
      <c r="B23" s="79" t="s">
        <v>1552</v>
      </c>
      <c r="C23" s="80" t="s">
        <v>1232</v>
      </c>
      <c r="D23" s="81" t="s">
        <v>1232</v>
      </c>
      <c r="E23" s="82" t="s">
        <v>1232</v>
      </c>
      <c r="F23" s="83" t="s">
        <v>1553</v>
      </c>
      <c r="G23" s="79" t="s">
        <v>1554</v>
      </c>
      <c r="H23" s="87" t="s">
        <v>1555</v>
      </c>
      <c r="I23" s="217" t="s">
        <v>1556</v>
      </c>
      <c r="J23" s="87" t="s">
        <v>1557</v>
      </c>
      <c r="K23" s="87" t="s">
        <v>1120</v>
      </c>
      <c r="L23" s="86" t="str">
        <f>HYPERLINK("https://youtu.be/ozb6bIDIkfQ","43.03")</f>
        <v>43.03</v>
      </c>
      <c r="M23" s="251" t="s">
        <v>836</v>
      </c>
      <c r="N23" s="87" t="s">
        <v>1558</v>
      </c>
      <c r="O23" s="286" t="s">
        <v>1559</v>
      </c>
      <c r="P23" s="320" t="s">
        <v>1490</v>
      </c>
      <c r="Q23" s="175"/>
      <c r="R23" s="87" t="s">
        <v>1560</v>
      </c>
      <c r="S23" s="86" t="s">
        <v>650</v>
      </c>
      <c r="T23" s="87" t="s">
        <v>1561</v>
      </c>
      <c r="U23" s="175" t="s">
        <v>997</v>
      </c>
      <c r="V23" s="175" t="s">
        <v>1562</v>
      </c>
      <c r="W23" s="176"/>
      <c r="X23" s="175" t="s">
        <v>929</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1404</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6" t="s">
        <v>1575</v>
      </c>
      <c r="AW23" s="86" t="str">
        <f>HYPERLINK("https://youtu.be/LGq_coDO1t0","41.89")</f>
        <v>41.89</v>
      </c>
      <c r="AX23" s="86" t="s">
        <v>139</v>
      </c>
      <c r="AY23" s="175" t="s">
        <v>1576</v>
      </c>
      <c r="AZ23" s="175"/>
      <c r="BA23" s="87" t="s">
        <v>1577</v>
      </c>
      <c r="BB23" s="175" t="s">
        <v>793</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967</v>
      </c>
      <c r="BR23" s="86" t="str">
        <f>HYPERLINK("https://youtu.be/sYs50tvUHuo","52.01")</f>
        <v>52.01</v>
      </c>
      <c r="BS23" s="86" t="s">
        <v>1585</v>
      </c>
      <c r="BT23" s="87" t="s">
        <v>1586</v>
      </c>
      <c r="BU23" s="218" t="s">
        <v>1587</v>
      </c>
      <c r="BV23" s="86" t="str">
        <f>HYPERLINK("https://youtu.be/n7zdK3H7Bag","22.27")</f>
        <v>22.27</v>
      </c>
      <c r="BW23" s="175"/>
      <c r="BX23" s="175" t="s">
        <v>1588</v>
      </c>
      <c r="BY23" s="320" t="s">
        <v>1426</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399</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831</v>
      </c>
      <c r="DW23" s="175" t="s">
        <v>1360</v>
      </c>
      <c r="DX23" s="87" t="s">
        <v>1614</v>
      </c>
      <c r="DY23" s="87" t="s">
        <v>1615</v>
      </c>
      <c r="DZ23" s="175" t="s">
        <v>1616</v>
      </c>
      <c r="EA23" s="217" t="s">
        <v>1617</v>
      </c>
      <c r="EB23" s="86" t="str">
        <f>HYPERLINK("https://youtu.be/Oh1CRK6fpa4","6.59")</f>
        <v>6.59</v>
      </c>
    </row>
    <row r="24" ht="15.75" customHeight="1">
      <c r="A24" s="321" t="s">
        <v>1618</v>
      </c>
      <c r="B24" s="99" t="s">
        <v>1619</v>
      </c>
      <c r="C24" s="100" t="s">
        <v>528</v>
      </c>
      <c r="D24" s="101" t="s">
        <v>881</v>
      </c>
      <c r="E24" s="102" t="s">
        <v>785</v>
      </c>
      <c r="F24" s="103" t="s">
        <v>1171</v>
      </c>
      <c r="G24" s="99" t="s">
        <v>1398</v>
      </c>
      <c r="H24" s="187" t="s">
        <v>1620</v>
      </c>
      <c r="I24" s="187" t="s">
        <v>1621</v>
      </c>
      <c r="J24" s="222" t="s">
        <v>1622</v>
      </c>
      <c r="K24" s="187" t="s">
        <v>1623</v>
      </c>
      <c r="L24" s="187" t="s">
        <v>1624</v>
      </c>
      <c r="M24" s="187" t="s">
        <v>1237</v>
      </c>
      <c r="N24" s="187" t="s">
        <v>1625</v>
      </c>
      <c r="O24" s="187" t="s">
        <v>1626</v>
      </c>
      <c r="P24" s="187" t="s">
        <v>231</v>
      </c>
      <c r="Q24" s="322"/>
      <c r="R24" s="271"/>
      <c r="S24" s="271"/>
      <c r="T24" s="271"/>
      <c r="U24" s="271"/>
      <c r="V24" s="271"/>
      <c r="W24" s="176"/>
      <c r="X24" s="111" t="s">
        <v>1627</v>
      </c>
      <c r="Y24" s="323" t="s">
        <v>1628</v>
      </c>
      <c r="Z24" s="111" t="s">
        <v>1245</v>
      </c>
      <c r="AA24" s="111" t="s">
        <v>349</v>
      </c>
      <c r="AB24" s="111" t="s">
        <v>118</v>
      </c>
      <c r="AC24" s="226" t="s">
        <v>1629</v>
      </c>
      <c r="AD24" s="255" t="s">
        <v>1630</v>
      </c>
      <c r="AE24" s="111" t="s">
        <v>309</v>
      </c>
      <c r="AF24" s="190" t="s">
        <v>1631</v>
      </c>
      <c r="AG24" s="292"/>
      <c r="AH24" s="227"/>
      <c r="AI24" s="227" t="s">
        <v>1632</v>
      </c>
      <c r="AJ24" s="292"/>
      <c r="AK24" s="176"/>
      <c r="AL24" s="230" t="s">
        <v>499</v>
      </c>
      <c r="AM24" s="229" t="s">
        <v>1633</v>
      </c>
      <c r="AN24" s="258"/>
      <c r="AO24" s="229" t="s">
        <v>1634</v>
      </c>
      <c r="AP24" s="258"/>
      <c r="AQ24" s="258"/>
      <c r="AR24" s="258"/>
      <c r="AS24" s="258"/>
      <c r="AT24" s="231" t="s">
        <v>856</v>
      </c>
      <c r="AU24" s="195" t="s">
        <v>762</v>
      </c>
      <c r="AV24" s="258"/>
      <c r="AW24" s="294"/>
      <c r="AX24" s="230" t="s">
        <v>1635</v>
      </c>
      <c r="AY24" s="258"/>
      <c r="AZ24" s="258"/>
      <c r="BA24" s="199" t="s">
        <v>1627</v>
      </c>
      <c r="BB24" s="199" t="s">
        <v>1636</v>
      </c>
      <c r="BC24" s="199" t="s">
        <v>1637</v>
      </c>
      <c r="BD24" s="199" t="s">
        <v>1638</v>
      </c>
      <c r="BE24" s="199" t="s">
        <v>1587</v>
      </c>
      <c r="BF24" s="260"/>
      <c r="BG24" s="235" t="s">
        <v>1639</v>
      </c>
      <c r="BH24" s="199" t="s">
        <v>1640</v>
      </c>
      <c r="BI24" s="234"/>
      <c r="BJ24" s="233" t="s">
        <v>1641</v>
      </c>
      <c r="BK24" s="200" t="s">
        <v>1642</v>
      </c>
      <c r="BL24" s="260"/>
      <c r="BM24" s="260"/>
      <c r="BN24" s="260"/>
      <c r="BO24" s="260"/>
      <c r="BP24" s="260"/>
      <c r="BQ24" s="139" t="s">
        <v>1643</v>
      </c>
      <c r="BR24" s="139" t="s">
        <v>1644</v>
      </c>
      <c r="BS24" s="139" t="s">
        <v>1645</v>
      </c>
      <c r="BT24" s="236" t="s">
        <v>1646</v>
      </c>
      <c r="BU24" s="236" t="s">
        <v>394</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2"/>
      <c r="CO24" s="280" t="s">
        <v>1250</v>
      </c>
      <c r="CP24" s="300"/>
      <c r="CQ24" s="262"/>
      <c r="CR24" s="262"/>
      <c r="CS24" s="178"/>
      <c r="CT24" s="242" t="s">
        <v>1288</v>
      </c>
      <c r="CU24" s="159" t="s">
        <v>500</v>
      </c>
      <c r="CV24" s="159" t="s">
        <v>185</v>
      </c>
      <c r="CW24" s="159" t="s">
        <v>804</v>
      </c>
      <c r="CX24" s="242" t="s">
        <v>1659</v>
      </c>
      <c r="CY24" s="159" t="s">
        <v>1660</v>
      </c>
      <c r="CZ24" s="324" t="s">
        <v>1661</v>
      </c>
      <c r="DA24" s="159" t="s">
        <v>1662</v>
      </c>
      <c r="DB24" s="263"/>
      <c r="DC24" s="263"/>
      <c r="DD24" s="263"/>
      <c r="DE24" s="263"/>
      <c r="DF24" s="263"/>
      <c r="DG24" s="247" t="s">
        <v>195</v>
      </c>
      <c r="DH24" s="265"/>
      <c r="DI24" s="265"/>
      <c r="DJ24" s="247"/>
      <c r="DK24" s="213" t="s">
        <v>199</v>
      </c>
      <c r="DL24" s="247" t="s">
        <v>1663</v>
      </c>
      <c r="DM24" s="215" t="s">
        <v>866</v>
      </c>
      <c r="DN24" s="265"/>
      <c r="DO24" s="265"/>
      <c r="DP24" s="247" t="s">
        <v>1664</v>
      </c>
      <c r="DQ24" s="247" t="s">
        <v>1665</v>
      </c>
      <c r="DR24" s="265"/>
      <c r="DS24" s="281"/>
      <c r="DT24" s="265"/>
      <c r="DU24" s="211" t="s">
        <v>1666</v>
      </c>
      <c r="DV24" s="265"/>
      <c r="DW24" s="265"/>
      <c r="DX24" s="265"/>
      <c r="DY24" s="265"/>
      <c r="DZ24" s="247" t="s">
        <v>1667</v>
      </c>
      <c r="EA24" s="265"/>
      <c r="EB24" s="212" t="s">
        <v>326</v>
      </c>
    </row>
    <row r="25" ht="15.75" customHeight="1">
      <c r="A25" s="174" t="s">
        <v>1668</v>
      </c>
      <c r="B25" s="79" t="s">
        <v>1669</v>
      </c>
      <c r="C25" s="80" t="s">
        <v>1232</v>
      </c>
      <c r="D25" s="81" t="s">
        <v>881</v>
      </c>
      <c r="E25" s="82" t="s">
        <v>1232</v>
      </c>
      <c r="F25" s="83" t="s">
        <v>1670</v>
      </c>
      <c r="G25" s="79" t="s">
        <v>1671</v>
      </c>
      <c r="H25" s="87" t="s">
        <v>1672</v>
      </c>
      <c r="I25" s="87" t="s">
        <v>1673</v>
      </c>
      <c r="J25" s="250" t="s">
        <v>1485</v>
      </c>
      <c r="K25" s="87" t="s">
        <v>1674</v>
      </c>
      <c r="L25" s="325" t="s">
        <v>103</v>
      </c>
      <c r="M25" s="217" t="s">
        <v>1675</v>
      </c>
      <c r="N25" s="87" t="s">
        <v>1676</v>
      </c>
      <c r="O25" s="87" t="s">
        <v>1677</v>
      </c>
      <c r="P25" s="87" t="s">
        <v>107</v>
      </c>
      <c r="R25" s="249"/>
      <c r="S25" s="249"/>
      <c r="T25" s="249"/>
      <c r="U25" s="249"/>
      <c r="V25" s="175" t="s">
        <v>1678</v>
      </c>
      <c r="W25" s="176"/>
      <c r="X25" s="217" t="s">
        <v>1679</v>
      </c>
      <c r="Y25" s="86" t="s">
        <v>115</v>
      </c>
      <c r="Z25" s="175" t="s">
        <v>1680</v>
      </c>
      <c r="AA25" s="217" t="s">
        <v>1091</v>
      </c>
      <c r="AB25" s="217" t="s">
        <v>518</v>
      </c>
      <c r="AC25" s="175" t="s">
        <v>1681</v>
      </c>
      <c r="AD25" s="217"/>
      <c r="AE25" s="87" t="s">
        <v>1682</v>
      </c>
      <c r="AF25" s="86" t="str">
        <f>HYPERLINK("https://clips.twitch.tv/KitschySavoryCucumberLeeroyJenkins","15.80")</f>
        <v>15.80</v>
      </c>
      <c r="AG25" s="249"/>
      <c r="AH25" s="175"/>
      <c r="AI25" s="175" t="s">
        <v>1683</v>
      </c>
      <c r="AJ25" s="175" t="s">
        <v>1684</v>
      </c>
      <c r="AK25" s="176"/>
      <c r="AL25" s="249"/>
      <c r="AM25" s="217" t="s">
        <v>1685</v>
      </c>
      <c r="AN25" s="249"/>
      <c r="AO25" s="175" t="s">
        <v>1686</v>
      </c>
      <c r="AP25" s="249"/>
      <c r="AQ25" s="249"/>
      <c r="AR25" s="249"/>
      <c r="AS25" s="249"/>
      <c r="AT25" s="86" t="s">
        <v>1217</v>
      </c>
      <c r="AU25" s="251" t="s">
        <v>1687</v>
      </c>
      <c r="AV25" s="249"/>
      <c r="AW25" s="249"/>
      <c r="AX25" s="249"/>
      <c r="AY25" s="175" t="s">
        <v>1688</v>
      </c>
      <c r="AZ25" s="175"/>
      <c r="BA25" s="175" t="s">
        <v>1689</v>
      </c>
      <c r="BB25" s="217" t="s">
        <v>1690</v>
      </c>
      <c r="BC25" s="179" t="s">
        <v>1142</v>
      </c>
      <c r="BD25" s="250" t="s">
        <v>654</v>
      </c>
      <c r="BE25" s="87" t="s">
        <v>1691</v>
      </c>
      <c r="BF25" s="175" t="s">
        <v>1692</v>
      </c>
      <c r="BG25" s="249"/>
      <c r="BH25" s="175" t="s">
        <v>1259</v>
      </c>
      <c r="BI25" s="175" t="s">
        <v>1693</v>
      </c>
      <c r="BJ25" s="217" t="s">
        <v>1694</v>
      </c>
      <c r="BK25" s="175" t="s">
        <v>1695</v>
      </c>
      <c r="BL25" s="249"/>
      <c r="BM25" s="87" t="s">
        <v>153</v>
      </c>
      <c r="BN25" s="175" t="s">
        <v>1696</v>
      </c>
      <c r="BO25" s="87" t="s">
        <v>1697</v>
      </c>
      <c r="BP25" s="249"/>
      <c r="BQ25" s="85" t="s">
        <v>1698</v>
      </c>
      <c r="BR25" s="87" t="s">
        <v>1699</v>
      </c>
      <c r="BS25" s="87" t="s">
        <v>1585</v>
      </c>
      <c r="BT25" s="325" t="s">
        <v>1586</v>
      </c>
      <c r="BU25" s="87" t="s">
        <v>1700</v>
      </c>
      <c r="BV25" s="251" t="s">
        <v>1165</v>
      </c>
      <c r="BW25" s="249"/>
      <c r="BX25" s="249"/>
      <c r="BY25" s="87" t="s">
        <v>1701</v>
      </c>
      <c r="BZ25" s="175" t="s">
        <v>1702</v>
      </c>
      <c r="CA25" s="217" t="s">
        <v>1703</v>
      </c>
      <c r="CB25" s="87" t="s">
        <v>1704</v>
      </c>
      <c r="CC25" s="87" t="s">
        <v>1607</v>
      </c>
      <c r="CD25" s="175" t="s">
        <v>1402</v>
      </c>
      <c r="CE25" s="175"/>
      <c r="CF25" s="175" t="s">
        <v>1705</v>
      </c>
      <c r="CG25" s="87" t="s">
        <v>1706</v>
      </c>
      <c r="CH25" s="175" t="s">
        <v>1707</v>
      </c>
      <c r="CI25" s="175" t="s">
        <v>1708</v>
      </c>
      <c r="CJ25" s="249"/>
      <c r="CK25" s="175" t="s">
        <v>1709</v>
      </c>
      <c r="CL25" s="87" t="s">
        <v>1710</v>
      </c>
      <c r="CM25" s="175" t="s">
        <v>1361</v>
      </c>
      <c r="CN25" s="249"/>
      <c r="CO25" s="175" t="s">
        <v>869</v>
      </c>
      <c r="CP25" s="175"/>
      <c r="CQ25" s="175" t="s">
        <v>1711</v>
      </c>
      <c r="CR25" s="175" t="s">
        <v>1712</v>
      </c>
      <c r="CS25" s="178"/>
      <c r="CT25" s="175" t="s">
        <v>988</v>
      </c>
      <c r="CU25" s="175" t="s">
        <v>1713</v>
      </c>
      <c r="CV25" s="250" t="s">
        <v>930</v>
      </c>
      <c r="CW25" s="175" t="s">
        <v>975</v>
      </c>
      <c r="CX25" s="217"/>
      <c r="CY25" s="326" t="s">
        <v>1714</v>
      </c>
      <c r="CZ25" s="86" t="str">
        <f>HYPERLINK("https://www.twitch.tv/videos/590334737","2:18.03")</f>
        <v>2:18.03</v>
      </c>
      <c r="DA25" s="175" t="s">
        <v>1715</v>
      </c>
      <c r="DB25" s="175" t="s">
        <v>1716</v>
      </c>
      <c r="DC25" s="249"/>
      <c r="DD25" s="249"/>
      <c r="DE25" s="175" t="s">
        <v>1717</v>
      </c>
      <c r="DF25" s="175"/>
      <c r="DG25" s="217" t="s">
        <v>138</v>
      </c>
      <c r="DH25" s="249"/>
      <c r="DI25" s="249"/>
      <c r="DJ25" s="249"/>
      <c r="DK25" s="249"/>
      <c r="DL25" s="249"/>
      <c r="DM25" s="175" t="s">
        <v>1718</v>
      </c>
      <c r="DN25" s="249"/>
      <c r="DO25" s="249"/>
      <c r="DP25" s="87" t="s">
        <v>1719</v>
      </c>
      <c r="DQ25" s="217" t="s">
        <v>1720</v>
      </c>
      <c r="DR25" s="217" t="s">
        <v>1721</v>
      </c>
      <c r="DS25" s="249"/>
      <c r="DT25" s="249"/>
      <c r="DU25" s="249"/>
      <c r="DV25" s="249"/>
      <c r="DW25" s="249"/>
      <c r="DX25" s="249"/>
      <c r="DY25" s="175" t="s">
        <v>906</v>
      </c>
      <c r="DZ25" s="249"/>
      <c r="EA25" s="249"/>
      <c r="EB25" s="179" t="s">
        <v>1722</v>
      </c>
    </row>
    <row r="26" ht="15.75" customHeight="1">
      <c r="A26" s="327" t="s">
        <v>1723</v>
      </c>
      <c r="B26" s="99" t="s">
        <v>1724</v>
      </c>
      <c r="C26" s="100" t="s">
        <v>1232</v>
      </c>
      <c r="D26" s="101" t="s">
        <v>1232</v>
      </c>
      <c r="E26" s="102" t="s">
        <v>1232</v>
      </c>
      <c r="F26" s="103" t="s">
        <v>1725</v>
      </c>
      <c r="G26" s="99" t="s">
        <v>1726</v>
      </c>
      <c r="H26" s="187" t="s">
        <v>1727</v>
      </c>
      <c r="I26" s="187" t="s">
        <v>1728</v>
      </c>
      <c r="J26" s="187" t="s">
        <v>1729</v>
      </c>
      <c r="K26" s="187" t="s">
        <v>336</v>
      </c>
      <c r="L26" s="187" t="s">
        <v>1730</v>
      </c>
      <c r="M26" s="223" t="s">
        <v>1731</v>
      </c>
      <c r="N26" s="187" t="s">
        <v>1732</v>
      </c>
      <c r="O26" s="187" t="s">
        <v>340</v>
      </c>
      <c r="P26" s="187" t="s">
        <v>797</v>
      </c>
      <c r="Q26" s="222"/>
      <c r="R26" s="271"/>
      <c r="S26" s="223" t="s">
        <v>1733</v>
      </c>
      <c r="T26" s="271"/>
      <c r="U26" s="223" t="s">
        <v>1734</v>
      </c>
      <c r="V26" s="271"/>
      <c r="W26" s="176"/>
      <c r="X26" s="111" t="s">
        <v>1735</v>
      </c>
      <c r="Y26" s="188" t="s">
        <v>895</v>
      </c>
      <c r="Z26" s="111" t="s">
        <v>803</v>
      </c>
      <c r="AA26" s="111" t="s">
        <v>117</v>
      </c>
      <c r="AB26" s="111" t="s">
        <v>1009</v>
      </c>
      <c r="AC26" s="111" t="s">
        <v>1736</v>
      </c>
      <c r="AD26" s="255" t="s">
        <v>1737</v>
      </c>
      <c r="AE26" s="111" t="s">
        <v>1738</v>
      </c>
      <c r="AF26" s="111" t="s">
        <v>719</v>
      </c>
      <c r="AG26" s="292"/>
      <c r="AH26" s="292"/>
      <c r="AI26" s="292"/>
      <c r="AJ26" s="292"/>
      <c r="AK26" s="176"/>
      <c r="AL26" s="195" t="s">
        <v>1739</v>
      </c>
      <c r="AM26" s="195" t="s">
        <v>1740</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1741</v>
      </c>
      <c r="BE26" s="199" t="s">
        <v>1073</v>
      </c>
      <c r="BF26" s="260"/>
      <c r="BG26" s="260"/>
      <c r="BH26" s="199" t="s">
        <v>1074</v>
      </c>
      <c r="BI26" s="234"/>
      <c r="BJ26" s="233" t="s">
        <v>1742</v>
      </c>
      <c r="BK26" s="199" t="s">
        <v>1743</v>
      </c>
      <c r="BL26" s="260"/>
      <c r="BM26" s="260"/>
      <c r="BN26" s="260"/>
      <c r="BO26" s="260"/>
      <c r="BP26" s="260"/>
      <c r="BQ26" s="236" t="s">
        <v>1744</v>
      </c>
      <c r="BR26" s="139" t="s">
        <v>1745</v>
      </c>
      <c r="BS26" s="139" t="s">
        <v>1746</v>
      </c>
      <c r="BT26" s="139" t="s">
        <v>1747</v>
      </c>
      <c r="BU26" s="139" t="s">
        <v>1748</v>
      </c>
      <c r="BV26" s="139" t="s">
        <v>1749</v>
      </c>
      <c r="BW26" s="236" t="s">
        <v>1750</v>
      </c>
      <c r="BX26" s="237" t="s">
        <v>1751</v>
      </c>
      <c r="BY26" s="139" t="s">
        <v>1752</v>
      </c>
      <c r="BZ26" s="139" t="s">
        <v>669</v>
      </c>
      <c r="CA26" s="206"/>
      <c r="CB26" s="206"/>
      <c r="CC26" s="206"/>
      <c r="CD26" s="206"/>
      <c r="CE26" s="206"/>
      <c r="CF26" s="147" t="s">
        <v>806</v>
      </c>
      <c r="CG26" s="147" t="s">
        <v>1706</v>
      </c>
      <c r="CH26" s="147" t="s">
        <v>1753</v>
      </c>
      <c r="CI26" s="280" t="s">
        <v>1754</v>
      </c>
      <c r="CJ26" s="238" t="s">
        <v>1535</v>
      </c>
      <c r="CK26" s="147" t="s">
        <v>728</v>
      </c>
      <c r="CL26" s="147" t="s">
        <v>1755</v>
      </c>
      <c r="CM26" s="147" t="s">
        <v>1210</v>
      </c>
      <c r="CN26" s="262"/>
      <c r="CO26" s="262"/>
      <c r="CP26" s="262"/>
      <c r="CQ26" s="262"/>
      <c r="CR26" s="262"/>
      <c r="CS26" s="178"/>
      <c r="CT26" s="159" t="s">
        <v>1756</v>
      </c>
      <c r="CU26" s="159" t="s">
        <v>184</v>
      </c>
      <c r="CV26" s="159" t="s">
        <v>1757</v>
      </c>
      <c r="CW26" s="159" t="s">
        <v>1758</v>
      </c>
      <c r="CX26" s="159" t="s">
        <v>932</v>
      </c>
      <c r="CY26" s="159" t="s">
        <v>1759</v>
      </c>
      <c r="CZ26" s="159" t="s">
        <v>189</v>
      </c>
      <c r="DA26" s="159" t="s">
        <v>1662</v>
      </c>
      <c r="DB26" s="263"/>
      <c r="DC26" s="263"/>
      <c r="DD26" s="263"/>
      <c r="DE26" s="263"/>
      <c r="DF26" s="263"/>
      <c r="DG26" s="211" t="s">
        <v>1106</v>
      </c>
      <c r="DH26" s="265"/>
      <c r="DI26" s="265"/>
      <c r="DJ26" s="265"/>
      <c r="DK26" s="265"/>
      <c r="DL26" s="265"/>
      <c r="DM26" s="265"/>
      <c r="DN26" s="265"/>
      <c r="DO26" s="265"/>
      <c r="DP26" s="211" t="s">
        <v>696</v>
      </c>
      <c r="DQ26" s="211" t="s">
        <v>1760</v>
      </c>
      <c r="DR26" s="265"/>
      <c r="DS26" s="265"/>
      <c r="DT26" s="265"/>
      <c r="DU26" s="211" t="s">
        <v>319</v>
      </c>
      <c r="DV26" s="265"/>
      <c r="DW26" s="265"/>
      <c r="DX26" s="265"/>
      <c r="DY26" s="265"/>
      <c r="DZ26" s="265"/>
      <c r="EA26" s="265"/>
      <c r="EB26" s="282"/>
    </row>
    <row r="27" ht="15.75" customHeight="1">
      <c r="A27" s="174" t="s">
        <v>1761</v>
      </c>
      <c r="B27" s="79" t="s">
        <v>1762</v>
      </c>
      <c r="C27" s="80" t="s">
        <v>881</v>
      </c>
      <c r="D27" s="81" t="s">
        <v>1232</v>
      </c>
      <c r="E27" s="82" t="s">
        <v>1232</v>
      </c>
      <c r="F27" s="83" t="s">
        <v>1763</v>
      </c>
      <c r="G27" s="79" t="s">
        <v>1764</v>
      </c>
      <c r="H27" s="87" t="s">
        <v>1765</v>
      </c>
      <c r="I27" s="217" t="s">
        <v>1766</v>
      </c>
      <c r="J27" s="217" t="s">
        <v>1767</v>
      </c>
      <c r="K27" s="217" t="s">
        <v>102</v>
      </c>
      <c r="L27" s="87" t="s">
        <v>887</v>
      </c>
      <c r="M27" s="250" t="s">
        <v>1768</v>
      </c>
      <c r="N27" s="87" t="s">
        <v>1769</v>
      </c>
      <c r="O27" s="87" t="s">
        <v>1770</v>
      </c>
      <c r="P27" s="328" t="s">
        <v>1771</v>
      </c>
      <c r="Q27" s="217" t="s">
        <v>1772</v>
      </c>
      <c r="R27" s="175"/>
      <c r="S27" s="217" t="s">
        <v>1773</v>
      </c>
      <c r="T27" s="217" t="s">
        <v>1774</v>
      </c>
      <c r="U27" s="217" t="s">
        <v>408</v>
      </c>
      <c r="V27" s="249"/>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5" t="s">
        <v>1504</v>
      </c>
      <c r="AU27" s="286" t="s">
        <v>1789</v>
      </c>
      <c r="AV27" s="87" t="s">
        <v>1790</v>
      </c>
      <c r="AW27" s="249"/>
      <c r="AX27" s="217" t="s">
        <v>1791</v>
      </c>
      <c r="AY27" s="175"/>
      <c r="AZ27" s="175"/>
      <c r="BA27" s="217" t="s">
        <v>1792</v>
      </c>
      <c r="BB27" s="87" t="s">
        <v>1690</v>
      </c>
      <c r="BC27" s="217" t="s">
        <v>1793</v>
      </c>
      <c r="BD27" s="217" t="s">
        <v>144</v>
      </c>
      <c r="BE27" s="87" t="s">
        <v>1344</v>
      </c>
      <c r="BF27" s="87" t="s">
        <v>146</v>
      </c>
      <c r="BG27" s="175"/>
      <c r="BH27" s="286" t="s">
        <v>1794</v>
      </c>
      <c r="BI27" s="217" t="s">
        <v>1795</v>
      </c>
      <c r="BJ27" s="286" t="s">
        <v>1796</v>
      </c>
      <c r="BK27" s="87" t="s">
        <v>1581</v>
      </c>
      <c r="BL27" s="175"/>
      <c r="BM27" s="217" t="s">
        <v>1797</v>
      </c>
      <c r="BN27" s="175" t="s">
        <v>1798</v>
      </c>
      <c r="BO27" s="175"/>
      <c r="BP27" s="175"/>
      <c r="BQ27" s="87" t="s">
        <v>1799</v>
      </c>
      <c r="BR27" s="217" t="s">
        <v>1800</v>
      </c>
      <c r="BS27" s="217" t="s">
        <v>307</v>
      </c>
      <c r="BT27" s="217" t="s">
        <v>1150</v>
      </c>
      <c r="BU27" s="286" t="s">
        <v>1801</v>
      </c>
      <c r="BV27" s="217" t="s">
        <v>1646</v>
      </c>
      <c r="BW27" s="217" t="s">
        <v>1661</v>
      </c>
      <c r="BX27" s="217" t="s">
        <v>1802</v>
      </c>
      <c r="BY27" s="175" t="s">
        <v>1803</v>
      </c>
      <c r="BZ27" s="217" t="s">
        <v>1804</v>
      </c>
      <c r="CA27" s="217" t="s">
        <v>1805</v>
      </c>
      <c r="CB27" s="217" t="s">
        <v>1806</v>
      </c>
      <c r="CC27" s="175" t="s">
        <v>1807</v>
      </c>
      <c r="CD27" s="175"/>
      <c r="CE27" s="175"/>
      <c r="CF27" s="87" t="s">
        <v>1808</v>
      </c>
      <c r="CG27" s="286" t="s">
        <v>171</v>
      </c>
      <c r="CH27" s="219" t="s">
        <v>1809</v>
      </c>
      <c r="CI27" s="87" t="s">
        <v>1810</v>
      </c>
      <c r="CJ27" s="175" t="s">
        <v>447</v>
      </c>
      <c r="CK27" s="217" t="s">
        <v>1811</v>
      </c>
      <c r="CL27" s="175" t="s">
        <v>943</v>
      </c>
      <c r="CM27" s="87" t="s">
        <v>1293</v>
      </c>
      <c r="CN27" s="175"/>
      <c r="CO27" s="175" t="s">
        <v>1812</v>
      </c>
      <c r="CP27" s="175"/>
      <c r="CQ27" s="175" t="s">
        <v>124</v>
      </c>
      <c r="CR27" s="175"/>
      <c r="CS27" s="178"/>
      <c r="CT27" s="217" t="s">
        <v>1813</v>
      </c>
      <c r="CU27" s="175" t="s">
        <v>1814</v>
      </c>
      <c r="CV27" s="217" t="s">
        <v>293</v>
      </c>
      <c r="CW27" s="286" t="s">
        <v>924</v>
      </c>
      <c r="CX27" s="285" t="s">
        <v>443</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460</v>
      </c>
      <c r="EB27" s="179" t="s">
        <v>1834</v>
      </c>
    </row>
    <row r="28" ht="15.75" customHeight="1">
      <c r="A28" s="180" t="s">
        <v>1835</v>
      </c>
      <c r="B28" s="99" t="s">
        <v>1836</v>
      </c>
      <c r="C28" s="100" t="s">
        <v>1232</v>
      </c>
      <c r="D28" s="101" t="s">
        <v>1232</v>
      </c>
      <c r="E28" s="102" t="s">
        <v>1232</v>
      </c>
      <c r="F28" s="103" t="s">
        <v>1116</v>
      </c>
      <c r="G28" s="99" t="s">
        <v>1837</v>
      </c>
      <c r="H28" s="187" t="s">
        <v>1838</v>
      </c>
      <c r="I28" s="329" t="s">
        <v>1839</v>
      </c>
      <c r="J28" s="187" t="s">
        <v>1622</v>
      </c>
      <c r="K28" s="187" t="s">
        <v>1236</v>
      </c>
      <c r="L28" s="187" t="s">
        <v>1840</v>
      </c>
      <c r="M28" s="187" t="s">
        <v>1841</v>
      </c>
      <c r="N28" s="187" t="s">
        <v>1842</v>
      </c>
      <c r="O28" s="182" t="s">
        <v>1843</v>
      </c>
      <c r="P28" s="287" t="s">
        <v>797</v>
      </c>
      <c r="Q28" s="330" t="s">
        <v>1844</v>
      </c>
      <c r="R28" s="187" t="s">
        <v>1845</v>
      </c>
      <c r="S28" s="182" t="s">
        <v>1773</v>
      </c>
      <c r="T28" s="187" t="s">
        <v>1846</v>
      </c>
      <c r="U28" s="182" t="s">
        <v>1847</v>
      </c>
      <c r="V28" s="224" t="s">
        <v>1848</v>
      </c>
      <c r="W28" s="225"/>
      <c r="X28" s="290" t="s">
        <v>1291</v>
      </c>
      <c r="Y28" s="188" t="s">
        <v>1849</v>
      </c>
      <c r="Z28" s="111" t="s">
        <v>1631</v>
      </c>
      <c r="AA28" s="111" t="s">
        <v>1850</v>
      </c>
      <c r="AB28" s="111" t="s">
        <v>1851</v>
      </c>
      <c r="AC28" s="111" t="s">
        <v>815</v>
      </c>
      <c r="AD28" s="111" t="s">
        <v>1852</v>
      </c>
      <c r="AE28" s="227" t="s">
        <v>1853</v>
      </c>
      <c r="AF28" s="111" t="s">
        <v>1854</v>
      </c>
      <c r="AG28" s="331" t="s">
        <v>1855</v>
      </c>
      <c r="AH28" s="188" t="s">
        <v>1856</v>
      </c>
      <c r="AI28" s="188" t="s">
        <v>1857</v>
      </c>
      <c r="AJ28" s="290" t="s">
        <v>1858</v>
      </c>
      <c r="AK28" s="176"/>
      <c r="AL28" s="229" t="s">
        <v>1859</v>
      </c>
      <c r="AM28" s="230" t="s">
        <v>524</v>
      </c>
      <c r="AN28" s="193" t="s">
        <v>1860</v>
      </c>
      <c r="AO28" s="195" t="s">
        <v>1271</v>
      </c>
      <c r="AP28" s="230" t="s">
        <v>1861</v>
      </c>
      <c r="AQ28" s="229" t="s">
        <v>1862</v>
      </c>
      <c r="AR28" s="195" t="s">
        <v>1863</v>
      </c>
      <c r="AS28" s="230" t="s">
        <v>1864</v>
      </c>
      <c r="AT28" s="195" t="s">
        <v>1740</v>
      </c>
      <c r="AU28" s="230" t="s">
        <v>1102</v>
      </c>
      <c r="AV28" s="293" t="s">
        <v>1865</v>
      </c>
      <c r="AW28" s="195" t="s">
        <v>1866</v>
      </c>
      <c r="AX28" s="195" t="s">
        <v>1866</v>
      </c>
      <c r="AY28" s="230" t="s">
        <v>1867</v>
      </c>
      <c r="AZ28" s="230"/>
      <c r="BA28" s="197" t="str">
        <f>HYPERLINK("https://youtu.be/ym6Xxd7Pwws","50.26")</f>
        <v>50.26</v>
      </c>
      <c r="BB28" s="199" t="s">
        <v>1868</v>
      </c>
      <c r="BC28" s="259" t="s">
        <v>1869</v>
      </c>
      <c r="BD28" s="233" t="s">
        <v>1791</v>
      </c>
      <c r="BE28" s="259" t="s">
        <v>1629</v>
      </c>
      <c r="BF28" s="199" t="s">
        <v>1870</v>
      </c>
      <c r="BG28" s="259" t="s">
        <v>1871</v>
      </c>
      <c r="BH28" s="197" t="s">
        <v>841</v>
      </c>
      <c r="BI28" s="260" t="s">
        <v>1872</v>
      </c>
      <c r="BJ28" s="233" t="s">
        <v>1873</v>
      </c>
      <c r="BK28" s="259" t="s">
        <v>1874</v>
      </c>
      <c r="BL28" s="259" t="s">
        <v>1875</v>
      </c>
      <c r="BM28" s="199" t="s">
        <v>1876</v>
      </c>
      <c r="BN28" s="259" t="s">
        <v>1877</v>
      </c>
      <c r="BO28" s="259" t="s">
        <v>1878</v>
      </c>
      <c r="BP28" s="259"/>
      <c r="BQ28" s="202" t="s">
        <v>1079</v>
      </c>
      <c r="BR28" s="236" t="s">
        <v>1431</v>
      </c>
      <c r="BS28" s="139" t="s">
        <v>1585</v>
      </c>
      <c r="BT28" s="236" t="s">
        <v>1879</v>
      </c>
      <c r="BU28" s="332" t="s">
        <v>394</v>
      </c>
      <c r="BV28" s="139" t="s">
        <v>1880</v>
      </c>
      <c r="BW28" s="202" t="s">
        <v>1881</v>
      </c>
      <c r="BX28" s="237" t="s">
        <v>1882</v>
      </c>
      <c r="BY28" s="333" t="str">
        <f>HYPERLINK("https://clips.twitch.tv/RamshackleBlindingCaribouPupper", "2:21.41")</f>
        <v>2:21.41</v>
      </c>
      <c r="BZ28" s="332" t="s">
        <v>1883</v>
      </c>
      <c r="CA28" s="236" t="s">
        <v>1884</v>
      </c>
      <c r="CB28" s="334" t="s">
        <v>1885</v>
      </c>
      <c r="CC28" s="139" t="s">
        <v>624</v>
      </c>
      <c r="CD28" s="237" t="s">
        <v>1886</v>
      </c>
      <c r="CE28" s="237"/>
      <c r="CF28" s="147" t="s">
        <v>1887</v>
      </c>
      <c r="CG28" s="335" t="s">
        <v>1888</v>
      </c>
      <c r="CH28" s="299" t="s">
        <v>1889</v>
      </c>
      <c r="CI28" s="299" t="s">
        <v>1890</v>
      </c>
      <c r="CJ28" s="207" t="s">
        <v>1891</v>
      </c>
      <c r="CK28" s="147" t="s">
        <v>1066</v>
      </c>
      <c r="CL28" s="147" t="s">
        <v>1892</v>
      </c>
      <c r="CM28" s="147" t="s">
        <v>1893</v>
      </c>
      <c r="CN28" s="299" t="s">
        <v>1894</v>
      </c>
      <c r="CO28" s="207" t="s">
        <v>1295</v>
      </c>
      <c r="CP28" s="147" t="s">
        <v>1895</v>
      </c>
      <c r="CQ28" s="147" t="s">
        <v>1087</v>
      </c>
      <c r="CR28" s="238" t="s">
        <v>1896</v>
      </c>
      <c r="CS28" s="178"/>
      <c r="CT28" s="244" t="s">
        <v>1707</v>
      </c>
      <c r="CU28" s="245" t="s">
        <v>1891</v>
      </c>
      <c r="CV28" s="209" t="s">
        <v>1470</v>
      </c>
      <c r="CW28" s="244" t="s">
        <v>1897</v>
      </c>
      <c r="CX28" s="244" t="s">
        <v>1898</v>
      </c>
      <c r="CY28" s="159" t="s">
        <v>1899</v>
      </c>
      <c r="CZ28" s="336" t="s">
        <v>666</v>
      </c>
      <c r="DA28" s="209" t="s">
        <v>1817</v>
      </c>
      <c r="DB28" s="337" t="s">
        <v>1900</v>
      </c>
      <c r="DC28" s="159" t="s">
        <v>1901</v>
      </c>
      <c r="DD28" s="337" t="s">
        <v>1902</v>
      </c>
      <c r="DE28" s="209" t="str">
        <f>HYPERLINK("https://www.twitch.tv/videos/445329616","1:59.77")</f>
        <v>1:59.77</v>
      </c>
      <c r="DF28" s="209"/>
      <c r="DG28" s="267" t="s">
        <v>1903</v>
      </c>
      <c r="DH28" s="211" t="s">
        <v>1904</v>
      </c>
      <c r="DI28" s="267" t="s">
        <v>1798</v>
      </c>
      <c r="DJ28" s="211" t="s">
        <v>1905</v>
      </c>
      <c r="DK28" s="211" t="s">
        <v>1906</v>
      </c>
      <c r="DL28" s="306" t="s">
        <v>1907</v>
      </c>
      <c r="DM28" s="211" t="s">
        <v>1908</v>
      </c>
      <c r="DN28" s="306" t="s">
        <v>1909</v>
      </c>
      <c r="DO28" s="306" t="s">
        <v>1910</v>
      </c>
      <c r="DP28" s="267" t="s">
        <v>1911</v>
      </c>
      <c r="DQ28" s="211" t="s">
        <v>1912</v>
      </c>
      <c r="DR28" s="211" t="s">
        <v>1913</v>
      </c>
      <c r="DS28" s="211" t="s">
        <v>1914</v>
      </c>
      <c r="DT28" s="211" t="s">
        <v>1915</v>
      </c>
      <c r="DU28" s="211" t="s">
        <v>1829</v>
      </c>
      <c r="DV28" s="211" t="s">
        <v>1916</v>
      </c>
      <c r="DW28" s="211" t="s">
        <v>1917</v>
      </c>
      <c r="DX28" s="211" t="s">
        <v>821</v>
      </c>
      <c r="DY28" s="211" t="s">
        <v>1918</v>
      </c>
      <c r="DZ28" s="211" t="s">
        <v>209</v>
      </c>
      <c r="EA28" s="211" t="s">
        <v>1919</v>
      </c>
      <c r="EB28" s="173" t="s">
        <v>1920</v>
      </c>
    </row>
    <row r="29">
      <c r="A29" s="174" t="s">
        <v>1921</v>
      </c>
      <c r="B29" s="79" t="s">
        <v>1922</v>
      </c>
      <c r="C29" s="80" t="s">
        <v>881</v>
      </c>
      <c r="D29" s="81" t="s">
        <v>881</v>
      </c>
      <c r="E29" s="82" t="s">
        <v>881</v>
      </c>
      <c r="F29" s="83" t="s">
        <v>1923</v>
      </c>
      <c r="G29" s="79" t="s">
        <v>1923</v>
      </c>
      <c r="H29" s="88" t="s">
        <v>1924</v>
      </c>
      <c r="I29" s="87" t="s">
        <v>1925</v>
      </c>
      <c r="J29" s="87" t="s">
        <v>1926</v>
      </c>
      <c r="K29" s="87" t="s">
        <v>1927</v>
      </c>
      <c r="L29" s="87" t="s">
        <v>852</v>
      </c>
      <c r="M29" s="87" t="s">
        <v>1928</v>
      </c>
      <c r="N29" s="87" t="s">
        <v>1929</v>
      </c>
      <c r="O29" s="87" t="s">
        <v>1559</v>
      </c>
      <c r="P29" s="87" t="s">
        <v>107</v>
      </c>
      <c r="Q29" s="249"/>
      <c r="R29" s="249"/>
      <c r="S29" s="249"/>
      <c r="T29" s="249"/>
      <c r="U29" s="249"/>
      <c r="V29" s="249"/>
      <c r="W29" s="176"/>
      <c r="X29" s="87" t="s">
        <v>1052</v>
      </c>
      <c r="Y29" s="87" t="s">
        <v>115</v>
      </c>
      <c r="Z29" s="87" t="s">
        <v>1930</v>
      </c>
      <c r="AA29" s="87" t="s">
        <v>1931</v>
      </c>
      <c r="AB29" s="87" t="s">
        <v>1932</v>
      </c>
      <c r="AC29" s="87" t="s">
        <v>1933</v>
      </c>
      <c r="AD29" s="313"/>
      <c r="AE29" s="87" t="s">
        <v>637</v>
      </c>
      <c r="AF29" s="87" t="s">
        <v>968</v>
      </c>
      <c r="AG29" s="249"/>
      <c r="AH29" s="249"/>
      <c r="AI29" s="249"/>
      <c r="AJ29" s="249"/>
      <c r="AK29" s="176"/>
      <c r="AL29" s="87" t="s">
        <v>1125</v>
      </c>
      <c r="AM29" s="87" t="s">
        <v>1934</v>
      </c>
      <c r="AN29" s="87" t="s">
        <v>1935</v>
      </c>
      <c r="AO29" s="87" t="s">
        <v>1936</v>
      </c>
      <c r="AP29" s="249"/>
      <c r="AQ29" s="249"/>
      <c r="AR29" s="249"/>
      <c r="AS29" s="87" t="s">
        <v>1937</v>
      </c>
      <c r="AT29" s="87" t="s">
        <v>135</v>
      </c>
      <c r="AU29" s="87" t="s">
        <v>1011</v>
      </c>
      <c r="AV29" s="87" t="s">
        <v>1938</v>
      </c>
      <c r="AW29" s="249"/>
      <c r="AX29" s="249"/>
      <c r="AY29" s="249"/>
      <c r="AZ29" s="249"/>
      <c r="BA29" s="87" t="s">
        <v>1511</v>
      </c>
      <c r="BB29" s="87" t="s">
        <v>142</v>
      </c>
      <c r="BC29" s="87" t="s">
        <v>1637</v>
      </c>
      <c r="BD29" s="87" t="s">
        <v>1939</v>
      </c>
      <c r="BE29" s="87" t="s">
        <v>1940</v>
      </c>
      <c r="BF29" s="87" t="s">
        <v>1941</v>
      </c>
      <c r="BG29" s="249"/>
      <c r="BH29" s="87" t="s">
        <v>1064</v>
      </c>
      <c r="BI29" s="87" t="s">
        <v>1942</v>
      </c>
      <c r="BJ29" s="249"/>
      <c r="BK29" s="87" t="s">
        <v>1196</v>
      </c>
      <c r="BL29" s="249"/>
      <c r="BM29" s="87" t="s">
        <v>1943</v>
      </c>
      <c r="BN29" s="249"/>
      <c r="BO29" s="249"/>
      <c r="BP29" s="249"/>
      <c r="BQ29" s="87" t="s">
        <v>1944</v>
      </c>
      <c r="BR29" s="87" t="s">
        <v>398</v>
      </c>
      <c r="BS29" s="87" t="s">
        <v>1746</v>
      </c>
      <c r="BT29" s="87" t="s">
        <v>1028</v>
      </c>
      <c r="BU29" s="94" t="s">
        <v>1945</v>
      </c>
      <c r="BV29" s="87" t="s">
        <v>1946</v>
      </c>
      <c r="BW29" s="249"/>
      <c r="BX29" s="87" t="s">
        <v>1947</v>
      </c>
      <c r="BY29" s="249"/>
      <c r="BZ29" s="87" t="s">
        <v>1948</v>
      </c>
      <c r="CA29" s="249"/>
      <c r="CB29" s="249"/>
      <c r="CC29" s="249"/>
      <c r="CD29" s="249"/>
      <c r="CE29" s="249"/>
      <c r="CF29" s="87" t="s">
        <v>1949</v>
      </c>
      <c r="CG29" s="87" t="s">
        <v>1508</v>
      </c>
      <c r="CH29" s="87" t="s">
        <v>1950</v>
      </c>
      <c r="CI29" s="95" t="s">
        <v>1951</v>
      </c>
      <c r="CJ29" s="249"/>
      <c r="CK29" s="87" t="s">
        <v>1952</v>
      </c>
      <c r="CL29" s="87" t="s">
        <v>943</v>
      </c>
      <c r="CM29" s="87" t="s">
        <v>400</v>
      </c>
      <c r="CN29" s="249"/>
      <c r="CO29" s="249"/>
      <c r="CP29" s="249"/>
      <c r="CQ29" s="249"/>
      <c r="CR29" s="249"/>
      <c r="CS29" s="178"/>
      <c r="CT29" s="87" t="s">
        <v>1953</v>
      </c>
      <c r="CU29" s="249"/>
      <c r="CV29" s="87" t="s">
        <v>1954</v>
      </c>
      <c r="CW29" s="87" t="s">
        <v>1955</v>
      </c>
      <c r="CX29" s="87" t="s">
        <v>1956</v>
      </c>
      <c r="CY29" s="87" t="s">
        <v>980</v>
      </c>
      <c r="CZ29" s="87" t="s">
        <v>1957</v>
      </c>
      <c r="DA29" s="87" t="s">
        <v>1958</v>
      </c>
      <c r="DB29" s="249"/>
      <c r="DC29" s="87" t="s">
        <v>1959</v>
      </c>
      <c r="DD29" s="249"/>
      <c r="DE29" s="249"/>
      <c r="DF29" s="249"/>
      <c r="DG29" s="87" t="s">
        <v>1960</v>
      </c>
      <c r="DH29" s="249"/>
      <c r="DI29" s="249"/>
      <c r="DJ29" s="249"/>
      <c r="DK29" s="87" t="s">
        <v>177</v>
      </c>
      <c r="DL29" s="87" t="s">
        <v>1961</v>
      </c>
      <c r="DM29" s="87" t="s">
        <v>1962</v>
      </c>
      <c r="DN29" s="249"/>
      <c r="DO29" s="249"/>
      <c r="DP29" s="87" t="s">
        <v>1963</v>
      </c>
      <c r="DQ29" s="87" t="s">
        <v>1964</v>
      </c>
      <c r="DR29" s="87" t="s">
        <v>1965</v>
      </c>
      <c r="DS29" s="338"/>
      <c r="DT29" s="87" t="s">
        <v>1966</v>
      </c>
      <c r="DU29" s="249"/>
      <c r="DV29" s="249"/>
      <c r="DW29" s="249"/>
      <c r="DX29" s="87" t="s">
        <v>1967</v>
      </c>
      <c r="DY29" s="249"/>
      <c r="DZ29" s="87" t="s">
        <v>1968</v>
      </c>
      <c r="EA29" s="87" t="s">
        <v>616</v>
      </c>
      <c r="EB29" s="86" t="s">
        <v>1229</v>
      </c>
    </row>
    <row r="30" ht="15.75" customHeight="1">
      <c r="A30" s="339" t="s">
        <v>1969</v>
      </c>
      <c r="B30" s="99" t="s">
        <v>1970</v>
      </c>
      <c r="C30" s="100" t="s">
        <v>1232</v>
      </c>
      <c r="D30" s="101" t="s">
        <v>1232</v>
      </c>
      <c r="E30" s="102" t="s">
        <v>881</v>
      </c>
      <c r="F30" s="103" t="s">
        <v>1725</v>
      </c>
      <c r="G30" s="99" t="s">
        <v>222</v>
      </c>
      <c r="H30" s="187" t="s">
        <v>737</v>
      </c>
      <c r="I30" s="287" t="s">
        <v>1971</v>
      </c>
      <c r="J30" s="287" t="s">
        <v>1972</v>
      </c>
      <c r="K30" s="187" t="s">
        <v>1973</v>
      </c>
      <c r="L30" s="182" t="s">
        <v>1974</v>
      </c>
      <c r="M30" s="187" t="s">
        <v>1975</v>
      </c>
      <c r="N30" s="187" t="s">
        <v>1976</v>
      </c>
      <c r="O30" s="187" t="s">
        <v>1977</v>
      </c>
      <c r="P30" s="182" t="s">
        <v>797</v>
      </c>
      <c r="Q30" s="187" t="s">
        <v>1978</v>
      </c>
      <c r="R30" s="340" t="s">
        <v>1979</v>
      </c>
      <c r="S30" s="222" t="s">
        <v>1980</v>
      </c>
      <c r="T30" s="222" t="s">
        <v>1981</v>
      </c>
      <c r="U30" s="222" t="s">
        <v>1982</v>
      </c>
      <c r="V30" s="187" t="s">
        <v>1983</v>
      </c>
      <c r="W30" s="253"/>
      <c r="X30" s="111" t="s">
        <v>1984</v>
      </c>
      <c r="Y30" s="111" t="s">
        <v>1985</v>
      </c>
      <c r="Z30" s="111" t="s">
        <v>1986</v>
      </c>
      <c r="AA30" s="111" t="s">
        <v>1987</v>
      </c>
      <c r="AB30" s="111" t="s">
        <v>1988</v>
      </c>
      <c r="AC30" s="227" t="s">
        <v>1989</v>
      </c>
      <c r="AD30" s="255" t="s">
        <v>1990</v>
      </c>
      <c r="AE30" s="111" t="s">
        <v>1991</v>
      </c>
      <c r="AF30" s="111" t="s">
        <v>1992</v>
      </c>
      <c r="AG30" s="111" t="s">
        <v>1993</v>
      </c>
      <c r="AH30" s="227" t="s">
        <v>635</v>
      </c>
      <c r="AI30" s="227" t="s">
        <v>1994</v>
      </c>
      <c r="AJ30" s="111" t="s">
        <v>1995</v>
      </c>
      <c r="AK30" s="176"/>
      <c r="AL30" s="193" t="s">
        <v>1996</v>
      </c>
      <c r="AM30" s="229" t="s">
        <v>1934</v>
      </c>
      <c r="AN30" s="276" t="s">
        <v>1997</v>
      </c>
      <c r="AO30" s="195" t="s">
        <v>1998</v>
      </c>
      <c r="AP30" s="195" t="s">
        <v>1999</v>
      </c>
      <c r="AQ30" s="196"/>
      <c r="AR30" s="230" t="s">
        <v>2000</v>
      </c>
      <c r="AS30" s="195" t="s">
        <v>2001</v>
      </c>
      <c r="AT30" s="195" t="s">
        <v>135</v>
      </c>
      <c r="AU30" s="195" t="s">
        <v>2002</v>
      </c>
      <c r="AV30" s="195" t="s">
        <v>1473</v>
      </c>
      <c r="AW30" s="229" t="s">
        <v>2003</v>
      </c>
      <c r="AX30" s="229" t="s">
        <v>1559</v>
      </c>
      <c r="AY30" s="276" t="s">
        <v>2004</v>
      </c>
      <c r="AZ30" s="341"/>
      <c r="BA30" s="233" t="s">
        <v>1511</v>
      </c>
      <c r="BB30" s="199" t="s">
        <v>564</v>
      </c>
      <c r="BC30" s="199" t="s">
        <v>2005</v>
      </c>
      <c r="BD30" s="233" t="s">
        <v>2006</v>
      </c>
      <c r="BE30" s="233" t="s">
        <v>2007</v>
      </c>
      <c r="BF30" s="233" t="s">
        <v>2008</v>
      </c>
      <c r="BG30" s="199" t="s">
        <v>1800</v>
      </c>
      <c r="BH30" s="199" t="s">
        <v>2009</v>
      </c>
      <c r="BI30" s="199" t="s">
        <v>2010</v>
      </c>
      <c r="BJ30" s="233"/>
      <c r="BK30" s="199" t="s">
        <v>1581</v>
      </c>
      <c r="BL30" s="233" t="s">
        <v>2011</v>
      </c>
      <c r="BM30" s="233" t="s">
        <v>2012</v>
      </c>
      <c r="BN30" s="233" t="s">
        <v>2013</v>
      </c>
      <c r="BO30" s="233" t="s">
        <v>2014</v>
      </c>
      <c r="BP30" s="342"/>
      <c r="BQ30" s="236" t="s">
        <v>2015</v>
      </c>
      <c r="BR30" s="139" t="s">
        <v>443</v>
      </c>
      <c r="BS30" s="139" t="s">
        <v>2016</v>
      </c>
      <c r="BT30" s="333" t="str">
        <f>HYPERLINK("https://youtu.be/zUcVzurkzxA","24.87")</f>
        <v>24.87</v>
      </c>
      <c r="BU30" s="236" t="s">
        <v>2017</v>
      </c>
      <c r="BV30" s="236" t="s">
        <v>2018</v>
      </c>
      <c r="BW30" s="236" t="s">
        <v>2019</v>
      </c>
      <c r="BX30" s="139" t="s">
        <v>2020</v>
      </c>
      <c r="BY30" s="236"/>
      <c r="BZ30" s="236" t="s">
        <v>2021</v>
      </c>
      <c r="CA30" s="236" t="s">
        <v>2022</v>
      </c>
      <c r="CB30" s="139" t="s">
        <v>2023</v>
      </c>
      <c r="CC30" s="139" t="s">
        <v>2024</v>
      </c>
      <c r="CD30" s="139" t="s">
        <v>2025</v>
      </c>
      <c r="CE30" s="343"/>
      <c r="CF30" s="280" t="s">
        <v>2026</v>
      </c>
      <c r="CG30" s="147" t="s">
        <v>2027</v>
      </c>
      <c r="CH30" s="280" t="s">
        <v>1387</v>
      </c>
      <c r="CI30" s="280" t="s">
        <v>2028</v>
      </c>
      <c r="CJ30" s="280" t="s">
        <v>1674</v>
      </c>
      <c r="CK30" s="147" t="s">
        <v>2029</v>
      </c>
      <c r="CL30" s="280" t="s">
        <v>2030</v>
      </c>
      <c r="CM30" s="280" t="s">
        <v>2031</v>
      </c>
      <c r="CN30" s="280" t="s">
        <v>2032</v>
      </c>
      <c r="CO30" s="280" t="s">
        <v>2033</v>
      </c>
      <c r="CP30" s="280" t="s">
        <v>2034</v>
      </c>
      <c r="CQ30" s="280" t="s">
        <v>2035</v>
      </c>
      <c r="CR30" s="280" t="s">
        <v>2036</v>
      </c>
      <c r="CS30" s="344"/>
      <c r="CT30" s="242" t="s">
        <v>2037</v>
      </c>
      <c r="CU30" s="242" t="s">
        <v>2038</v>
      </c>
      <c r="CV30" s="159" t="s">
        <v>2039</v>
      </c>
      <c r="CW30" s="159" t="s">
        <v>2040</v>
      </c>
      <c r="CX30" s="345" t="s">
        <v>2041</v>
      </c>
      <c r="CY30" s="159" t="s">
        <v>1815</v>
      </c>
      <c r="CZ30" s="324" t="s">
        <v>2042</v>
      </c>
      <c r="DA30" s="159" t="s">
        <v>2043</v>
      </c>
      <c r="DB30" s="264" t="s">
        <v>2044</v>
      </c>
      <c r="DC30" s="242" t="s">
        <v>2045</v>
      </c>
      <c r="DD30" s="159" t="s">
        <v>2046</v>
      </c>
      <c r="DE30" s="159" t="s">
        <v>297</v>
      </c>
      <c r="DF30" s="159"/>
      <c r="DG30" s="211" t="s">
        <v>861</v>
      </c>
      <c r="DH30" s="267" t="s">
        <v>2047</v>
      </c>
      <c r="DI30" s="267" t="s">
        <v>2048</v>
      </c>
      <c r="DJ30" s="211" t="s">
        <v>2049</v>
      </c>
      <c r="DK30" s="247" t="s">
        <v>2050</v>
      </c>
      <c r="DL30" s="247" t="s">
        <v>2051</v>
      </c>
      <c r="DM30" s="247" t="s">
        <v>2052</v>
      </c>
      <c r="DN30" s="247" t="s">
        <v>1222</v>
      </c>
      <c r="DO30" s="267" t="s">
        <v>608</v>
      </c>
      <c r="DP30" s="211" t="s">
        <v>1379</v>
      </c>
      <c r="DQ30" s="211" t="s">
        <v>2053</v>
      </c>
      <c r="DR30" s="346" t="s">
        <v>1432</v>
      </c>
      <c r="DS30" s="267" t="s">
        <v>2054</v>
      </c>
      <c r="DT30" s="247" t="s">
        <v>1601</v>
      </c>
      <c r="DU30" s="247" t="s">
        <v>2055</v>
      </c>
      <c r="DV30" s="247" t="s">
        <v>2056</v>
      </c>
      <c r="DW30" s="247" t="s">
        <v>2057</v>
      </c>
      <c r="DX30" s="267" t="s">
        <v>1592</v>
      </c>
      <c r="DY30" s="211" t="s">
        <v>2058</v>
      </c>
      <c r="DZ30" s="247" t="s">
        <v>2059</v>
      </c>
      <c r="EA30" s="267" t="s">
        <v>1459</v>
      </c>
      <c r="EB30" s="282" t="s">
        <v>2060</v>
      </c>
    </row>
    <row r="31" ht="15.75" customHeight="1">
      <c r="A31" s="347" t="s">
        <v>2061</v>
      </c>
      <c r="B31" s="79" t="s">
        <v>2062</v>
      </c>
      <c r="C31" s="80" t="s">
        <v>1232</v>
      </c>
      <c r="D31" s="81" t="s">
        <v>1232</v>
      </c>
      <c r="E31" s="82" t="s">
        <v>881</v>
      </c>
      <c r="F31" s="83" t="s">
        <v>1763</v>
      </c>
      <c r="G31" s="79" t="s">
        <v>883</v>
      </c>
      <c r="H31" s="175" t="s">
        <v>1469</v>
      </c>
      <c r="I31" s="348" t="s">
        <v>2063</v>
      </c>
      <c r="J31" s="349" t="s">
        <v>2064</v>
      </c>
      <c r="K31" s="348" t="s">
        <v>2065</v>
      </c>
      <c r="L31" s="348" t="s">
        <v>2066</v>
      </c>
      <c r="M31" s="175" t="s">
        <v>2067</v>
      </c>
      <c r="N31" s="348" t="s">
        <v>2068</v>
      </c>
      <c r="O31" s="349" t="s">
        <v>2069</v>
      </c>
      <c r="P31" s="350" t="str">
        <f>HYPERLINK("https://clips.twitch.tv/BetterEnticingWatercressDancingBaby","16.08")</f>
        <v>16.08</v>
      </c>
      <c r="Q31" s="351" t="s">
        <v>2070</v>
      </c>
      <c r="R31" s="352"/>
      <c r="S31" s="351" t="s">
        <v>687</v>
      </c>
      <c r="T31" s="175" t="s">
        <v>2071</v>
      </c>
      <c r="U31" s="350" t="str">
        <f>HYPERLINK("https://youtu.be/HHFrEbWlPX4","50.03")</f>
        <v>50.03</v>
      </c>
      <c r="V31" s="353" t="s">
        <v>2072</v>
      </c>
      <c r="W31" s="110"/>
      <c r="X31" s="348" t="s">
        <v>1956</v>
      </c>
      <c r="Y31" s="348" t="s">
        <v>2073</v>
      </c>
      <c r="Z31" s="348" t="s">
        <v>2074</v>
      </c>
      <c r="AA31" s="348" t="s">
        <v>2075</v>
      </c>
      <c r="AB31" s="348" t="s">
        <v>2076</v>
      </c>
      <c r="AC31" s="348" t="s">
        <v>2077</v>
      </c>
      <c r="AD31" s="352"/>
      <c r="AE31" s="354" t="s">
        <v>2078</v>
      </c>
      <c r="AF31" s="354" t="s">
        <v>2079</v>
      </c>
      <c r="AG31" s="350" t="str">
        <f>HYPERLINK("https://youtu.be/N6tkTf4Wb68","53.04")</f>
        <v>53.04</v>
      </c>
      <c r="AH31" s="354"/>
      <c r="AI31" s="354" t="s">
        <v>2080</v>
      </c>
      <c r="AJ31" s="353" t="s">
        <v>126</v>
      </c>
      <c r="AK31" s="110"/>
      <c r="AL31" s="175" t="s">
        <v>2081</v>
      </c>
      <c r="AM31" s="348" t="s">
        <v>2082</v>
      </c>
      <c r="AN31" s="175" t="s">
        <v>2083</v>
      </c>
      <c r="AO31" s="355" t="s">
        <v>2084</v>
      </c>
      <c r="AP31" s="352"/>
      <c r="AQ31" s="352"/>
      <c r="AR31" s="349" t="s">
        <v>133</v>
      </c>
      <c r="AS31" s="348" t="s">
        <v>628</v>
      </c>
      <c r="AT31" s="175" t="s">
        <v>2085</v>
      </c>
      <c r="AU31" s="356" t="str">
        <f>HYPERLINK("https://www.youtube.com/watch?v=I53jRzHVHbs","25.78")</f>
        <v>25.78</v>
      </c>
      <c r="AV31" s="349" t="s">
        <v>2086</v>
      </c>
      <c r="AW31" s="352"/>
      <c r="AX31" s="349" t="s">
        <v>2087</v>
      </c>
      <c r="AY31" s="353" t="s">
        <v>140</v>
      </c>
      <c r="AZ31" s="357"/>
      <c r="BA31" s="175" t="s">
        <v>2088</v>
      </c>
      <c r="BB31" s="348" t="s">
        <v>2089</v>
      </c>
      <c r="BC31" s="348" t="s">
        <v>590</v>
      </c>
      <c r="BD31" s="349" t="s">
        <v>1914</v>
      </c>
      <c r="BE31" s="358" t="s">
        <v>2090</v>
      </c>
      <c r="BF31" s="348" t="s">
        <v>2091</v>
      </c>
      <c r="BG31" s="175" t="s">
        <v>2092</v>
      </c>
      <c r="BH31" s="348" t="s">
        <v>300</v>
      </c>
      <c r="BI31" s="177"/>
      <c r="BJ31" s="349" t="s">
        <v>2093</v>
      </c>
      <c r="BK31" s="348" t="s">
        <v>2094</v>
      </c>
      <c r="BL31" s="175" t="s">
        <v>152</v>
      </c>
      <c r="BM31" s="350" t="str">
        <f>HYPERLINK("https://youtu.be/PNHoaVHANBk","42.06")</f>
        <v>42.06</v>
      </c>
      <c r="BN31" s="348" t="s">
        <v>2095</v>
      </c>
      <c r="BO31" s="326" t="s">
        <v>2096</v>
      </c>
      <c r="BP31" s="326"/>
      <c r="BQ31" s="359"/>
      <c r="BR31" s="348" t="s">
        <v>2097</v>
      </c>
      <c r="BS31" s="348" t="s">
        <v>2098</v>
      </c>
      <c r="BT31" s="349" t="s">
        <v>2099</v>
      </c>
      <c r="BU31" s="175" t="s">
        <v>292</v>
      </c>
      <c r="BV31" s="349" t="s">
        <v>2100</v>
      </c>
      <c r="BW31" s="175"/>
      <c r="BX31" s="175"/>
      <c r="BY31" s="349" t="s">
        <v>2101</v>
      </c>
      <c r="BZ31" s="348" t="s">
        <v>2102</v>
      </c>
      <c r="CA31" s="355" t="s">
        <v>2103</v>
      </c>
      <c r="CB31" s="354" t="s">
        <v>592</v>
      </c>
      <c r="CC31" s="360" t="s">
        <v>476</v>
      </c>
      <c r="CD31" s="353" t="s">
        <v>2104</v>
      </c>
      <c r="CE31" s="357"/>
      <c r="CF31" s="349" t="s">
        <v>2105</v>
      </c>
      <c r="CG31" s="348" t="s">
        <v>2106</v>
      </c>
      <c r="CH31" s="350" t="str">
        <f>HYPERLINK("https://www.twitch.tv/videos/374407941","46.69")</f>
        <v>46.69</v>
      </c>
      <c r="CI31" s="349" t="s">
        <v>2107</v>
      </c>
      <c r="CJ31" s="175" t="s">
        <v>2108</v>
      </c>
      <c r="CK31" s="349" t="s">
        <v>2109</v>
      </c>
      <c r="CL31" s="348" t="s">
        <v>212</v>
      </c>
      <c r="CM31" s="348" t="s">
        <v>2110</v>
      </c>
      <c r="CN31" s="175" t="s">
        <v>2111</v>
      </c>
      <c r="CO31" s="350" t="str">
        <f>HYPERLINK("https://youtu.be/ZVAfoGn-JTw","30.96")</f>
        <v>30.96</v>
      </c>
      <c r="CP31" s="361"/>
      <c r="CQ31" s="350" t="str">
        <f>HYPERLINK("https://youtu.be/AxEHpGTONpA","1:09.12")</f>
        <v>1:09.12</v>
      </c>
      <c r="CR31" s="326" t="s">
        <v>2112</v>
      </c>
      <c r="CS31" s="156"/>
      <c r="CT31" s="350" t="str">
        <f>HYPERLINK("https://clips.twitch.tv/BillowingGiftedGullMcaT","46.17")</f>
        <v>46.17</v>
      </c>
      <c r="CU31" s="175" t="s">
        <v>2113</v>
      </c>
      <c r="CV31" s="350" t="str">
        <f>HYPERLINK("https://clips.twitch.tv/TsundereNastyAntFailFish","30.86")</f>
        <v>30.86</v>
      </c>
      <c r="CW31" s="175" t="s">
        <v>1100</v>
      </c>
      <c r="CX31" s="175" t="s">
        <v>2114</v>
      </c>
      <c r="CY31" s="175" t="s">
        <v>2115</v>
      </c>
      <c r="CZ31" s="358" t="s">
        <v>2116</v>
      </c>
      <c r="DA31" s="348" t="s">
        <v>2117</v>
      </c>
      <c r="DB31" s="355" t="s">
        <v>2118</v>
      </c>
      <c r="DC31" s="348" t="s">
        <v>2119</v>
      </c>
      <c r="DD31" s="348" t="s">
        <v>2120</v>
      </c>
      <c r="DE31" s="353" t="s">
        <v>2121</v>
      </c>
      <c r="DF31" s="353"/>
      <c r="DG31" s="352"/>
      <c r="DH31" s="175"/>
      <c r="DI31" s="86" t="str">
        <f>HYPERLINK("https://youtu.be/l69gUy8HYfU","1:30.11")</f>
        <v>1:30.11</v>
      </c>
      <c r="DJ31" s="348"/>
      <c r="DK31" s="348" t="s">
        <v>2122</v>
      </c>
      <c r="DL31" s="348" t="s">
        <v>2123</v>
      </c>
      <c r="DM31" s="352"/>
      <c r="DN31" s="352"/>
      <c r="DO31" s="352"/>
      <c r="DP31" s="349" t="s">
        <v>1728</v>
      </c>
      <c r="DQ31" s="349"/>
      <c r="DR31" s="349" t="s">
        <v>1312</v>
      </c>
      <c r="DS31" s="348" t="s">
        <v>2124</v>
      </c>
      <c r="DT31" s="349" t="s">
        <v>2125</v>
      </c>
      <c r="DU31" s="349" t="s">
        <v>2126</v>
      </c>
      <c r="DV31" s="352"/>
      <c r="DW31" s="348" t="s">
        <v>2127</v>
      </c>
      <c r="DX31" s="348" t="s">
        <v>2128</v>
      </c>
      <c r="DY31" s="348" t="s">
        <v>1714</v>
      </c>
      <c r="DZ31" s="348" t="s">
        <v>2129</v>
      </c>
      <c r="EA31" s="348" t="s">
        <v>2130</v>
      </c>
      <c r="EB31" s="179" t="s">
        <v>2131</v>
      </c>
    </row>
    <row r="32" ht="15.75" customHeight="1">
      <c r="A32" s="180" t="s">
        <v>2132</v>
      </c>
      <c r="B32" s="99" t="s">
        <v>2133</v>
      </c>
      <c r="C32" s="100" t="s">
        <v>1232</v>
      </c>
      <c r="D32" s="101" t="s">
        <v>1232</v>
      </c>
      <c r="E32" s="102" t="s">
        <v>1232</v>
      </c>
      <c r="F32" s="103" t="s">
        <v>2134</v>
      </c>
      <c r="G32" s="99" t="s">
        <v>2135</v>
      </c>
      <c r="H32" s="187" t="s">
        <v>800</v>
      </c>
      <c r="I32" s="187" t="s">
        <v>2136</v>
      </c>
      <c r="J32" s="187" t="s">
        <v>2137</v>
      </c>
      <c r="K32" s="223" t="s">
        <v>1236</v>
      </c>
      <c r="L32" s="223" t="s">
        <v>2138</v>
      </c>
      <c r="M32" s="223" t="s">
        <v>2139</v>
      </c>
      <c r="N32" s="187" t="s">
        <v>2140</v>
      </c>
      <c r="O32" s="223" t="s">
        <v>1126</v>
      </c>
      <c r="P32" s="187" t="s">
        <v>2031</v>
      </c>
      <c r="Q32" s="223" t="s">
        <v>2141</v>
      </c>
      <c r="R32" s="187" t="s">
        <v>2142</v>
      </c>
      <c r="S32" s="187" t="s">
        <v>2143</v>
      </c>
      <c r="T32" s="187" t="s">
        <v>354</v>
      </c>
      <c r="U32" s="223" t="s">
        <v>2144</v>
      </c>
      <c r="V32" s="223" t="s">
        <v>2145</v>
      </c>
      <c r="W32" s="253"/>
      <c r="X32" s="111" t="s">
        <v>1555</v>
      </c>
      <c r="Y32" s="111" t="s">
        <v>2146</v>
      </c>
      <c r="Z32" s="255" t="s">
        <v>2147</v>
      </c>
      <c r="AA32" s="111" t="s">
        <v>1981</v>
      </c>
      <c r="AB32" s="255" t="s">
        <v>212</v>
      </c>
      <c r="AC32" s="255" t="s">
        <v>2148</v>
      </c>
      <c r="AD32" s="188" t="s">
        <v>899</v>
      </c>
      <c r="AE32" s="255" t="s">
        <v>690</v>
      </c>
      <c r="AF32" s="255" t="s">
        <v>2149</v>
      </c>
      <c r="AG32" s="255" t="s">
        <v>2150</v>
      </c>
      <c r="AH32" s="111" t="s">
        <v>2151</v>
      </c>
      <c r="AI32" s="255" t="s">
        <v>714</v>
      </c>
      <c r="AJ32" s="255" t="s">
        <v>2152</v>
      </c>
      <c r="AK32" s="176"/>
      <c r="AL32" s="195" t="s">
        <v>2153</v>
      </c>
      <c r="AM32" s="195" t="s">
        <v>2154</v>
      </c>
      <c r="AN32" s="230" t="s">
        <v>2155</v>
      </c>
      <c r="AO32" s="230" t="s">
        <v>2156</v>
      </c>
      <c r="AP32" s="230" t="s">
        <v>1390</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906</v>
      </c>
      <c r="BD32" s="259" t="s">
        <v>2167</v>
      </c>
      <c r="BE32" s="259" t="s">
        <v>2168</v>
      </c>
      <c r="BF32" s="259" t="s">
        <v>2169</v>
      </c>
      <c r="BG32" s="199" t="s">
        <v>2170</v>
      </c>
      <c r="BH32" s="259" t="s">
        <v>2171</v>
      </c>
      <c r="BI32" s="233" t="s">
        <v>2172</v>
      </c>
      <c r="BJ32" s="259" t="s">
        <v>2173</v>
      </c>
      <c r="BK32" s="259" t="s">
        <v>1212</v>
      </c>
      <c r="BL32" s="259" t="s">
        <v>2174</v>
      </c>
      <c r="BM32" s="259" t="s">
        <v>193</v>
      </c>
      <c r="BN32" s="259" t="s">
        <v>2175</v>
      </c>
      <c r="BO32" s="259" t="s">
        <v>2176</v>
      </c>
      <c r="BP32" s="259"/>
      <c r="BQ32" s="139" t="s">
        <v>2177</v>
      </c>
      <c r="BR32" s="139" t="s">
        <v>2178</v>
      </c>
      <c r="BS32" s="237" t="s">
        <v>2179</v>
      </c>
      <c r="BT32" s="139" t="s">
        <v>1547</v>
      </c>
      <c r="BU32" s="139" t="s">
        <v>2180</v>
      </c>
      <c r="BV32" s="237" t="s">
        <v>693</v>
      </c>
      <c r="BW32" s="139" t="s">
        <v>2181</v>
      </c>
      <c r="BX32" s="237" t="s">
        <v>2182</v>
      </c>
      <c r="BY32" s="237" t="s">
        <v>2182</v>
      </c>
      <c r="BZ32" s="139" t="s">
        <v>701</v>
      </c>
      <c r="CA32" s="237" t="s">
        <v>2183</v>
      </c>
      <c r="CB32" s="237" t="s">
        <v>2184</v>
      </c>
      <c r="CC32" s="237" t="s">
        <v>2185</v>
      </c>
      <c r="CD32" s="237" t="s">
        <v>2186</v>
      </c>
      <c r="CE32" s="237"/>
      <c r="CF32" s="238" t="s">
        <v>926</v>
      </c>
      <c r="CG32" s="238" t="s">
        <v>820</v>
      </c>
      <c r="CH32" s="147" t="s">
        <v>2187</v>
      </c>
      <c r="CI32" s="238" t="s">
        <v>2188</v>
      </c>
      <c r="CJ32" s="238" t="s">
        <v>2189</v>
      </c>
      <c r="CK32" s="147" t="s">
        <v>2190</v>
      </c>
      <c r="CL32" s="238" t="s">
        <v>1292</v>
      </c>
      <c r="CM32" s="238" t="s">
        <v>2191</v>
      </c>
      <c r="CN32" s="147" t="s">
        <v>2192</v>
      </c>
      <c r="CO32" s="147" t="s">
        <v>2193</v>
      </c>
      <c r="CP32" s="147" t="s">
        <v>1783</v>
      </c>
      <c r="CQ32" s="238" t="s">
        <v>2194</v>
      </c>
      <c r="CR32" s="238" t="s">
        <v>2195</v>
      </c>
      <c r="CS32" s="178"/>
      <c r="CT32" s="209" t="str">
        <f>HYPERLINK("https://www.youtube.com/watch?v=parV2KwURTw","43.36")</f>
        <v>43.36</v>
      </c>
      <c r="CU32" s="159" t="s">
        <v>2196</v>
      </c>
      <c r="CV32" s="209" t="str">
        <f>HYPERLINK("https://www.youtube.com/watch?v=BQJxGC6nKKs","30.18")</f>
        <v>30.18</v>
      </c>
      <c r="CW32" s="245" t="s">
        <v>2197</v>
      </c>
      <c r="CX32" s="159" t="s">
        <v>2198</v>
      </c>
      <c r="CY32" s="159" t="s">
        <v>2199</v>
      </c>
      <c r="CZ32" s="245" t="s">
        <v>1303</v>
      </c>
      <c r="DA32" s="245" t="s">
        <v>2200</v>
      </c>
      <c r="DB32" s="245" t="s">
        <v>1686</v>
      </c>
      <c r="DC32" s="245" t="s">
        <v>1412</v>
      </c>
      <c r="DD32" s="245" t="s">
        <v>2201</v>
      </c>
      <c r="DE32" s="245" t="s">
        <v>2202</v>
      </c>
      <c r="DF32" s="245"/>
      <c r="DG32" s="211" t="s">
        <v>2203</v>
      </c>
      <c r="DH32" s="173" t="str">
        <f>HYPERLINK("https://www.youtube.com/watch?v=tvfpeUyMNms","1:33.18")</f>
        <v>1:33.18</v>
      </c>
      <c r="DI32" s="211" t="s">
        <v>2204</v>
      </c>
      <c r="DJ32" s="211" t="s">
        <v>2205</v>
      </c>
      <c r="DK32" s="211" t="s">
        <v>400</v>
      </c>
      <c r="DL32" s="267" t="s">
        <v>2206</v>
      </c>
      <c r="DM32" s="211" t="s">
        <v>1880</v>
      </c>
      <c r="DN32" s="211" t="s">
        <v>2207</v>
      </c>
      <c r="DO32" s="211" t="s">
        <v>2208</v>
      </c>
      <c r="DP32" s="267" t="s">
        <v>857</v>
      </c>
      <c r="DQ32" s="211" t="s">
        <v>277</v>
      </c>
      <c r="DR32" s="211" t="s">
        <v>2209</v>
      </c>
      <c r="DS32" s="211" t="s">
        <v>2210</v>
      </c>
      <c r="DT32" s="211" t="s">
        <v>2211</v>
      </c>
      <c r="DU32" s="211" t="s">
        <v>2212</v>
      </c>
      <c r="DV32" s="211" t="s">
        <v>2213</v>
      </c>
      <c r="DW32" s="211" t="s">
        <v>300</v>
      </c>
      <c r="DX32" s="267" t="s">
        <v>2214</v>
      </c>
      <c r="DY32" s="267" t="s">
        <v>1545</v>
      </c>
      <c r="DZ32" s="211" t="s">
        <v>2215</v>
      </c>
      <c r="EA32" s="211" t="s">
        <v>2216</v>
      </c>
      <c r="EB32" s="282" t="s">
        <v>2217</v>
      </c>
    </row>
    <row r="33">
      <c r="A33" s="362" t="s">
        <v>2218</v>
      </c>
      <c r="B33" s="79" t="s">
        <v>2219</v>
      </c>
      <c r="C33" s="80" t="s">
        <v>1232</v>
      </c>
      <c r="D33" s="81" t="s">
        <v>1041</v>
      </c>
      <c r="E33" s="82" t="s">
        <v>1232</v>
      </c>
      <c r="F33" s="83" t="s">
        <v>221</v>
      </c>
      <c r="G33" s="79" t="s">
        <v>1116</v>
      </c>
      <c r="H33" s="363" t="s">
        <v>789</v>
      </c>
      <c r="I33" s="363" t="s">
        <v>2220</v>
      </c>
      <c r="J33" s="363" t="s">
        <v>1557</v>
      </c>
      <c r="K33" s="363" t="s">
        <v>1973</v>
      </c>
      <c r="L33" s="363" t="s">
        <v>233</v>
      </c>
      <c r="M33" s="363" t="s">
        <v>2221</v>
      </c>
      <c r="N33" s="363" t="s">
        <v>105</v>
      </c>
      <c r="O33" s="363" t="s">
        <v>2222</v>
      </c>
      <c r="P33" s="364" t="s">
        <v>231</v>
      </c>
      <c r="Q33" s="363"/>
      <c r="R33" s="363"/>
      <c r="S33" s="363"/>
      <c r="T33" s="363"/>
      <c r="U33" s="363"/>
      <c r="V33" s="363"/>
      <c r="W33" s="365"/>
      <c r="X33" s="363" t="s">
        <v>2223</v>
      </c>
      <c r="Y33" s="364" t="s">
        <v>1244</v>
      </c>
      <c r="Z33" s="364" t="s">
        <v>803</v>
      </c>
      <c r="AA33" s="363" t="s">
        <v>2224</v>
      </c>
      <c r="AB33" s="363" t="s">
        <v>965</v>
      </c>
      <c r="AC33" s="363" t="s">
        <v>2225</v>
      </c>
      <c r="AD33" s="363"/>
      <c r="AE33" s="363" t="s">
        <v>2226</v>
      </c>
      <c r="AF33" s="363" t="s">
        <v>719</v>
      </c>
      <c r="AG33" s="363"/>
      <c r="AH33" s="363"/>
      <c r="AI33" s="363"/>
      <c r="AJ33" s="363"/>
      <c r="AK33" s="365"/>
      <c r="AL33" s="363" t="s">
        <v>2227</v>
      </c>
      <c r="AM33" s="363" t="s">
        <v>2200</v>
      </c>
      <c r="AN33" s="363"/>
      <c r="AO33" s="363"/>
      <c r="AP33" s="363"/>
      <c r="AQ33" s="363"/>
      <c r="AR33" s="363"/>
      <c r="AS33" s="363"/>
      <c r="AT33" s="363" t="s">
        <v>2228</v>
      </c>
      <c r="AU33" s="364" t="s">
        <v>464</v>
      </c>
      <c r="AV33" s="363"/>
      <c r="AW33" s="363"/>
      <c r="AX33" s="363" t="s">
        <v>2229</v>
      </c>
      <c r="AY33" s="363"/>
      <c r="AZ33" s="363"/>
      <c r="BA33" s="363" t="s">
        <v>945</v>
      </c>
      <c r="BB33" s="363" t="s">
        <v>2230</v>
      </c>
      <c r="BC33" s="364" t="s">
        <v>143</v>
      </c>
      <c r="BD33" s="364" t="s">
        <v>2231</v>
      </c>
      <c r="BE33" s="363" t="s">
        <v>170</v>
      </c>
      <c r="BF33" s="363" t="s">
        <v>1876</v>
      </c>
      <c r="BG33" s="363"/>
      <c r="BH33" s="363" t="s">
        <v>1268</v>
      </c>
      <c r="BI33" s="363"/>
      <c r="BJ33" s="363" t="s">
        <v>2232</v>
      </c>
      <c r="BK33" s="363" t="s">
        <v>2233</v>
      </c>
      <c r="BL33" s="363"/>
      <c r="BM33" s="364" t="s">
        <v>1876</v>
      </c>
      <c r="BN33" s="363"/>
      <c r="BO33" s="363"/>
      <c r="BP33" s="363"/>
      <c r="BQ33" s="363"/>
      <c r="BR33" s="363" t="s">
        <v>2092</v>
      </c>
      <c r="BS33" s="363" t="s">
        <v>2234</v>
      </c>
      <c r="BT33" s="363" t="s">
        <v>2235</v>
      </c>
      <c r="BU33" s="363" t="s">
        <v>1267</v>
      </c>
      <c r="BV33" s="363" t="s">
        <v>2236</v>
      </c>
      <c r="BW33" s="363" t="s">
        <v>2237</v>
      </c>
      <c r="BX33" s="363" t="s">
        <v>2238</v>
      </c>
      <c r="BY33" s="363" t="s">
        <v>2239</v>
      </c>
      <c r="BZ33" s="363" t="s">
        <v>744</v>
      </c>
      <c r="CA33" s="363"/>
      <c r="CB33" s="363"/>
      <c r="CC33" s="363"/>
      <c r="CD33" s="363"/>
      <c r="CE33" s="363"/>
      <c r="CF33" s="363" t="s">
        <v>2240</v>
      </c>
      <c r="CG33" s="366" t="s">
        <v>1459</v>
      </c>
      <c r="CH33" s="363" t="s">
        <v>2241</v>
      </c>
      <c r="CI33" s="363" t="s">
        <v>2242</v>
      </c>
      <c r="CJ33" s="363"/>
      <c r="CK33" s="363" t="s">
        <v>2017</v>
      </c>
      <c r="CL33" s="363" t="s">
        <v>2115</v>
      </c>
      <c r="CM33" s="367" t="str">
        <f>HYPERLINK("https://youtu.be/hGdi6yelSVI","15.80")</f>
        <v>15.80</v>
      </c>
      <c r="CN33" s="363"/>
      <c r="CO33" s="363" t="s">
        <v>2243</v>
      </c>
      <c r="CP33" s="363"/>
      <c r="CQ33" s="363" t="s">
        <v>2244</v>
      </c>
      <c r="CR33" s="363"/>
      <c r="CS33" s="365"/>
      <c r="CT33" s="363" t="s">
        <v>2245</v>
      </c>
      <c r="CU33" s="363" t="s">
        <v>1472</v>
      </c>
      <c r="CV33" s="366" t="s">
        <v>1710</v>
      </c>
      <c r="CW33" s="363" t="s">
        <v>1100</v>
      </c>
      <c r="CX33" s="363"/>
      <c r="CY33" s="363"/>
      <c r="CZ33" s="364" t="s">
        <v>2246</v>
      </c>
      <c r="DA33" s="363" t="s">
        <v>2228</v>
      </c>
      <c r="DB33" s="363"/>
      <c r="DC33" s="363"/>
      <c r="DD33" s="363"/>
      <c r="DE33" s="363"/>
      <c r="DF33" s="363"/>
      <c r="DG33" s="363"/>
      <c r="DH33" s="363"/>
      <c r="DI33" s="363"/>
      <c r="DJ33" s="363"/>
      <c r="DK33" s="363" t="s">
        <v>2247</v>
      </c>
      <c r="DL33" s="363" t="s">
        <v>769</v>
      </c>
      <c r="DM33" s="363" t="s">
        <v>2248</v>
      </c>
      <c r="DN33" s="363" t="s">
        <v>2249</v>
      </c>
      <c r="DO33" s="363"/>
      <c r="DP33" s="363" t="s">
        <v>2250</v>
      </c>
      <c r="DQ33" s="363"/>
      <c r="DR33" s="363" t="s">
        <v>1631</v>
      </c>
      <c r="DS33" s="363"/>
      <c r="DT33" s="363"/>
      <c r="DU33" s="363" t="s">
        <v>2251</v>
      </c>
      <c r="DV33" s="363"/>
      <c r="DW33" s="363"/>
      <c r="DX33" s="366" t="s">
        <v>738</v>
      </c>
      <c r="DY33" s="363"/>
      <c r="DZ33" s="363"/>
      <c r="EA33" s="363" t="s">
        <v>2252</v>
      </c>
      <c r="EB33" s="363" t="s">
        <v>2253</v>
      </c>
    </row>
    <row r="34" ht="15.75" customHeight="1">
      <c r="A34" s="180" t="s">
        <v>2254</v>
      </c>
      <c r="B34" s="99" t="s">
        <v>2255</v>
      </c>
      <c r="C34" s="100" t="s">
        <v>1232</v>
      </c>
      <c r="D34" s="101" t="s">
        <v>1232</v>
      </c>
      <c r="E34" s="102" t="s">
        <v>1232</v>
      </c>
      <c r="F34" s="103" t="s">
        <v>881</v>
      </c>
      <c r="G34" s="99" t="s">
        <v>2256</v>
      </c>
      <c r="H34" s="223" t="s">
        <v>2257</v>
      </c>
      <c r="I34" s="223" t="s">
        <v>709</v>
      </c>
      <c r="J34" s="224" t="s">
        <v>2258</v>
      </c>
      <c r="K34" s="224" t="s">
        <v>1236</v>
      </c>
      <c r="L34" s="224" t="s">
        <v>2259</v>
      </c>
      <c r="M34" s="223" t="s">
        <v>2260</v>
      </c>
      <c r="N34" s="223" t="s">
        <v>2261</v>
      </c>
      <c r="O34" s="223" t="s">
        <v>2262</v>
      </c>
      <c r="P34" s="223" t="s">
        <v>2263</v>
      </c>
      <c r="Q34" s="271"/>
      <c r="R34" s="271"/>
      <c r="S34" s="223" t="s">
        <v>2264</v>
      </c>
      <c r="T34" s="223" t="s">
        <v>2265</v>
      </c>
      <c r="U34" s="271"/>
      <c r="V34" s="271"/>
      <c r="W34" s="176"/>
      <c r="X34" s="255" t="s">
        <v>2266</v>
      </c>
      <c r="Y34" s="255" t="s">
        <v>2267</v>
      </c>
      <c r="Z34" s="255" t="s">
        <v>2268</v>
      </c>
      <c r="AA34" s="290" t="s">
        <v>584</v>
      </c>
      <c r="AB34" s="290" t="s">
        <v>1533</v>
      </c>
      <c r="AC34" s="255" t="s">
        <v>2269</v>
      </c>
      <c r="AD34" s="255" t="s">
        <v>2270</v>
      </c>
      <c r="AE34" s="255" t="s">
        <v>2271</v>
      </c>
      <c r="AF34" s="255" t="s">
        <v>2272</v>
      </c>
      <c r="AG34" s="255" t="s">
        <v>2273</v>
      </c>
      <c r="AH34" s="292"/>
      <c r="AI34" s="292"/>
      <c r="AJ34" s="292"/>
      <c r="AK34" s="176"/>
      <c r="AL34" s="230" t="s">
        <v>2274</v>
      </c>
      <c r="AM34" s="230" t="s">
        <v>2275</v>
      </c>
      <c r="AN34" s="230" t="s">
        <v>2276</v>
      </c>
      <c r="AO34" s="230" t="s">
        <v>2277</v>
      </c>
      <c r="AP34" s="230" t="s">
        <v>2278</v>
      </c>
      <c r="AQ34" s="230"/>
      <c r="AR34" s="230" t="s">
        <v>291</v>
      </c>
      <c r="AS34" s="258"/>
      <c r="AT34" s="230" t="s">
        <v>2207</v>
      </c>
      <c r="AU34" s="368" t="s">
        <v>2279</v>
      </c>
      <c r="AV34" s="230" t="s">
        <v>2280</v>
      </c>
      <c r="AW34" s="258"/>
      <c r="AX34" s="230" t="s">
        <v>2281</v>
      </c>
      <c r="AY34" s="258"/>
      <c r="AZ34" s="258"/>
      <c r="BA34" s="259" t="s">
        <v>2282</v>
      </c>
      <c r="BB34" s="259" t="s">
        <v>2283</v>
      </c>
      <c r="BC34" s="259" t="s">
        <v>2284</v>
      </c>
      <c r="BD34" s="369" t="s">
        <v>2285</v>
      </c>
      <c r="BE34" s="259" t="s">
        <v>1330</v>
      </c>
      <c r="BF34" s="259" t="s">
        <v>2286</v>
      </c>
      <c r="BG34" s="259" t="s">
        <v>2287</v>
      </c>
      <c r="BH34" s="259" t="s">
        <v>1360</v>
      </c>
      <c r="BI34" s="259" t="s">
        <v>2288</v>
      </c>
      <c r="BJ34" s="259"/>
      <c r="BK34" s="259" t="s">
        <v>2289</v>
      </c>
      <c r="BL34" s="260"/>
      <c r="BM34" s="259" t="s">
        <v>466</v>
      </c>
      <c r="BN34" s="259" t="s">
        <v>1877</v>
      </c>
      <c r="BO34" s="260"/>
      <c r="BP34" s="260"/>
      <c r="BQ34" s="236"/>
      <c r="BR34" s="237" t="s">
        <v>2290</v>
      </c>
      <c r="BS34" s="237" t="s">
        <v>1220</v>
      </c>
      <c r="BT34" s="237" t="s">
        <v>2291</v>
      </c>
      <c r="BU34" s="237" t="s">
        <v>2292</v>
      </c>
      <c r="BV34" s="332" t="s">
        <v>2293</v>
      </c>
      <c r="BW34" s="237" t="s">
        <v>2294</v>
      </c>
      <c r="BX34" s="332" t="s">
        <v>2295</v>
      </c>
      <c r="BY34" s="206"/>
      <c r="BZ34" s="237" t="s">
        <v>616</v>
      </c>
      <c r="CA34" s="237" t="s">
        <v>2296</v>
      </c>
      <c r="CB34" s="237" t="s">
        <v>2297</v>
      </c>
      <c r="CC34" s="237" t="s">
        <v>2298</v>
      </c>
      <c r="CD34" s="206"/>
      <c r="CE34" s="206"/>
      <c r="CF34" s="207" t="str">
        <f>HYPERLINK("https://clips.twitch.tv/KawaiiRacySwordPeoplesChamp","53.72")</f>
        <v>53.72</v>
      </c>
      <c r="CG34" s="238" t="s">
        <v>2002</v>
      </c>
      <c r="CH34" s="238" t="s">
        <v>2299</v>
      </c>
      <c r="CI34" s="238" t="s">
        <v>2300</v>
      </c>
      <c r="CJ34" s="238" t="s">
        <v>2301</v>
      </c>
      <c r="CK34" s="370" t="s">
        <v>2302</v>
      </c>
      <c r="CL34" s="298" t="s">
        <v>1851</v>
      </c>
      <c r="CM34" s="238" t="s">
        <v>2303</v>
      </c>
      <c r="CN34" s="262"/>
      <c r="CO34" s="238" t="s">
        <v>1532</v>
      </c>
      <c r="CP34" s="238"/>
      <c r="CQ34" s="238" t="s">
        <v>2304</v>
      </c>
      <c r="CR34" s="262"/>
      <c r="CS34" s="178"/>
      <c r="CT34" s="245" t="s">
        <v>2305</v>
      </c>
      <c r="CU34" s="245" t="s">
        <v>2306</v>
      </c>
      <c r="CV34" s="245" t="s">
        <v>2307</v>
      </c>
      <c r="CW34" s="245" t="s">
        <v>2308</v>
      </c>
      <c r="CX34" s="245" t="s">
        <v>1089</v>
      </c>
      <c r="CY34" s="245" t="s">
        <v>1035</v>
      </c>
      <c r="CZ34" s="337" t="s">
        <v>763</v>
      </c>
      <c r="DA34" s="245" t="s">
        <v>723</v>
      </c>
      <c r="DB34" s="245" t="s">
        <v>2309</v>
      </c>
      <c r="DC34" s="263"/>
      <c r="DD34" s="263"/>
      <c r="DE34" s="263"/>
      <c r="DF34" s="263"/>
      <c r="DG34" s="265"/>
      <c r="DH34" s="265"/>
      <c r="DI34" s="265"/>
      <c r="DJ34" s="267"/>
      <c r="DK34" s="267" t="s">
        <v>2310</v>
      </c>
      <c r="DL34" s="267" t="s">
        <v>2311</v>
      </c>
      <c r="DM34" s="267" t="s">
        <v>2312</v>
      </c>
      <c r="DN34" s="267" t="s">
        <v>2313</v>
      </c>
      <c r="DO34" s="267" t="s">
        <v>1909</v>
      </c>
      <c r="DP34" s="267" t="s">
        <v>1664</v>
      </c>
      <c r="DQ34" s="267"/>
      <c r="DR34" s="267" t="s">
        <v>1008</v>
      </c>
      <c r="DS34" s="267" t="s">
        <v>2314</v>
      </c>
      <c r="DT34" s="267" t="s">
        <v>2315</v>
      </c>
      <c r="DU34" s="267" t="s">
        <v>1829</v>
      </c>
      <c r="DV34" s="267" t="s">
        <v>2316</v>
      </c>
      <c r="DW34" s="267" t="s">
        <v>2317</v>
      </c>
      <c r="DX34" s="265"/>
      <c r="DY34" s="267" t="s">
        <v>2318</v>
      </c>
      <c r="DZ34" s="267" t="s">
        <v>2319</v>
      </c>
      <c r="EA34" s="267" t="s">
        <v>2059</v>
      </c>
      <c r="EB34" s="282" t="s">
        <v>2320</v>
      </c>
    </row>
    <row r="35" ht="15.75" customHeight="1">
      <c r="A35" s="174" t="s">
        <v>2321</v>
      </c>
      <c r="B35" s="79" t="s">
        <v>2322</v>
      </c>
      <c r="C35" s="80" t="s">
        <v>881</v>
      </c>
      <c r="D35" s="81" t="s">
        <v>1232</v>
      </c>
      <c r="E35" s="82" t="s">
        <v>1232</v>
      </c>
      <c r="F35" s="83" t="s">
        <v>2323</v>
      </c>
      <c r="G35" s="79" t="s">
        <v>1671</v>
      </c>
      <c r="H35" s="217" t="s">
        <v>2324</v>
      </c>
      <c r="I35" s="217" t="s">
        <v>2325</v>
      </c>
      <c r="J35" s="87" t="s">
        <v>2326</v>
      </c>
      <c r="K35" s="87" t="s">
        <v>2327</v>
      </c>
      <c r="L35" s="87" t="s">
        <v>183</v>
      </c>
      <c r="M35" s="87" t="s">
        <v>104</v>
      </c>
      <c r="N35" s="217" t="s">
        <v>2328</v>
      </c>
      <c r="O35" s="217" t="s">
        <v>2329</v>
      </c>
      <c r="P35" s="217" t="s">
        <v>2330</v>
      </c>
      <c r="Q35" s="249"/>
      <c r="R35" s="249"/>
      <c r="S35" s="217" t="s">
        <v>2331</v>
      </c>
      <c r="T35" s="249"/>
      <c r="U35" s="217" t="s">
        <v>2332</v>
      </c>
      <c r="V35" s="249"/>
      <c r="W35" s="176"/>
      <c r="X35" s="87" t="s">
        <v>1052</v>
      </c>
      <c r="Y35" s="87" t="s">
        <v>2333</v>
      </c>
      <c r="Z35" s="87" t="s">
        <v>2334</v>
      </c>
      <c r="AA35" s="217" t="s">
        <v>2335</v>
      </c>
      <c r="AB35" s="87" t="s">
        <v>2336</v>
      </c>
      <c r="AC35" s="87" t="s">
        <v>2337</v>
      </c>
      <c r="AD35" s="249"/>
      <c r="AE35" s="87" t="s">
        <v>1058</v>
      </c>
      <c r="AF35" s="87" t="s">
        <v>2338</v>
      </c>
      <c r="AG35" s="249"/>
      <c r="AH35" s="249"/>
      <c r="AI35" s="87" t="s">
        <v>1059</v>
      </c>
      <c r="AJ35" s="249"/>
      <c r="AK35" s="176"/>
      <c r="AL35" s="217" t="s">
        <v>2339</v>
      </c>
      <c r="AM35" s="87" t="s">
        <v>2340</v>
      </c>
      <c r="AN35" s="217" t="s">
        <v>2341</v>
      </c>
      <c r="AO35" s="249"/>
      <c r="AP35" s="249"/>
      <c r="AQ35" s="249"/>
      <c r="AR35" s="87" t="s">
        <v>2342</v>
      </c>
      <c r="AS35" s="249"/>
      <c r="AT35" s="285" t="s">
        <v>2343</v>
      </c>
      <c r="AU35" s="87" t="s">
        <v>1362</v>
      </c>
      <c r="AV35" s="217" t="s">
        <v>207</v>
      </c>
      <c r="AW35" s="249"/>
      <c r="AX35" s="249"/>
      <c r="AY35" s="249"/>
      <c r="AZ35" s="249"/>
      <c r="BA35" s="87" t="s">
        <v>2344</v>
      </c>
      <c r="BB35" s="217" t="s">
        <v>2345</v>
      </c>
      <c r="BC35" s="87" t="s">
        <v>985</v>
      </c>
      <c r="BD35" s="217" t="s">
        <v>2346</v>
      </c>
      <c r="BE35" s="217" t="s">
        <v>2347</v>
      </c>
      <c r="BF35" s="249"/>
      <c r="BG35" s="249"/>
      <c r="BH35" s="217" t="s">
        <v>2348</v>
      </c>
      <c r="BI35" s="217" t="s">
        <v>2349</v>
      </c>
      <c r="BJ35" s="217"/>
      <c r="BK35" s="217" t="s">
        <v>1099</v>
      </c>
      <c r="BL35" s="217" t="s">
        <v>2350</v>
      </c>
      <c r="BM35" s="249"/>
      <c r="BN35" s="217" t="s">
        <v>2351</v>
      </c>
      <c r="BO35" s="249"/>
      <c r="BP35" s="249"/>
      <c r="BQ35" s="217" t="s">
        <v>2352</v>
      </c>
      <c r="BR35" s="217" t="s">
        <v>1691</v>
      </c>
      <c r="BS35" s="285" t="s">
        <v>2353</v>
      </c>
      <c r="BT35" s="87" t="s">
        <v>210</v>
      </c>
      <c r="BU35" s="87" t="s">
        <v>2354</v>
      </c>
      <c r="BV35" s="87" t="s">
        <v>2355</v>
      </c>
      <c r="BW35" s="217" t="s">
        <v>2356</v>
      </c>
      <c r="BX35" s="249"/>
      <c r="BY35" s="217" t="s">
        <v>2357</v>
      </c>
      <c r="BZ35" s="87" t="s">
        <v>1702</v>
      </c>
      <c r="CA35" s="249"/>
      <c r="CB35" s="217" t="s">
        <v>2358</v>
      </c>
      <c r="CC35" s="217" t="s">
        <v>650</v>
      </c>
      <c r="CD35" s="249"/>
      <c r="CE35" s="249"/>
      <c r="CF35" s="217" t="s">
        <v>2359</v>
      </c>
      <c r="CG35" s="217" t="s">
        <v>1386</v>
      </c>
      <c r="CH35" s="87" t="s">
        <v>123</v>
      </c>
      <c r="CI35" s="217" t="s">
        <v>2360</v>
      </c>
      <c r="CJ35" s="249"/>
      <c r="CK35" s="217" t="s">
        <v>2361</v>
      </c>
      <c r="CL35" s="217" t="s">
        <v>2362</v>
      </c>
      <c r="CM35" s="87" t="s">
        <v>2363</v>
      </c>
      <c r="CN35" s="249"/>
      <c r="CO35" s="217" t="s">
        <v>2364</v>
      </c>
      <c r="CP35" s="249"/>
      <c r="CQ35" s="249"/>
      <c r="CR35" s="249"/>
      <c r="CS35" s="178"/>
      <c r="CT35" s="87" t="s">
        <v>183</v>
      </c>
      <c r="CU35" s="217" t="s">
        <v>2365</v>
      </c>
      <c r="CV35" s="249"/>
      <c r="CW35" s="217" t="s">
        <v>2366</v>
      </c>
      <c r="CX35" s="217" t="s">
        <v>2367</v>
      </c>
      <c r="CY35" s="87" t="s">
        <v>2318</v>
      </c>
      <c r="CZ35" s="217" t="s">
        <v>2368</v>
      </c>
      <c r="DA35" s="217" t="s">
        <v>2369</v>
      </c>
      <c r="DB35" s="249"/>
      <c r="DC35" s="249"/>
      <c r="DD35" s="249"/>
      <c r="DE35" s="249"/>
      <c r="DF35" s="249"/>
      <c r="DG35" s="87" t="s">
        <v>1476</v>
      </c>
      <c r="DH35" s="249"/>
      <c r="DI35" s="217" t="s">
        <v>2370</v>
      </c>
      <c r="DJ35" s="249"/>
      <c r="DK35" s="94" t="s">
        <v>199</v>
      </c>
      <c r="DL35" s="249"/>
      <c r="DM35" s="217" t="s">
        <v>2312</v>
      </c>
      <c r="DN35" s="249"/>
      <c r="DO35" s="249"/>
      <c r="DP35" s="91" t="s">
        <v>1942</v>
      </c>
      <c r="DQ35" s="217" t="s">
        <v>2371</v>
      </c>
      <c r="DR35" s="87" t="s">
        <v>2372</v>
      </c>
      <c r="DS35" s="87" t="s">
        <v>2373</v>
      </c>
      <c r="DT35" s="249"/>
      <c r="DU35" s="87" t="s">
        <v>2374</v>
      </c>
      <c r="DV35" s="249"/>
      <c r="DW35" s="249"/>
      <c r="DX35" s="217" t="s">
        <v>2375</v>
      </c>
      <c r="DY35" s="249"/>
      <c r="DZ35" s="217" t="s">
        <v>279</v>
      </c>
      <c r="EA35" s="87" t="s">
        <v>2376</v>
      </c>
      <c r="EB35" s="86" t="s">
        <v>2377</v>
      </c>
    </row>
    <row r="36">
      <c r="A36" s="371" t="s">
        <v>2378</v>
      </c>
      <c r="B36" s="99" t="s">
        <v>2379</v>
      </c>
      <c r="C36" s="100" t="s">
        <v>1232</v>
      </c>
      <c r="D36" s="101" t="s">
        <v>1232</v>
      </c>
      <c r="E36" s="102" t="s">
        <v>1232</v>
      </c>
      <c r="F36" s="103" t="s">
        <v>1763</v>
      </c>
      <c r="G36" s="99" t="s">
        <v>1116</v>
      </c>
      <c r="H36" s="187" t="s">
        <v>1518</v>
      </c>
      <c r="I36" s="222" t="s">
        <v>1942</v>
      </c>
      <c r="J36" s="187" t="s">
        <v>2380</v>
      </c>
      <c r="K36" s="182" t="s">
        <v>1973</v>
      </c>
      <c r="L36" s="222" t="s">
        <v>2241</v>
      </c>
      <c r="M36" s="222" t="s">
        <v>2381</v>
      </c>
      <c r="N36" s="222" t="s">
        <v>2382</v>
      </c>
      <c r="O36" s="222" t="s">
        <v>1866</v>
      </c>
      <c r="P36" s="187" t="s">
        <v>107</v>
      </c>
      <c r="Q36" s="271"/>
      <c r="R36" s="271"/>
      <c r="S36" s="222" t="s">
        <v>1408</v>
      </c>
      <c r="T36" s="271"/>
      <c r="U36" s="271"/>
      <c r="V36" s="271"/>
      <c r="W36" s="176"/>
      <c r="X36" s="227" t="s">
        <v>2257</v>
      </c>
      <c r="Y36" s="111" t="s">
        <v>2383</v>
      </c>
      <c r="Z36" s="227" t="s">
        <v>2384</v>
      </c>
      <c r="AA36" s="227" t="s">
        <v>840</v>
      </c>
      <c r="AB36" s="227" t="s">
        <v>2385</v>
      </c>
      <c r="AC36" s="227" t="s">
        <v>2386</v>
      </c>
      <c r="AD36" s="292"/>
      <c r="AE36" s="111" t="s">
        <v>2387</v>
      </c>
      <c r="AF36" s="111" t="s">
        <v>1499</v>
      </c>
      <c r="AG36" s="292"/>
      <c r="AH36" s="292"/>
      <c r="AI36" s="227" t="s">
        <v>2388</v>
      </c>
      <c r="AJ36" s="292"/>
      <c r="AK36" s="176"/>
      <c r="AL36" s="258"/>
      <c r="AM36" s="229" t="s">
        <v>2207</v>
      </c>
      <c r="AN36" s="258"/>
      <c r="AO36" s="258"/>
      <c r="AP36" s="258"/>
      <c r="AQ36" s="258"/>
      <c r="AR36" s="258"/>
      <c r="AS36" s="258"/>
      <c r="AT36" s="195" t="s">
        <v>561</v>
      </c>
      <c r="AU36" s="229" t="s">
        <v>2389</v>
      </c>
      <c r="AV36" s="258"/>
      <c r="AW36" s="258"/>
      <c r="AX36" s="229" t="s">
        <v>2390</v>
      </c>
      <c r="AY36" s="258"/>
      <c r="AZ36" s="258"/>
      <c r="BA36" s="233" t="s">
        <v>2391</v>
      </c>
      <c r="BB36" s="199" t="s">
        <v>153</v>
      </c>
      <c r="BC36" s="199" t="s">
        <v>569</v>
      </c>
      <c r="BD36" s="233" t="s">
        <v>2392</v>
      </c>
      <c r="BE36" s="233" t="s">
        <v>1601</v>
      </c>
      <c r="BF36" s="260"/>
      <c r="BG36" s="260"/>
      <c r="BH36" s="199" t="s">
        <v>2393</v>
      </c>
      <c r="BI36" s="260"/>
      <c r="BJ36" s="233" t="s">
        <v>2394</v>
      </c>
      <c r="BK36" s="199" t="s">
        <v>2395</v>
      </c>
      <c r="BL36" s="260"/>
      <c r="BM36" s="233" t="s">
        <v>2396</v>
      </c>
      <c r="BN36" s="260"/>
      <c r="BO36" s="260"/>
      <c r="BP36" s="260"/>
      <c r="BQ36" s="236" t="s">
        <v>2397</v>
      </c>
      <c r="BR36" s="236" t="s">
        <v>2398</v>
      </c>
      <c r="BS36" s="236" t="s">
        <v>2399</v>
      </c>
      <c r="BT36" s="236" t="s">
        <v>2400</v>
      </c>
      <c r="BU36" s="236" t="s">
        <v>978</v>
      </c>
      <c r="BV36" s="139" t="s">
        <v>1647</v>
      </c>
      <c r="BW36" s="236" t="s">
        <v>2401</v>
      </c>
      <c r="BX36" s="206"/>
      <c r="BY36" s="236" t="s">
        <v>2402</v>
      </c>
      <c r="BZ36" s="139" t="s">
        <v>2403</v>
      </c>
      <c r="CA36" s="206"/>
      <c r="CB36" s="206"/>
      <c r="CC36" s="236" t="s">
        <v>2404</v>
      </c>
      <c r="CD36" s="206"/>
      <c r="CE36" s="206"/>
      <c r="CF36" s="280" t="s">
        <v>2405</v>
      </c>
      <c r="CG36" s="280" t="s">
        <v>820</v>
      </c>
      <c r="CH36" s="280" t="s">
        <v>2406</v>
      </c>
      <c r="CI36" s="280" t="s">
        <v>2407</v>
      </c>
      <c r="CJ36" s="280" t="s">
        <v>595</v>
      </c>
      <c r="CK36" s="280" t="s">
        <v>2408</v>
      </c>
      <c r="CL36" s="280" t="s">
        <v>2409</v>
      </c>
      <c r="CM36" s="147" t="s">
        <v>864</v>
      </c>
      <c r="CN36" s="262"/>
      <c r="CO36" s="262"/>
      <c r="CP36" s="262"/>
      <c r="CQ36" s="262"/>
      <c r="CR36" s="262"/>
      <c r="CS36" s="178"/>
      <c r="CT36" s="242" t="s">
        <v>2410</v>
      </c>
      <c r="CU36" s="242" t="s">
        <v>2411</v>
      </c>
      <c r="CV36" s="159" t="s">
        <v>315</v>
      </c>
      <c r="CW36" s="242" t="s">
        <v>2412</v>
      </c>
      <c r="CX36" s="242" t="s">
        <v>2413</v>
      </c>
      <c r="CY36" s="242" t="s">
        <v>677</v>
      </c>
      <c r="CZ36" s="242" t="s">
        <v>2414</v>
      </c>
      <c r="DA36" s="324" t="s">
        <v>2415</v>
      </c>
      <c r="DB36" s="263"/>
      <c r="DC36" s="263"/>
      <c r="DD36" s="263"/>
      <c r="DE36" s="263"/>
      <c r="DF36" s="263"/>
      <c r="DG36" s="372" t="s">
        <v>2416</v>
      </c>
      <c r="DH36" s="265"/>
      <c r="DI36" s="265"/>
      <c r="DJ36" s="265"/>
      <c r="DK36" s="211" t="s">
        <v>1361</v>
      </c>
      <c r="DL36" s="247" t="s">
        <v>2417</v>
      </c>
      <c r="DM36" s="247" t="s">
        <v>2418</v>
      </c>
      <c r="DN36" s="265"/>
      <c r="DO36" s="265"/>
      <c r="DP36" s="247" t="s">
        <v>2419</v>
      </c>
      <c r="DQ36" s="247" t="s">
        <v>2420</v>
      </c>
      <c r="DR36" s="265"/>
      <c r="DS36" s="265"/>
      <c r="DT36" s="265"/>
      <c r="DU36" s="265"/>
      <c r="DV36" s="265"/>
      <c r="DW36" s="265"/>
      <c r="DX36" s="265"/>
      <c r="DY36" s="247" t="s">
        <v>2421</v>
      </c>
      <c r="DZ36" s="265"/>
      <c r="EA36" s="265"/>
      <c r="EB36" s="173" t="s">
        <v>2422</v>
      </c>
    </row>
    <row r="37" ht="15.75" customHeight="1">
      <c r="A37" s="174" t="s">
        <v>2423</v>
      </c>
      <c r="B37" s="79" t="s">
        <v>2424</v>
      </c>
      <c r="C37" s="80" t="s">
        <v>1232</v>
      </c>
      <c r="D37" s="81" t="s">
        <v>1232</v>
      </c>
      <c r="E37" s="82" t="s">
        <v>1232</v>
      </c>
      <c r="F37" s="83" t="s">
        <v>707</v>
      </c>
      <c r="G37" s="79" t="s">
        <v>1553</v>
      </c>
      <c r="H37" s="217" t="s">
        <v>234</v>
      </c>
      <c r="I37" s="87" t="s">
        <v>2425</v>
      </c>
      <c r="J37" s="217" t="s">
        <v>2426</v>
      </c>
      <c r="K37" s="217" t="s">
        <v>1236</v>
      </c>
      <c r="L37" s="217" t="s">
        <v>2427</v>
      </c>
      <c r="M37" s="87" t="s">
        <v>2428</v>
      </c>
      <c r="N37" s="217" t="s">
        <v>2429</v>
      </c>
      <c r="O37" s="217" t="s">
        <v>2430</v>
      </c>
      <c r="P37" s="217" t="s">
        <v>2431</v>
      </c>
      <c r="Q37" s="249"/>
      <c r="R37" s="249"/>
      <c r="S37" s="249"/>
      <c r="T37" s="249"/>
      <c r="U37" s="249"/>
      <c r="V37" s="249"/>
      <c r="W37" s="176"/>
      <c r="X37" s="217" t="s">
        <v>2432</v>
      </c>
      <c r="Y37" s="217" t="s">
        <v>2433</v>
      </c>
      <c r="Z37" s="217" t="s">
        <v>2074</v>
      </c>
      <c r="AA37" s="217" t="s">
        <v>2434</v>
      </c>
      <c r="AB37" s="217" t="s">
        <v>1250</v>
      </c>
      <c r="AC37" s="217" t="s">
        <v>2435</v>
      </c>
      <c r="AD37" s="217" t="s">
        <v>2436</v>
      </c>
      <c r="AE37" s="217" t="s">
        <v>768</v>
      </c>
      <c r="AF37" s="217" t="s">
        <v>2079</v>
      </c>
      <c r="AG37" s="217" t="s">
        <v>2437</v>
      </c>
      <c r="AH37" s="249"/>
      <c r="AI37" s="217" t="s">
        <v>991</v>
      </c>
      <c r="AJ37" s="217" t="s">
        <v>2438</v>
      </c>
      <c r="AK37" s="176"/>
      <c r="AL37" s="249"/>
      <c r="AM37" s="249"/>
      <c r="AN37" s="249"/>
      <c r="AO37" s="249"/>
      <c r="AP37" s="249"/>
      <c r="AQ37" s="249"/>
      <c r="AR37" s="249"/>
      <c r="AS37" s="249"/>
      <c r="AT37" s="217" t="s">
        <v>1958</v>
      </c>
      <c r="AU37" s="217" t="s">
        <v>1411</v>
      </c>
      <c r="AV37" s="249"/>
      <c r="AW37" s="249"/>
      <c r="AX37" s="249"/>
      <c r="AY37" s="249"/>
      <c r="AZ37" s="249"/>
      <c r="BA37" s="87" t="s">
        <v>2286</v>
      </c>
      <c r="BB37" s="217" t="s">
        <v>2439</v>
      </c>
      <c r="BC37" s="217" t="s">
        <v>985</v>
      </c>
      <c r="BD37" s="217" t="s">
        <v>2210</v>
      </c>
      <c r="BE37" s="87" t="s">
        <v>1344</v>
      </c>
      <c r="BF37" s="249"/>
      <c r="BG37" s="249"/>
      <c r="BH37" s="217" t="s">
        <v>1268</v>
      </c>
      <c r="BI37" s="87" t="s">
        <v>2440</v>
      </c>
      <c r="BJ37" s="217" t="s">
        <v>2441</v>
      </c>
      <c r="BK37" s="217" t="s">
        <v>2442</v>
      </c>
      <c r="BL37" s="249"/>
      <c r="BM37" s="249"/>
      <c r="BN37" s="249"/>
      <c r="BO37" s="249"/>
      <c r="BP37" s="249"/>
      <c r="BQ37" s="249"/>
      <c r="BR37" s="217" t="s">
        <v>2443</v>
      </c>
      <c r="BS37" s="217" t="s">
        <v>2444</v>
      </c>
      <c r="BT37" s="217" t="s">
        <v>2445</v>
      </c>
      <c r="BU37" s="217" t="s">
        <v>346</v>
      </c>
      <c r="BV37" s="87" t="s">
        <v>2446</v>
      </c>
      <c r="BW37" s="217" t="s">
        <v>2447</v>
      </c>
      <c r="BX37" s="217" t="s">
        <v>2448</v>
      </c>
      <c r="BY37" s="249"/>
      <c r="BZ37" s="217" t="s">
        <v>201</v>
      </c>
      <c r="CA37" s="249"/>
      <c r="CB37" s="249"/>
      <c r="CC37" s="249"/>
      <c r="CD37" s="249"/>
      <c r="CE37" s="249"/>
      <c r="CF37" s="217" t="s">
        <v>2449</v>
      </c>
      <c r="CG37" s="217" t="s">
        <v>2450</v>
      </c>
      <c r="CH37" s="217" t="s">
        <v>1495</v>
      </c>
      <c r="CI37" s="87" t="s">
        <v>2451</v>
      </c>
      <c r="CJ37" s="217" t="s">
        <v>1713</v>
      </c>
      <c r="CK37" s="217" t="s">
        <v>2452</v>
      </c>
      <c r="CL37" s="217" t="s">
        <v>2453</v>
      </c>
      <c r="CM37" s="217" t="s">
        <v>1893</v>
      </c>
      <c r="CN37" s="249"/>
      <c r="CO37" s="249"/>
      <c r="CP37" s="249"/>
      <c r="CQ37" s="249"/>
      <c r="CR37" s="249"/>
      <c r="CS37" s="178"/>
      <c r="CT37" s="87" t="s">
        <v>2454</v>
      </c>
      <c r="CU37" s="217" t="s">
        <v>1364</v>
      </c>
      <c r="CV37" s="217" t="s">
        <v>2455</v>
      </c>
      <c r="CW37" s="217" t="s">
        <v>2456</v>
      </c>
      <c r="CX37" s="217" t="s">
        <v>2457</v>
      </c>
      <c r="CY37" s="217" t="s">
        <v>2458</v>
      </c>
      <c r="CZ37" s="217" t="s">
        <v>2459</v>
      </c>
      <c r="DA37" s="217" t="s">
        <v>1067</v>
      </c>
      <c r="DB37" s="249"/>
      <c r="DC37" s="249"/>
      <c r="DD37" s="249"/>
      <c r="DE37" s="249"/>
      <c r="DF37" s="249"/>
      <c r="DG37" s="217" t="s">
        <v>2460</v>
      </c>
      <c r="DH37" s="313"/>
      <c r="DI37" s="313"/>
      <c r="DJ37" s="313"/>
      <c r="DK37" s="249"/>
      <c r="DL37" s="313"/>
      <c r="DM37" s="249"/>
      <c r="DN37" s="249"/>
      <c r="DO37" s="249"/>
      <c r="DP37" s="217" t="s">
        <v>2461</v>
      </c>
      <c r="DQ37" s="217" t="s">
        <v>2462</v>
      </c>
      <c r="DR37" s="249"/>
      <c r="DS37" s="249"/>
      <c r="DT37" s="249"/>
      <c r="DU37" s="249"/>
      <c r="DV37" s="249"/>
      <c r="DW37" s="249"/>
      <c r="DX37" s="249"/>
      <c r="DY37" s="217" t="s">
        <v>399</v>
      </c>
      <c r="DZ37" s="249"/>
      <c r="EA37" s="249"/>
      <c r="EB37" s="179"/>
    </row>
    <row r="38" ht="15.75" customHeight="1">
      <c r="A38" s="373" t="s">
        <v>2463</v>
      </c>
      <c r="B38" s="99" t="s">
        <v>2464</v>
      </c>
      <c r="C38" s="100" t="s">
        <v>1232</v>
      </c>
      <c r="D38" s="101" t="s">
        <v>1232</v>
      </c>
      <c r="E38" s="102" t="s">
        <v>1232</v>
      </c>
      <c r="F38" s="103" t="s">
        <v>786</v>
      </c>
      <c r="G38" s="99" t="s">
        <v>1322</v>
      </c>
      <c r="H38" s="223" t="s">
        <v>2465</v>
      </c>
      <c r="I38" s="222" t="s">
        <v>2466</v>
      </c>
      <c r="J38" s="223" t="s">
        <v>2467</v>
      </c>
      <c r="K38" s="222" t="s">
        <v>1120</v>
      </c>
      <c r="L38" s="222" t="s">
        <v>594</v>
      </c>
      <c r="M38" s="223" t="s">
        <v>2468</v>
      </c>
      <c r="N38" s="223" t="s">
        <v>2469</v>
      </c>
      <c r="O38" s="222" t="s">
        <v>2470</v>
      </c>
      <c r="P38" s="223" t="s">
        <v>2471</v>
      </c>
      <c r="Q38" s="271"/>
      <c r="R38" s="271"/>
      <c r="S38" s="223" t="s">
        <v>2472</v>
      </c>
      <c r="T38" s="271"/>
      <c r="U38" s="271"/>
      <c r="V38" s="271"/>
      <c r="W38" s="176"/>
      <c r="X38" s="227" t="s">
        <v>1518</v>
      </c>
      <c r="Y38" s="255" t="s">
        <v>2473</v>
      </c>
      <c r="Z38" s="255" t="s">
        <v>2474</v>
      </c>
      <c r="AA38" s="227" t="s">
        <v>2475</v>
      </c>
      <c r="AB38" s="227" t="s">
        <v>2476</v>
      </c>
      <c r="AC38" s="255" t="s">
        <v>2477</v>
      </c>
      <c r="AD38" s="292"/>
      <c r="AE38" s="255" t="s">
        <v>2478</v>
      </c>
      <c r="AF38" s="255" t="s">
        <v>2479</v>
      </c>
      <c r="AG38" s="255" t="s">
        <v>2480</v>
      </c>
      <c r="AH38" s="255"/>
      <c r="AI38" s="255"/>
      <c r="AJ38" s="255" t="s">
        <v>1649</v>
      </c>
      <c r="AK38" s="176"/>
      <c r="AL38" s="258"/>
      <c r="AM38" s="230" t="s">
        <v>2481</v>
      </c>
      <c r="AN38" s="258"/>
      <c r="AO38" s="230" t="s">
        <v>2482</v>
      </c>
      <c r="AP38" s="193" t="str">
        <f>HYPERLINK("https://twitter.com/SSBReed/status/1212701917551497216?s=20","47.36")</f>
        <v>47.36</v>
      </c>
      <c r="AQ38" s="194"/>
      <c r="AR38" s="258"/>
      <c r="AS38" s="258"/>
      <c r="AT38" s="230" t="s">
        <v>2483</v>
      </c>
      <c r="AU38" s="193" t="s">
        <v>2484</v>
      </c>
      <c r="AV38" s="258"/>
      <c r="AW38" s="258"/>
      <c r="AX38" s="230" t="s">
        <v>1791</v>
      </c>
      <c r="AY38" s="230" t="s">
        <v>2485</v>
      </c>
      <c r="AZ38" s="230"/>
      <c r="BA38" s="260"/>
      <c r="BB38" s="259"/>
      <c r="BC38" s="259" t="s">
        <v>2486</v>
      </c>
      <c r="BD38" s="233" t="s">
        <v>986</v>
      </c>
      <c r="BE38" s="259" t="s">
        <v>2487</v>
      </c>
      <c r="BF38" s="259" t="s">
        <v>2488</v>
      </c>
      <c r="BG38" s="259"/>
      <c r="BH38" s="233" t="s">
        <v>2489</v>
      </c>
      <c r="BI38" s="234"/>
      <c r="BJ38" s="233" t="s">
        <v>2490</v>
      </c>
      <c r="BK38" s="233" t="s">
        <v>474</v>
      </c>
      <c r="BL38" s="259" t="s">
        <v>2048</v>
      </c>
      <c r="BM38" s="259" t="s">
        <v>1515</v>
      </c>
      <c r="BN38" s="259" t="s">
        <v>2491</v>
      </c>
      <c r="BO38" s="259" t="s">
        <v>2492</v>
      </c>
      <c r="BP38" s="259"/>
      <c r="BQ38" s="236"/>
      <c r="BR38" s="237" t="s">
        <v>1999</v>
      </c>
      <c r="BS38" s="237" t="s">
        <v>158</v>
      </c>
      <c r="BT38" s="237" t="s">
        <v>2493</v>
      </c>
      <c r="BU38" s="206"/>
      <c r="BV38" s="237" t="s">
        <v>2494</v>
      </c>
      <c r="BW38" s="206"/>
      <c r="BX38" s="237" t="s">
        <v>2495</v>
      </c>
      <c r="BY38" s="237" t="s">
        <v>164</v>
      </c>
      <c r="BZ38" s="237" t="s">
        <v>2496</v>
      </c>
      <c r="CA38" s="206"/>
      <c r="CB38" s="237" t="s">
        <v>1296</v>
      </c>
      <c r="CC38" s="237" t="s">
        <v>2396</v>
      </c>
      <c r="CD38" s="332" t="s">
        <v>2497</v>
      </c>
      <c r="CE38" s="332"/>
      <c r="CF38" s="280" t="s">
        <v>2498</v>
      </c>
      <c r="CG38" s="238" t="s">
        <v>464</v>
      </c>
      <c r="CH38" s="238" t="s">
        <v>2499</v>
      </c>
      <c r="CI38" s="238" t="s">
        <v>2500</v>
      </c>
      <c r="CJ38" s="262"/>
      <c r="CK38" s="238" t="s">
        <v>2501</v>
      </c>
      <c r="CL38" s="279" t="s">
        <v>773</v>
      </c>
      <c r="CM38" s="207" t="str">
        <f>HYPERLINK("https://www.youtube.com/watch?v=X66lFoaVyLY","15.60")</f>
        <v>15.60</v>
      </c>
      <c r="CN38" s="262"/>
      <c r="CO38" s="262"/>
      <c r="CP38" s="262"/>
      <c r="CQ38" s="262"/>
      <c r="CR38" s="238" t="s">
        <v>2502</v>
      </c>
      <c r="CS38" s="178"/>
      <c r="CT38" s="263"/>
      <c r="CU38" s="242" t="s">
        <v>1299</v>
      </c>
      <c r="CV38" s="242" t="s">
        <v>2503</v>
      </c>
      <c r="CW38" s="245"/>
      <c r="CX38" s="263"/>
      <c r="CY38" s="245" t="s">
        <v>1706</v>
      </c>
      <c r="CZ38" s="159" t="s">
        <v>189</v>
      </c>
      <c r="DA38" s="245" t="s">
        <v>2415</v>
      </c>
      <c r="DB38" s="245" t="s">
        <v>2504</v>
      </c>
      <c r="DC38" s="263"/>
      <c r="DD38" s="263"/>
      <c r="DE38" s="245" t="s">
        <v>2505</v>
      </c>
      <c r="DF38" s="245"/>
      <c r="DG38" s="267" t="s">
        <v>861</v>
      </c>
      <c r="DH38" s="265"/>
      <c r="DI38" s="265"/>
      <c r="DJ38" s="265"/>
      <c r="DK38" s="267" t="s">
        <v>1490</v>
      </c>
      <c r="DL38" s="265"/>
      <c r="DM38" s="267" t="s">
        <v>2506</v>
      </c>
      <c r="DN38" s="267" t="s">
        <v>2507</v>
      </c>
      <c r="DO38" s="265"/>
      <c r="DP38" s="267" t="s">
        <v>2508</v>
      </c>
      <c r="DQ38" s="247" t="s">
        <v>944</v>
      </c>
      <c r="DR38" s="265"/>
      <c r="DS38" s="265"/>
      <c r="DT38" s="265"/>
      <c r="DU38" s="265"/>
      <c r="DV38" s="267" t="s">
        <v>2364</v>
      </c>
      <c r="DW38" s="265"/>
      <c r="DX38" s="267" t="s">
        <v>2509</v>
      </c>
      <c r="DY38" s="265"/>
      <c r="DZ38" s="265"/>
      <c r="EA38" s="267" t="s">
        <v>2510</v>
      </c>
      <c r="EB38" s="282"/>
    </row>
    <row r="39" ht="15.75" customHeight="1">
      <c r="A39" s="374" t="s">
        <v>2511</v>
      </c>
      <c r="B39" s="79" t="s">
        <v>2512</v>
      </c>
      <c r="C39" s="80" t="s">
        <v>1232</v>
      </c>
      <c r="D39" s="81" t="s">
        <v>1232</v>
      </c>
      <c r="E39" s="82" t="s">
        <v>1232</v>
      </c>
      <c r="F39" s="83" t="s">
        <v>2513</v>
      </c>
      <c r="G39" s="79" t="s">
        <v>2514</v>
      </c>
      <c r="H39" s="217" t="s">
        <v>2515</v>
      </c>
      <c r="I39" s="217" t="s">
        <v>2516</v>
      </c>
      <c r="J39" s="217" t="s">
        <v>2517</v>
      </c>
      <c r="K39" s="87" t="s">
        <v>1236</v>
      </c>
      <c r="L39" s="87" t="s">
        <v>2518</v>
      </c>
      <c r="M39" s="87" t="s">
        <v>748</v>
      </c>
      <c r="N39" s="87" t="s">
        <v>2519</v>
      </c>
      <c r="O39" s="87" t="s">
        <v>2430</v>
      </c>
      <c r="P39" s="87" t="s">
        <v>1490</v>
      </c>
      <c r="Q39" s="375" t="s">
        <v>1369</v>
      </c>
      <c r="R39" s="376" t="s">
        <v>1519</v>
      </c>
      <c r="S39" s="87" t="s">
        <v>110</v>
      </c>
      <c r="T39" s="285" t="s">
        <v>2520</v>
      </c>
      <c r="U39" s="217" t="s">
        <v>1433</v>
      </c>
      <c r="V39" s="217" t="s">
        <v>2521</v>
      </c>
      <c r="W39" s="176"/>
      <c r="X39" s="217" t="s">
        <v>2522</v>
      </c>
      <c r="Y39" s="217" t="s">
        <v>600</v>
      </c>
      <c r="Z39" s="285" t="s">
        <v>2523</v>
      </c>
      <c r="AA39" s="285" t="s">
        <v>1931</v>
      </c>
      <c r="AB39" s="217" t="s">
        <v>1938</v>
      </c>
      <c r="AC39" s="87" t="s">
        <v>1940</v>
      </c>
      <c r="AD39" s="217" t="s">
        <v>2524</v>
      </c>
      <c r="AE39" s="217" t="s">
        <v>2525</v>
      </c>
      <c r="AF39" s="87" t="s">
        <v>1854</v>
      </c>
      <c r="AG39" s="175" t="s">
        <v>2526</v>
      </c>
      <c r="AH39" s="217" t="s">
        <v>2527</v>
      </c>
      <c r="AI39" s="217" t="s">
        <v>2070</v>
      </c>
      <c r="AJ39" s="175" t="s">
        <v>1858</v>
      </c>
      <c r="AK39" s="176"/>
      <c r="AL39" s="217" t="s">
        <v>2528</v>
      </c>
      <c r="AM39" s="87" t="s">
        <v>2110</v>
      </c>
      <c r="AN39" s="217" t="s">
        <v>2529</v>
      </c>
      <c r="AO39" s="175" t="s">
        <v>2530</v>
      </c>
      <c r="AP39" s="217" t="s">
        <v>2531</v>
      </c>
      <c r="AQ39" s="217"/>
      <c r="AR39" s="217" t="s">
        <v>2532</v>
      </c>
      <c r="AS39" s="87" t="s">
        <v>898</v>
      </c>
      <c r="AT39" s="217" t="s">
        <v>2533</v>
      </c>
      <c r="AU39" s="217" t="s">
        <v>2039</v>
      </c>
      <c r="AV39" s="217" t="s">
        <v>2534</v>
      </c>
      <c r="AW39" s="175" t="s">
        <v>1199</v>
      </c>
      <c r="AX39" s="217" t="s">
        <v>1329</v>
      </c>
      <c r="AY39" s="375" t="s">
        <v>2535</v>
      </c>
      <c r="AZ39" s="375"/>
      <c r="BA39" s="87" t="s">
        <v>2536</v>
      </c>
      <c r="BB39" s="217" t="s">
        <v>1429</v>
      </c>
      <c r="BC39" s="87" t="s">
        <v>2537</v>
      </c>
      <c r="BD39" s="87" t="s">
        <v>2538</v>
      </c>
      <c r="BE39" s="217" t="s">
        <v>2539</v>
      </c>
      <c r="BF39" s="217" t="s">
        <v>2540</v>
      </c>
      <c r="BG39" s="249"/>
      <c r="BH39" s="87" t="s">
        <v>322</v>
      </c>
      <c r="BI39" s="217" t="s">
        <v>2541</v>
      </c>
      <c r="BJ39" s="217" t="s">
        <v>2542</v>
      </c>
      <c r="BK39" s="87" t="s">
        <v>825</v>
      </c>
      <c r="BL39" s="217" t="s">
        <v>2543</v>
      </c>
      <c r="BM39" s="217" t="s">
        <v>2544</v>
      </c>
      <c r="BN39" s="175" t="s">
        <v>2545</v>
      </c>
      <c r="BO39" s="217" t="s">
        <v>2546</v>
      </c>
      <c r="BP39" s="217"/>
      <c r="BQ39" s="87" t="s">
        <v>2547</v>
      </c>
      <c r="BR39" s="87" t="s">
        <v>2548</v>
      </c>
      <c r="BS39" s="87" t="s">
        <v>1585</v>
      </c>
      <c r="BT39" s="87" t="s">
        <v>2549</v>
      </c>
      <c r="BU39" s="87" t="s">
        <v>2550</v>
      </c>
      <c r="BV39" s="87" t="s">
        <v>2052</v>
      </c>
      <c r="BW39" s="249"/>
      <c r="BX39" s="175" t="s">
        <v>1281</v>
      </c>
      <c r="BY39" s="87" t="s">
        <v>2551</v>
      </c>
      <c r="BZ39" s="217" t="s">
        <v>2552</v>
      </c>
      <c r="CA39" s="87" t="s">
        <v>2553</v>
      </c>
      <c r="CB39" s="217" t="s">
        <v>2554</v>
      </c>
      <c r="CC39" s="87" t="s">
        <v>2555</v>
      </c>
      <c r="CD39" s="87" t="s">
        <v>2556</v>
      </c>
      <c r="CE39" s="217"/>
      <c r="CF39" s="87" t="s">
        <v>1267</v>
      </c>
      <c r="CG39" s="217" t="s">
        <v>2316</v>
      </c>
      <c r="CH39" s="217" t="s">
        <v>2557</v>
      </c>
      <c r="CI39" s="217" t="s">
        <v>2558</v>
      </c>
      <c r="CJ39" s="217" t="s">
        <v>2559</v>
      </c>
      <c r="CK39" s="217" t="s">
        <v>1248</v>
      </c>
      <c r="CL39" s="87" t="s">
        <v>1532</v>
      </c>
      <c r="CM39" s="217" t="s">
        <v>2560</v>
      </c>
      <c r="CN39" s="217" t="s">
        <v>2561</v>
      </c>
      <c r="CO39" s="87" t="s">
        <v>2562</v>
      </c>
      <c r="CP39" s="249"/>
      <c r="CQ39" s="249"/>
      <c r="CR39" s="217" t="s">
        <v>2563</v>
      </c>
      <c r="CS39" s="178"/>
      <c r="CT39" s="217" t="s">
        <v>2564</v>
      </c>
      <c r="CU39" s="217" t="s">
        <v>2038</v>
      </c>
      <c r="CV39" s="217" t="s">
        <v>2565</v>
      </c>
      <c r="CW39" s="87" t="s">
        <v>840</v>
      </c>
      <c r="CX39" s="217" t="s">
        <v>2566</v>
      </c>
      <c r="CY39" s="217" t="s">
        <v>118</v>
      </c>
      <c r="CZ39" s="87" t="s">
        <v>2567</v>
      </c>
      <c r="DA39" s="217" t="s">
        <v>2568</v>
      </c>
      <c r="DB39" s="217" t="s">
        <v>2569</v>
      </c>
      <c r="DC39" s="217" t="s">
        <v>1818</v>
      </c>
      <c r="DD39" s="217" t="s">
        <v>2570</v>
      </c>
      <c r="DE39" s="217" t="s">
        <v>2571</v>
      </c>
      <c r="DF39" s="217"/>
      <c r="DG39" s="217" t="s">
        <v>1182</v>
      </c>
      <c r="DH39" s="249"/>
      <c r="DI39" s="249"/>
      <c r="DJ39" s="217"/>
      <c r="DK39" s="87" t="s">
        <v>2247</v>
      </c>
      <c r="DL39" s="217" t="s">
        <v>2572</v>
      </c>
      <c r="DM39" s="217" t="s">
        <v>2573</v>
      </c>
      <c r="DN39" s="217" t="s">
        <v>2574</v>
      </c>
      <c r="DO39" s="217" t="s">
        <v>2575</v>
      </c>
      <c r="DP39" s="217" t="s">
        <v>2576</v>
      </c>
      <c r="DQ39" s="87" t="s">
        <v>1954</v>
      </c>
      <c r="DR39" s="175" t="s">
        <v>2577</v>
      </c>
      <c r="DS39" s="217" t="s">
        <v>2578</v>
      </c>
      <c r="DT39" s="217" t="s">
        <v>2579</v>
      </c>
      <c r="DU39" s="217" t="s">
        <v>2580</v>
      </c>
      <c r="DV39" s="217" t="s">
        <v>2581</v>
      </c>
      <c r="DW39" s="217" t="s">
        <v>1508</v>
      </c>
      <c r="DX39" s="87" t="s">
        <v>2582</v>
      </c>
      <c r="DY39" s="217" t="s">
        <v>985</v>
      </c>
      <c r="DZ39" s="217" t="s">
        <v>1189</v>
      </c>
      <c r="EA39" s="217" t="s">
        <v>738</v>
      </c>
      <c r="EB39" s="179" t="s">
        <v>2583</v>
      </c>
    </row>
    <row r="40" ht="15.75" customHeight="1">
      <c r="A40" s="373" t="s">
        <v>2584</v>
      </c>
      <c r="B40" s="99" t="s">
        <v>2585</v>
      </c>
      <c r="C40" s="100" t="s">
        <v>1041</v>
      </c>
      <c r="D40" s="101" t="s">
        <v>1041</v>
      </c>
      <c r="E40" s="102" t="s">
        <v>528</v>
      </c>
      <c r="F40" s="103" t="s">
        <v>1670</v>
      </c>
      <c r="G40" s="99" t="s">
        <v>1483</v>
      </c>
      <c r="H40" s="222" t="s">
        <v>1378</v>
      </c>
      <c r="I40" s="222" t="s">
        <v>2586</v>
      </c>
      <c r="J40" s="223" t="s">
        <v>2587</v>
      </c>
      <c r="K40" s="222" t="s">
        <v>2588</v>
      </c>
      <c r="L40" s="329" t="s">
        <v>1607</v>
      </c>
      <c r="M40" s="271"/>
      <c r="N40" s="271"/>
      <c r="O40" s="224" t="s">
        <v>2589</v>
      </c>
      <c r="P40" s="223" t="s">
        <v>2590</v>
      </c>
      <c r="Q40" s="223" t="s">
        <v>798</v>
      </c>
      <c r="R40" s="223"/>
      <c r="S40" s="223" t="s">
        <v>1329</v>
      </c>
      <c r="T40" s="224"/>
      <c r="U40" s="224" t="s">
        <v>2591</v>
      </c>
      <c r="V40" s="184" t="s">
        <v>2592</v>
      </c>
      <c r="W40" s="225"/>
      <c r="X40" s="227" t="s">
        <v>2593</v>
      </c>
      <c r="Y40" s="227" t="s">
        <v>2594</v>
      </c>
      <c r="Z40" s="255" t="s">
        <v>2595</v>
      </c>
      <c r="AA40" s="255" t="s">
        <v>2596</v>
      </c>
      <c r="AB40" s="227" t="s">
        <v>2597</v>
      </c>
      <c r="AC40" s="227" t="s">
        <v>2598</v>
      </c>
      <c r="AD40" s="227"/>
      <c r="AE40" s="255" t="s">
        <v>690</v>
      </c>
      <c r="AF40" s="255" t="s">
        <v>2050</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1451</v>
      </c>
      <c r="AV40" s="229" t="s">
        <v>2607</v>
      </c>
      <c r="AW40" s="195" t="s">
        <v>938</v>
      </c>
      <c r="AX40" s="195" t="s">
        <v>2608</v>
      </c>
      <c r="AY40" s="192" t="s">
        <v>2609</v>
      </c>
      <c r="AZ40" s="194"/>
      <c r="BA40" s="260"/>
      <c r="BB40" s="260"/>
      <c r="BC40" s="260"/>
      <c r="BD40" s="259" t="s">
        <v>2610</v>
      </c>
      <c r="BE40" s="233" t="s">
        <v>2611</v>
      </c>
      <c r="BF40" s="377" t="str">
        <f>HYPERLINK("https://youtu.be/V-kufjH1djY","41.22")</f>
        <v>41.22</v>
      </c>
      <c r="BG40" s="260"/>
      <c r="BH40" s="233" t="s">
        <v>805</v>
      </c>
      <c r="BI40" s="234"/>
      <c r="BJ40" s="233" t="s">
        <v>2612</v>
      </c>
      <c r="BK40" s="260"/>
      <c r="BL40" s="260"/>
      <c r="BM40" s="369" t="s">
        <v>259</v>
      </c>
      <c r="BN40" s="259" t="s">
        <v>2250</v>
      </c>
      <c r="BO40" s="259" t="s">
        <v>2613</v>
      </c>
      <c r="BP40" s="259"/>
      <c r="BQ40" s="206"/>
      <c r="BR40" s="332" t="s">
        <v>1089</v>
      </c>
      <c r="BS40" s="237" t="s">
        <v>2614</v>
      </c>
      <c r="BT40" s="139" t="s">
        <v>480</v>
      </c>
      <c r="BU40" s="206"/>
      <c r="BV40" s="237" t="s">
        <v>2099</v>
      </c>
      <c r="BW40" s="236" t="s">
        <v>2067</v>
      </c>
      <c r="BX40" s="237" t="s">
        <v>2615</v>
      </c>
      <c r="BY40" s="236" t="s">
        <v>2616</v>
      </c>
      <c r="BZ40" s="139" t="s">
        <v>2617</v>
      </c>
      <c r="CA40" s="236" t="s">
        <v>2618</v>
      </c>
      <c r="CB40" s="236" t="s">
        <v>1087</v>
      </c>
      <c r="CC40" s="236" t="s">
        <v>594</v>
      </c>
      <c r="CD40" s="135" t="s">
        <v>2619</v>
      </c>
      <c r="CE40" s="278"/>
      <c r="CF40" s="280" t="s">
        <v>2620</v>
      </c>
      <c r="CG40" s="279" t="s">
        <v>1090</v>
      </c>
      <c r="CH40" s="378" t="str">
        <f>HYPERLINK("https://youtu.be/Mwnid1_a4L4","42.15")</f>
        <v>42.15</v>
      </c>
      <c r="CI40" s="238" t="s">
        <v>2621</v>
      </c>
      <c r="CJ40" s="280" t="s">
        <v>2622</v>
      </c>
      <c r="CK40" s="147" t="s">
        <v>2623</v>
      </c>
      <c r="CL40" s="280" t="s">
        <v>205</v>
      </c>
      <c r="CM40" s="335" t="s">
        <v>2191</v>
      </c>
      <c r="CN40" s="207" t="str">
        <f>HYPERLINK("https://youtu.be/9t40-1JdpMg","1:12.35")</f>
        <v>1:12.35</v>
      </c>
      <c r="CO40" s="207" t="s">
        <v>2027</v>
      </c>
      <c r="CP40" s="208"/>
      <c r="CQ40" s="241" t="s">
        <v>497</v>
      </c>
      <c r="CR40" s="378" t="s">
        <v>2624</v>
      </c>
      <c r="CS40" s="178"/>
      <c r="CT40" s="263"/>
      <c r="CU40" s="242" t="s">
        <v>2108</v>
      </c>
      <c r="CV40" s="244" t="s">
        <v>118</v>
      </c>
      <c r="CW40" s="242" t="s">
        <v>2625</v>
      </c>
      <c r="CX40" s="263"/>
      <c r="CY40" s="242" t="s">
        <v>614</v>
      </c>
      <c r="CZ40" s="245" t="s">
        <v>2626</v>
      </c>
      <c r="DA40" s="245" t="s">
        <v>2343</v>
      </c>
      <c r="DB40" s="243" t="str">
        <f>HYPERLINK("https://youtu.be/BJNJgSLnXTM","1:18.10")</f>
        <v>1:18.10</v>
      </c>
      <c r="DC40" s="245" t="s">
        <v>2627</v>
      </c>
      <c r="DD40" s="244" t="s">
        <v>2124</v>
      </c>
      <c r="DE40" s="210" t="s">
        <v>1273</v>
      </c>
      <c r="DF40" s="210"/>
      <c r="DG40" s="265"/>
      <c r="DH40" s="247" t="s">
        <v>2175</v>
      </c>
      <c r="DI40" s="265"/>
      <c r="DJ40" s="211" t="s">
        <v>2628</v>
      </c>
      <c r="DK40" s="247" t="s">
        <v>2629</v>
      </c>
      <c r="DL40" s="265"/>
      <c r="DM40" s="173" t="str">
        <f>HYPERLINK("https://www.youtube.com/watch?v=wvfjcRVL5Tg","22.83")</f>
        <v>22.83</v>
      </c>
      <c r="DN40" s="267" t="s">
        <v>279</v>
      </c>
      <c r="DO40" s="265"/>
      <c r="DP40" s="305" t="s">
        <v>2630</v>
      </c>
      <c r="DQ40" s="214"/>
      <c r="DR40" s="267"/>
      <c r="DS40" s="267" t="s">
        <v>2631</v>
      </c>
      <c r="DT40" s="173" t="str">
        <f>HYPERLINK("https://youtu.be/mf09PJ8pEj4","49.81")</f>
        <v>49.81</v>
      </c>
      <c r="DU40" s="265"/>
      <c r="DV40" s="265"/>
      <c r="DW40" s="211" t="s">
        <v>2632</v>
      </c>
      <c r="DX40" s="267" t="s">
        <v>317</v>
      </c>
      <c r="DY40" s="211" t="s">
        <v>2633</v>
      </c>
      <c r="DZ40" s="265"/>
      <c r="EA40" s="267"/>
      <c r="EB40" s="282"/>
    </row>
    <row r="41" ht="15.75" customHeight="1">
      <c r="A41" s="379" t="s">
        <v>2634</v>
      </c>
      <c r="B41" s="79" t="s">
        <v>2635</v>
      </c>
      <c r="C41" s="80" t="s">
        <v>881</v>
      </c>
      <c r="D41" s="81" t="s">
        <v>1041</v>
      </c>
      <c r="E41" s="82" t="s">
        <v>881</v>
      </c>
      <c r="F41" s="83" t="s">
        <v>2636</v>
      </c>
      <c r="G41" s="79" t="s">
        <v>1043</v>
      </c>
      <c r="H41" s="87" t="s">
        <v>2637</v>
      </c>
      <c r="I41" s="86" t="s">
        <v>2638</v>
      </c>
      <c r="J41" s="87" t="s">
        <v>2639</v>
      </c>
      <c r="K41" s="86" t="s">
        <v>1973</v>
      </c>
      <c r="L41" s="87" t="s">
        <v>2640</v>
      </c>
      <c r="M41" s="86" t="s">
        <v>2641</v>
      </c>
      <c r="N41" s="285"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2363</v>
      </c>
      <c r="AA41" s="87" t="s">
        <v>2650</v>
      </c>
      <c r="AB41" s="87" t="s">
        <v>1437</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1508</v>
      </c>
      <c r="BD41" s="87" t="s">
        <v>2665</v>
      </c>
      <c r="BE41" s="87" t="s">
        <v>2666</v>
      </c>
      <c r="BF41" s="87" t="s">
        <v>2667</v>
      </c>
      <c r="BG41" s="175" t="s">
        <v>2668</v>
      </c>
      <c r="BH41" s="87" t="s">
        <v>1917</v>
      </c>
      <c r="BI41" s="95" t="s">
        <v>2669</v>
      </c>
      <c r="BJ41" s="91"/>
      <c r="BK41" s="87" t="s">
        <v>2670</v>
      </c>
      <c r="BL41" s="87" t="s">
        <v>2671</v>
      </c>
      <c r="BM41" s="175" t="s">
        <v>2672</v>
      </c>
      <c r="BN41" s="175" t="s">
        <v>2673</v>
      </c>
      <c r="BO41" s="217" t="s">
        <v>2674</v>
      </c>
      <c r="BP41" s="217"/>
      <c r="BQ41" s="86" t="s">
        <v>2675</v>
      </c>
      <c r="BR41" s="86" t="s">
        <v>2676</v>
      </c>
      <c r="BS41" s="87" t="s">
        <v>2285</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553</v>
      </c>
      <c r="CC41" s="175" t="s">
        <v>2681</v>
      </c>
      <c r="CD41" s="249"/>
      <c r="CE41" s="249"/>
      <c r="CF41" s="87" t="s">
        <v>2682</v>
      </c>
      <c r="CG41" s="87" t="s">
        <v>2683</v>
      </c>
      <c r="CH41" s="175" t="s">
        <v>2684</v>
      </c>
      <c r="CI41" s="87" t="s">
        <v>2685</v>
      </c>
      <c r="CJ41" s="86" t="s">
        <v>2686</v>
      </c>
      <c r="CK41" s="87" t="s">
        <v>2687</v>
      </c>
      <c r="CL41" s="87" t="s">
        <v>2076</v>
      </c>
      <c r="CM41" s="87" t="s">
        <v>2606</v>
      </c>
      <c r="CN41" s="217" t="s">
        <v>2688</v>
      </c>
      <c r="CO41" s="175" t="s">
        <v>2689</v>
      </c>
      <c r="CP41" s="175"/>
      <c r="CQ41" s="175" t="s">
        <v>2690</v>
      </c>
      <c r="CR41" s="249"/>
      <c r="CS41" s="178"/>
      <c r="CT41" s="87" t="s">
        <v>2691</v>
      </c>
      <c r="CU41" s="86" t="s">
        <v>2692</v>
      </c>
      <c r="CV41" s="86" t="s">
        <v>1247</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1106</v>
      </c>
      <c r="DH41" s="95" t="s">
        <v>2699</v>
      </c>
      <c r="DI41" s="249"/>
      <c r="DJ41" s="87" t="s">
        <v>2700</v>
      </c>
      <c r="DK41" s="86" t="s">
        <v>2629</v>
      </c>
      <c r="DL41" s="175" t="s">
        <v>2496</v>
      </c>
      <c r="DM41" s="249"/>
      <c r="DN41" s="249"/>
      <c r="DO41" s="249"/>
      <c r="DP41" s="87" t="s">
        <v>2701</v>
      </c>
      <c r="DQ41" s="179" t="s">
        <v>2392</v>
      </c>
      <c r="DR41" s="381" t="str">
        <f>HYPERLINK("https://twitter.com/Qbe_Root/status/1241798344797798402","11.27")</f>
        <v>11.27</v>
      </c>
      <c r="DS41" s="175" t="s">
        <v>2578</v>
      </c>
      <c r="DT41" s="175" t="s">
        <v>1989</v>
      </c>
      <c r="DU41" s="249"/>
      <c r="DV41" s="175" t="s">
        <v>2702</v>
      </c>
      <c r="DW41" s="175" t="s">
        <v>1706</v>
      </c>
      <c r="DX41" s="175" t="s">
        <v>2703</v>
      </c>
      <c r="DY41" s="175" t="s">
        <v>2704</v>
      </c>
      <c r="DZ41" s="175" t="s">
        <v>267</v>
      </c>
      <c r="EA41" s="175" t="s">
        <v>2705</v>
      </c>
      <c r="EB41" s="179" t="s">
        <v>2706</v>
      </c>
    </row>
    <row r="42" ht="15.75" customHeight="1">
      <c r="A42" s="180" t="s">
        <v>2707</v>
      </c>
      <c r="B42" s="99" t="s">
        <v>2708</v>
      </c>
      <c r="C42" s="100" t="s">
        <v>1232</v>
      </c>
      <c r="D42" s="101" t="s">
        <v>1232</v>
      </c>
      <c r="E42" s="102" t="s">
        <v>1232</v>
      </c>
      <c r="F42" s="103" t="s">
        <v>2709</v>
      </c>
      <c r="G42" s="99" t="s">
        <v>2134</v>
      </c>
      <c r="H42" s="223"/>
      <c r="I42" s="187" t="s">
        <v>2710</v>
      </c>
      <c r="J42" s="340" t="s">
        <v>2711</v>
      </c>
      <c r="K42" s="222" t="s">
        <v>1927</v>
      </c>
      <c r="L42" s="187" t="s">
        <v>138</v>
      </c>
      <c r="M42" s="223" t="s">
        <v>2712</v>
      </c>
      <c r="N42" s="222" t="s">
        <v>438</v>
      </c>
      <c r="O42" s="187" t="s">
        <v>2713</v>
      </c>
      <c r="P42" s="222" t="s">
        <v>2714</v>
      </c>
      <c r="Q42" s="271"/>
      <c r="R42" s="271"/>
      <c r="S42" s="271"/>
      <c r="T42" s="271"/>
      <c r="U42" s="271"/>
      <c r="V42" s="271"/>
      <c r="W42" s="176"/>
      <c r="X42" s="382" t="s">
        <v>2715</v>
      </c>
      <c r="Y42" s="227" t="s">
        <v>2716</v>
      </c>
      <c r="Z42" s="382" t="s">
        <v>2717</v>
      </c>
      <c r="AA42" s="111" t="s">
        <v>2499</v>
      </c>
      <c r="AB42" s="254" t="s">
        <v>1533</v>
      </c>
      <c r="AC42" s="227" t="s">
        <v>2718</v>
      </c>
      <c r="AD42" s="227"/>
      <c r="AE42" s="227" t="s">
        <v>2719</v>
      </c>
      <c r="AF42" s="227" t="s">
        <v>2720</v>
      </c>
      <c r="AG42" s="292"/>
      <c r="AH42" s="292"/>
      <c r="AI42" s="292"/>
      <c r="AJ42" s="292"/>
      <c r="AK42" s="176"/>
      <c r="AL42" s="258"/>
      <c r="AM42" s="258"/>
      <c r="AN42" s="258"/>
      <c r="AO42" s="258"/>
      <c r="AP42" s="258"/>
      <c r="AQ42" s="258"/>
      <c r="AR42" s="258"/>
      <c r="AS42" s="258"/>
      <c r="AT42" s="229" t="s">
        <v>1685</v>
      </c>
      <c r="AU42" s="195" t="s">
        <v>2216</v>
      </c>
      <c r="AV42" s="258"/>
      <c r="AW42" s="258"/>
      <c r="AX42" s="258"/>
      <c r="AY42" s="258"/>
      <c r="AZ42" s="258"/>
      <c r="BA42" s="259" t="s">
        <v>292</v>
      </c>
      <c r="BB42" s="233" t="s">
        <v>2721</v>
      </c>
      <c r="BC42" s="233" t="s">
        <v>985</v>
      </c>
      <c r="BD42" s="199" t="s">
        <v>2722</v>
      </c>
      <c r="BE42" s="383" t="s">
        <v>655</v>
      </c>
      <c r="BF42" s="260"/>
      <c r="BG42" s="260"/>
      <c r="BH42" s="199" t="s">
        <v>1074</v>
      </c>
      <c r="BI42" s="384" t="s">
        <v>2095</v>
      </c>
      <c r="BJ42" s="199" t="s">
        <v>2723</v>
      </c>
      <c r="BK42" s="233" t="s">
        <v>1913</v>
      </c>
      <c r="BL42" s="260"/>
      <c r="BM42" s="260"/>
      <c r="BN42" s="260"/>
      <c r="BO42" s="260"/>
      <c r="BP42" s="260"/>
      <c r="BQ42" s="334" t="s">
        <v>2724</v>
      </c>
      <c r="BR42" s="202" t="s">
        <v>157</v>
      </c>
      <c r="BS42" s="236" t="s">
        <v>2725</v>
      </c>
      <c r="BT42" s="236" t="s">
        <v>2726</v>
      </c>
      <c r="BU42" s="139" t="s">
        <v>2727</v>
      </c>
      <c r="BV42" s="139" t="s">
        <v>1027</v>
      </c>
      <c r="BW42" s="237" t="s">
        <v>2728</v>
      </c>
      <c r="BX42" s="237" t="s">
        <v>2729</v>
      </c>
      <c r="BY42" s="139" t="s">
        <v>2730</v>
      </c>
      <c r="BZ42" s="236" t="s">
        <v>2731</v>
      </c>
      <c r="CA42" s="206"/>
      <c r="CB42" s="206"/>
      <c r="CC42" s="206"/>
      <c r="CD42" s="206"/>
      <c r="CE42" s="206"/>
      <c r="CF42" s="207" t="s">
        <v>2732</v>
      </c>
      <c r="CG42" s="279" t="s">
        <v>2056</v>
      </c>
      <c r="CH42" s="147" t="s">
        <v>1974</v>
      </c>
      <c r="CI42" s="147" t="s">
        <v>173</v>
      </c>
      <c r="CJ42" s="262"/>
      <c r="CK42" s="261" t="s">
        <v>2733</v>
      </c>
      <c r="CL42" s="147" t="s">
        <v>2734</v>
      </c>
      <c r="CM42" s="147" t="s">
        <v>2159</v>
      </c>
      <c r="CN42" s="262"/>
      <c r="CO42" s="262"/>
      <c r="CP42" s="262"/>
      <c r="CQ42" s="262"/>
      <c r="CR42" s="262"/>
      <c r="CS42" s="178"/>
      <c r="CT42" s="242" t="s">
        <v>2735</v>
      </c>
      <c r="CU42" s="263"/>
      <c r="CV42" s="242" t="s">
        <v>2160</v>
      </c>
      <c r="CW42" s="242" t="s">
        <v>2227</v>
      </c>
      <c r="CX42" s="302" t="s">
        <v>187</v>
      </c>
      <c r="CY42" s="302" t="s">
        <v>738</v>
      </c>
      <c r="CZ42" s="159" t="s">
        <v>2736</v>
      </c>
      <c r="DA42" s="245" t="s">
        <v>2737</v>
      </c>
      <c r="DB42" s="263"/>
      <c r="DC42" s="263"/>
      <c r="DD42" s="263"/>
      <c r="DE42" s="263"/>
      <c r="DF42" s="263"/>
      <c r="DG42" s="211" t="s">
        <v>2738</v>
      </c>
      <c r="DH42" s="265"/>
      <c r="DI42" s="265"/>
      <c r="DJ42" s="265"/>
      <c r="DK42" s="265"/>
      <c r="DL42" s="265"/>
      <c r="DM42" s="265"/>
      <c r="DN42" s="265"/>
      <c r="DO42" s="265"/>
      <c r="DP42" s="247" t="s">
        <v>2739</v>
      </c>
      <c r="DQ42" s="247" t="s">
        <v>2740</v>
      </c>
      <c r="DR42" s="281"/>
      <c r="DS42" s="265"/>
      <c r="DT42" s="265"/>
      <c r="DU42" s="265"/>
      <c r="DV42" s="265"/>
      <c r="DW42" s="265"/>
      <c r="DX42" s="265"/>
      <c r="DY42" s="265"/>
      <c r="DZ42" s="265"/>
      <c r="EA42" s="265"/>
      <c r="EB42" s="282"/>
    </row>
    <row r="43" ht="15.75" customHeight="1">
      <c r="A43" s="174" t="s">
        <v>2741</v>
      </c>
      <c r="B43" s="79" t="s">
        <v>2742</v>
      </c>
      <c r="C43" s="80" t="s">
        <v>1232</v>
      </c>
      <c r="D43" s="81" t="s">
        <v>1232</v>
      </c>
      <c r="E43" s="82" t="s">
        <v>1232</v>
      </c>
      <c r="F43" s="83" t="s">
        <v>220</v>
      </c>
      <c r="G43" s="79" t="s">
        <v>2743</v>
      </c>
      <c r="H43" s="87" t="s">
        <v>1672</v>
      </c>
      <c r="I43" s="87" t="s">
        <v>2744</v>
      </c>
      <c r="J43" s="87" t="s">
        <v>1767</v>
      </c>
      <c r="K43" s="217" t="s">
        <v>1927</v>
      </c>
      <c r="L43" s="285" t="s">
        <v>2745</v>
      </c>
      <c r="M43" s="217" t="s">
        <v>2746</v>
      </c>
      <c r="N43" s="87" t="s">
        <v>2747</v>
      </c>
      <c r="O43" s="217" t="s">
        <v>1178</v>
      </c>
      <c r="P43" s="87" t="s">
        <v>2431</v>
      </c>
      <c r="Q43" s="249"/>
      <c r="R43" s="249"/>
      <c r="S43" s="249"/>
      <c r="T43" s="249"/>
      <c r="U43" s="249"/>
      <c r="V43" s="217"/>
      <c r="W43" s="176"/>
      <c r="X43" s="87" t="s">
        <v>532</v>
      </c>
      <c r="Y43" s="217" t="s">
        <v>1628</v>
      </c>
      <c r="Z43" s="219" t="s">
        <v>2748</v>
      </c>
      <c r="AA43" s="217" t="s">
        <v>1534</v>
      </c>
      <c r="AB43" s="217" t="s">
        <v>2749</v>
      </c>
      <c r="AC43" s="87" t="s">
        <v>119</v>
      </c>
      <c r="AD43" s="217"/>
      <c r="AE43" s="217" t="s">
        <v>2750</v>
      </c>
      <c r="AF43" s="217" t="s">
        <v>2751</v>
      </c>
      <c r="AG43" s="249"/>
      <c r="AH43" s="249"/>
      <c r="AI43" s="249"/>
      <c r="AJ43" s="217"/>
      <c r="AK43" s="176"/>
      <c r="AL43" s="249"/>
      <c r="AM43" s="87" t="s">
        <v>2313</v>
      </c>
      <c r="AN43" s="249"/>
      <c r="AO43" s="249"/>
      <c r="AP43" s="249"/>
      <c r="AQ43" s="249"/>
      <c r="AR43" s="249"/>
      <c r="AS43" s="249"/>
      <c r="AT43" s="217" t="s">
        <v>979</v>
      </c>
      <c r="AU43" s="87" t="s">
        <v>2752</v>
      </c>
      <c r="AV43" s="249"/>
      <c r="AW43" s="249"/>
      <c r="AX43" s="249"/>
      <c r="AY43" s="249"/>
      <c r="AZ43" s="249"/>
      <c r="BA43" s="217" t="s">
        <v>951</v>
      </c>
      <c r="BB43" s="217" t="s">
        <v>2753</v>
      </c>
      <c r="BC43" s="285" t="s">
        <v>1637</v>
      </c>
      <c r="BD43" s="87" t="s">
        <v>2754</v>
      </c>
      <c r="BE43" s="217" t="s">
        <v>2755</v>
      </c>
      <c r="BF43" s="217" t="s">
        <v>1130</v>
      </c>
      <c r="BG43" s="249"/>
      <c r="BH43" s="217" t="s">
        <v>1268</v>
      </c>
      <c r="BI43" s="87" t="s">
        <v>2756</v>
      </c>
      <c r="BJ43" s="249"/>
      <c r="BK43" s="87" t="s">
        <v>2442</v>
      </c>
      <c r="BL43" s="249"/>
      <c r="BM43" s="249"/>
      <c r="BN43" s="217"/>
      <c r="BO43" s="249"/>
      <c r="BP43" s="249"/>
      <c r="BQ43" s="217" t="s">
        <v>491</v>
      </c>
      <c r="BR43" s="87" t="s">
        <v>1314</v>
      </c>
      <c r="BS43" s="285" t="s">
        <v>2757</v>
      </c>
      <c r="BT43" s="87" t="s">
        <v>2758</v>
      </c>
      <c r="BU43" s="87" t="s">
        <v>160</v>
      </c>
      <c r="BV43" s="285" t="s">
        <v>1278</v>
      </c>
      <c r="BW43" s="217" t="s">
        <v>2759</v>
      </c>
      <c r="BX43" s="217" t="s">
        <v>2760</v>
      </c>
      <c r="BY43" s="249"/>
      <c r="BZ43" s="87" t="s">
        <v>2761</v>
      </c>
      <c r="CA43" s="249"/>
      <c r="CB43" s="249"/>
      <c r="CC43" s="249"/>
      <c r="CD43" s="249"/>
      <c r="CE43" s="249"/>
      <c r="CF43" s="217" t="s">
        <v>2762</v>
      </c>
      <c r="CG43" s="217" t="s">
        <v>1527</v>
      </c>
      <c r="CH43" s="217" t="s">
        <v>2763</v>
      </c>
      <c r="CI43" s="217" t="s">
        <v>2764</v>
      </c>
      <c r="CJ43" s="217" t="s">
        <v>2765</v>
      </c>
      <c r="CK43" s="217" t="s">
        <v>2766</v>
      </c>
      <c r="CL43" s="285" t="s">
        <v>2767</v>
      </c>
      <c r="CM43" s="87" t="s">
        <v>2310</v>
      </c>
      <c r="CN43" s="249"/>
      <c r="CO43" s="249"/>
      <c r="CP43" s="249"/>
      <c r="CQ43" s="249"/>
      <c r="CR43" s="249"/>
      <c r="CS43" s="178"/>
      <c r="CT43" s="87" t="s">
        <v>2768</v>
      </c>
      <c r="CU43" s="217" t="s">
        <v>2113</v>
      </c>
      <c r="CV43" s="87" t="s">
        <v>2769</v>
      </c>
      <c r="CW43" s="285" t="s">
        <v>1016</v>
      </c>
      <c r="CX43" s="217" t="s">
        <v>2770</v>
      </c>
      <c r="CY43" s="217" t="s">
        <v>2771</v>
      </c>
      <c r="CZ43" s="87" t="s">
        <v>2459</v>
      </c>
      <c r="DA43" s="87" t="s">
        <v>2772</v>
      </c>
      <c r="DB43" s="249"/>
      <c r="DC43" s="217" t="s">
        <v>2773</v>
      </c>
      <c r="DD43" s="249"/>
      <c r="DE43" s="217" t="s">
        <v>2174</v>
      </c>
      <c r="DF43" s="217"/>
      <c r="DG43" s="249"/>
      <c r="DH43" s="249"/>
      <c r="DI43" s="249"/>
      <c r="DJ43" s="249"/>
      <c r="DK43" s="249"/>
      <c r="DL43" s="249"/>
      <c r="DM43" s="249"/>
      <c r="DN43" s="249"/>
      <c r="DO43" s="175"/>
      <c r="DP43" s="285" t="s">
        <v>2774</v>
      </c>
      <c r="DQ43" s="217" t="s">
        <v>986</v>
      </c>
      <c r="DR43" s="249"/>
      <c r="DS43" s="249"/>
      <c r="DT43" s="249"/>
      <c r="DU43" s="249"/>
      <c r="DV43" s="249"/>
      <c r="DW43" s="249"/>
      <c r="DX43" s="249"/>
      <c r="DY43" s="249"/>
      <c r="DZ43" s="249"/>
      <c r="EA43" s="249"/>
      <c r="EB43" s="179"/>
    </row>
    <row r="44" ht="15.75" customHeight="1">
      <c r="A44" s="180" t="s">
        <v>2775</v>
      </c>
      <c r="B44" s="99" t="s">
        <v>2776</v>
      </c>
      <c r="C44" s="100" t="s">
        <v>1232</v>
      </c>
      <c r="D44" s="101" t="s">
        <v>881</v>
      </c>
      <c r="E44" s="102" t="s">
        <v>881</v>
      </c>
      <c r="F44" s="103" t="s">
        <v>221</v>
      </c>
      <c r="G44" s="99" t="s">
        <v>2777</v>
      </c>
      <c r="H44" s="223" t="s">
        <v>2778</v>
      </c>
      <c r="I44" s="385" t="s">
        <v>2779</v>
      </c>
      <c r="J44" s="224" t="s">
        <v>2780</v>
      </c>
      <c r="K44" s="386" t="s">
        <v>2781</v>
      </c>
      <c r="L44" s="224" t="s">
        <v>2738</v>
      </c>
      <c r="M44" s="271"/>
      <c r="N44" s="330" t="s">
        <v>2782</v>
      </c>
      <c r="O44" s="224" t="s">
        <v>2783</v>
      </c>
      <c r="P44" s="223" t="s">
        <v>2263</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2784</v>
      </c>
      <c r="AD44" s="292"/>
      <c r="AE44" s="255" t="s">
        <v>2785</v>
      </c>
      <c r="AF44" s="255" t="s">
        <v>1132</v>
      </c>
      <c r="AG44" s="292"/>
      <c r="AH44" s="292"/>
      <c r="AI44" s="292"/>
      <c r="AJ44" s="292"/>
      <c r="AK44" s="176"/>
      <c r="AL44" s="258"/>
      <c r="AM44" s="230" t="s">
        <v>2110</v>
      </c>
      <c r="AN44" s="258"/>
      <c r="AO44" s="258"/>
      <c r="AP44" s="258"/>
      <c r="AQ44" s="258"/>
      <c r="AR44" s="258"/>
      <c r="AS44" s="258"/>
      <c r="AT44" s="258"/>
      <c r="AU44" s="230" t="s">
        <v>2786</v>
      </c>
      <c r="AV44" s="258"/>
      <c r="AW44" s="193" t="str">
        <f>HYPERLINK("https://youtu.be/6Ivs7QCASPU","42.96")</f>
        <v>42.96</v>
      </c>
      <c r="AX44" s="258"/>
      <c r="AY44" s="258"/>
      <c r="AZ44" s="258"/>
      <c r="BA44" s="259" t="s">
        <v>621</v>
      </c>
      <c r="BB44" s="259" t="s">
        <v>1753</v>
      </c>
      <c r="BC44" s="259" t="s">
        <v>590</v>
      </c>
      <c r="BD44" s="387" t="s">
        <v>2787</v>
      </c>
      <c r="BE44" s="259" t="s">
        <v>1629</v>
      </c>
      <c r="BF44" s="260"/>
      <c r="BG44" s="260"/>
      <c r="BH44" s="259" t="s">
        <v>148</v>
      </c>
      <c r="BI44" s="234"/>
      <c r="BJ44" s="388" t="s">
        <v>2232</v>
      </c>
      <c r="BK44" s="197" t="str">
        <f>HYPERLINK("https://www.twitch.tv/kaffelon/clip/WittyHonestRaccoonSmoocherZ?filter=clips&amp;range=all&amp;sort=time","12.53")</f>
        <v>12.53</v>
      </c>
      <c r="BL44" s="260"/>
      <c r="BM44" s="260"/>
      <c r="BN44" s="260"/>
      <c r="BO44" s="260"/>
      <c r="BP44" s="260"/>
      <c r="BQ44" s="236"/>
      <c r="BR44" s="389" t="s">
        <v>2398</v>
      </c>
      <c r="BS44" s="237" t="s">
        <v>2016</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8" t="s">
        <v>170</v>
      </c>
      <c r="CG44" s="238" t="s">
        <v>1508</v>
      </c>
      <c r="CH44" s="298" t="s">
        <v>596</v>
      </c>
      <c r="CI44" s="238" t="s">
        <v>2793</v>
      </c>
      <c r="CJ44" s="262"/>
      <c r="CK44" s="238" t="s">
        <v>2794</v>
      </c>
      <c r="CL44" s="238" t="s">
        <v>1533</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2091</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2796</v>
      </c>
      <c r="DQ44" s="267"/>
      <c r="DR44" s="265"/>
      <c r="DS44" s="265"/>
      <c r="DT44" s="265"/>
      <c r="DU44" s="265"/>
      <c r="DV44" s="265"/>
      <c r="DW44" s="265"/>
      <c r="DX44" s="267"/>
      <c r="DY44" s="265"/>
      <c r="DZ44" s="265"/>
      <c r="EA44" s="265"/>
      <c r="EB44" s="282"/>
    </row>
    <row r="45" ht="15.75" customHeight="1">
      <c r="A45" s="390" t="s">
        <v>2797</v>
      </c>
      <c r="B45" s="79" t="s">
        <v>2798</v>
      </c>
      <c r="C45" s="80" t="s">
        <v>785</v>
      </c>
      <c r="D45" s="81" t="s">
        <v>1232</v>
      </c>
      <c r="E45" s="82" t="s">
        <v>1232</v>
      </c>
      <c r="F45" s="83" t="s">
        <v>528</v>
      </c>
      <c r="G45" s="79" t="s">
        <v>2799</v>
      </c>
      <c r="H45" s="217" t="s">
        <v>1999</v>
      </c>
      <c r="I45" s="217" t="s">
        <v>2800</v>
      </c>
      <c r="J45" s="217" t="s">
        <v>2801</v>
      </c>
      <c r="K45" s="217" t="s">
        <v>2802</v>
      </c>
      <c r="L45" s="217" t="s">
        <v>988</v>
      </c>
      <c r="M45" s="249"/>
      <c r="N45" s="217" t="s">
        <v>2803</v>
      </c>
      <c r="O45" s="87" t="s">
        <v>2804</v>
      </c>
      <c r="P45" s="217" t="s">
        <v>107</v>
      </c>
      <c r="Q45" s="249"/>
      <c r="R45" s="249"/>
      <c r="S45" s="249"/>
      <c r="T45" s="249"/>
      <c r="U45" s="249"/>
      <c r="V45" s="249"/>
      <c r="W45" s="176"/>
      <c r="X45" s="87" t="s">
        <v>2805</v>
      </c>
      <c r="Y45" s="217" t="s">
        <v>1493</v>
      </c>
      <c r="Z45" s="217" t="s">
        <v>1391</v>
      </c>
      <c r="AA45" s="217" t="s">
        <v>2224</v>
      </c>
      <c r="AB45" s="219" t="s">
        <v>2806</v>
      </c>
      <c r="AC45" s="217" t="s">
        <v>815</v>
      </c>
      <c r="AD45" s="249"/>
      <c r="AE45" s="217" t="s">
        <v>2807</v>
      </c>
      <c r="AF45" s="217" t="s">
        <v>244</v>
      </c>
      <c r="AG45" s="249"/>
      <c r="AH45" s="249"/>
      <c r="AI45" s="217" t="s">
        <v>2808</v>
      </c>
      <c r="AJ45" s="249"/>
      <c r="AK45" s="176"/>
      <c r="AL45" s="217" t="s">
        <v>2809</v>
      </c>
      <c r="AM45" s="217" t="s">
        <v>1823</v>
      </c>
      <c r="AN45" s="249"/>
      <c r="AO45" s="249"/>
      <c r="AP45" s="249"/>
      <c r="AQ45" s="249"/>
      <c r="AR45" s="249"/>
      <c r="AS45" s="249"/>
      <c r="AT45" s="217" t="s">
        <v>2660</v>
      </c>
      <c r="AU45" s="217" t="s">
        <v>2284</v>
      </c>
      <c r="AV45" s="249"/>
      <c r="AW45" s="249"/>
      <c r="AX45" s="217" t="s">
        <v>629</v>
      </c>
      <c r="AY45" s="249"/>
      <c r="AZ45" s="249"/>
      <c r="BA45" s="217" t="s">
        <v>2810</v>
      </c>
      <c r="BB45" s="217" t="s">
        <v>2166</v>
      </c>
      <c r="BC45" s="217" t="s">
        <v>2284</v>
      </c>
      <c r="BD45" s="217" t="s">
        <v>2811</v>
      </c>
      <c r="BE45" s="217" t="s">
        <v>2812</v>
      </c>
      <c r="BF45" s="94" t="s">
        <v>2396</v>
      </c>
      <c r="BG45" s="249"/>
      <c r="BH45" s="217" t="s">
        <v>1064</v>
      </c>
      <c r="BI45" s="217"/>
      <c r="BJ45" s="217" t="s">
        <v>994</v>
      </c>
      <c r="BK45" s="217" t="s">
        <v>1695</v>
      </c>
      <c r="BL45" s="249"/>
      <c r="BM45" s="217" t="s">
        <v>227</v>
      </c>
      <c r="BN45" s="217" t="s">
        <v>2813</v>
      </c>
      <c r="BO45" s="249"/>
      <c r="BP45" s="249"/>
      <c r="BQ45" s="217" t="s">
        <v>2814</v>
      </c>
      <c r="BR45" s="217" t="s">
        <v>2815</v>
      </c>
      <c r="BS45" s="217" t="s">
        <v>2012</v>
      </c>
      <c r="BT45" s="87" t="s">
        <v>159</v>
      </c>
      <c r="BU45" s="217" t="s">
        <v>2816</v>
      </c>
      <c r="BV45" s="217" t="s">
        <v>2018</v>
      </c>
      <c r="BW45" s="249"/>
      <c r="BX45" s="249"/>
      <c r="BY45" s="217" t="s">
        <v>1751</v>
      </c>
      <c r="BZ45" s="249"/>
      <c r="CA45" s="249"/>
      <c r="CB45" s="249"/>
      <c r="CC45" s="249"/>
      <c r="CD45" s="249"/>
      <c r="CE45" s="249"/>
      <c r="CF45" s="217" t="s">
        <v>119</v>
      </c>
      <c r="CG45" s="217" t="s">
        <v>1302</v>
      </c>
      <c r="CH45" s="217" t="s">
        <v>2817</v>
      </c>
      <c r="CI45" s="217" t="s">
        <v>2818</v>
      </c>
      <c r="CJ45" s="249"/>
      <c r="CK45" s="217" t="s">
        <v>2487</v>
      </c>
      <c r="CL45" s="217" t="s">
        <v>2819</v>
      </c>
      <c r="CM45" s="217" t="s">
        <v>2310</v>
      </c>
      <c r="CN45" s="249"/>
      <c r="CO45" s="249"/>
      <c r="CP45" s="249"/>
      <c r="CQ45" s="249"/>
      <c r="CR45" s="249"/>
      <c r="CS45" s="178"/>
      <c r="CT45" s="217" t="s">
        <v>2820</v>
      </c>
      <c r="CU45" s="217" t="s">
        <v>2692</v>
      </c>
      <c r="CV45" s="217" t="s">
        <v>2821</v>
      </c>
      <c r="CW45" s="217" t="s">
        <v>2412</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1232</v>
      </c>
      <c r="D46" s="101" t="s">
        <v>1232</v>
      </c>
      <c r="E46" s="102" t="s">
        <v>1232</v>
      </c>
      <c r="F46" s="103" t="s">
        <v>329</v>
      </c>
      <c r="G46" s="99" t="s">
        <v>531</v>
      </c>
      <c r="H46" s="223" t="s">
        <v>2830</v>
      </c>
      <c r="I46" s="223" t="s">
        <v>1305</v>
      </c>
      <c r="J46" s="222" t="s">
        <v>2831</v>
      </c>
      <c r="K46" s="187" t="s">
        <v>2065</v>
      </c>
      <c r="L46" s="187" t="s">
        <v>2832</v>
      </c>
      <c r="M46" s="223" t="s">
        <v>2833</v>
      </c>
      <c r="N46" s="222" t="s">
        <v>2834</v>
      </c>
      <c r="O46" s="223" t="s">
        <v>2835</v>
      </c>
      <c r="P46" s="223" t="s">
        <v>2836</v>
      </c>
      <c r="Q46" s="187" t="s">
        <v>1676</v>
      </c>
      <c r="R46" s="222" t="s">
        <v>2837</v>
      </c>
      <c r="S46" s="222" t="s">
        <v>2838</v>
      </c>
      <c r="T46" s="223" t="s">
        <v>2839</v>
      </c>
      <c r="U46" s="223" t="s">
        <v>2840</v>
      </c>
      <c r="V46" s="287" t="s">
        <v>2841</v>
      </c>
      <c r="W46" s="253"/>
      <c r="X46" s="227" t="s">
        <v>2842</v>
      </c>
      <c r="Y46" s="227" t="s">
        <v>2843</v>
      </c>
      <c r="Z46" s="227" t="s">
        <v>1826</v>
      </c>
      <c r="AA46" s="227" t="s">
        <v>2040</v>
      </c>
      <c r="AB46" s="255" t="s">
        <v>2844</v>
      </c>
      <c r="AC46" s="227" t="s">
        <v>2845</v>
      </c>
      <c r="AD46" s="227" t="s">
        <v>2846</v>
      </c>
      <c r="AE46" s="227" t="s">
        <v>2847</v>
      </c>
      <c r="AF46" s="255" t="s">
        <v>2848</v>
      </c>
      <c r="AG46" s="227" t="s">
        <v>2849</v>
      </c>
      <c r="AH46" s="227" t="s">
        <v>2850</v>
      </c>
      <c r="AI46" s="227" t="s">
        <v>2566</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519</v>
      </c>
      <c r="AW46" s="230"/>
      <c r="AX46" s="230" t="s">
        <v>890</v>
      </c>
      <c r="AY46" s="229" t="s">
        <v>2861</v>
      </c>
      <c r="AZ46" s="229"/>
      <c r="BA46" s="233" t="s">
        <v>2457</v>
      </c>
      <c r="BB46" s="199" t="s">
        <v>2454</v>
      </c>
      <c r="BC46" s="199" t="s">
        <v>2005</v>
      </c>
      <c r="BD46" s="233" t="s">
        <v>2862</v>
      </c>
      <c r="BE46" s="233" t="s">
        <v>2863</v>
      </c>
      <c r="BF46" s="233" t="s">
        <v>1982</v>
      </c>
      <c r="BG46" s="259" t="s">
        <v>2864</v>
      </c>
      <c r="BH46" s="199" t="s">
        <v>1789</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2168</v>
      </c>
      <c r="BV46" s="236" t="s">
        <v>2875</v>
      </c>
      <c r="BW46" s="236" t="s">
        <v>2876</v>
      </c>
      <c r="BX46" s="237" t="s">
        <v>2877</v>
      </c>
      <c r="BY46" s="236" t="s">
        <v>2878</v>
      </c>
      <c r="BZ46" s="237" t="s">
        <v>2879</v>
      </c>
      <c r="CA46" s="236" t="s">
        <v>1805</v>
      </c>
      <c r="CB46" s="236" t="s">
        <v>2880</v>
      </c>
      <c r="CC46" s="237" t="s">
        <v>2881</v>
      </c>
      <c r="CD46" s="236" t="s">
        <v>2882</v>
      </c>
      <c r="CE46" s="236"/>
      <c r="CF46" s="280" t="s">
        <v>2883</v>
      </c>
      <c r="CG46" s="279" t="s">
        <v>496</v>
      </c>
      <c r="CH46" s="280" t="s">
        <v>671</v>
      </c>
      <c r="CI46" s="280" t="s">
        <v>2884</v>
      </c>
      <c r="CJ46" s="280" t="s">
        <v>2885</v>
      </c>
      <c r="CK46" s="280" t="s">
        <v>2886</v>
      </c>
      <c r="CL46" s="280" t="s">
        <v>1938</v>
      </c>
      <c r="CM46" s="280" t="s">
        <v>1785</v>
      </c>
      <c r="CN46" s="238" t="s">
        <v>2887</v>
      </c>
      <c r="CO46" s="280" t="s">
        <v>2888</v>
      </c>
      <c r="CP46" s="238"/>
      <c r="CQ46" s="280" t="s">
        <v>2889</v>
      </c>
      <c r="CR46" s="280" t="s">
        <v>2890</v>
      </c>
      <c r="CS46" s="178"/>
      <c r="CT46" s="242" t="s">
        <v>2891</v>
      </c>
      <c r="CU46" s="245" t="s">
        <v>2365</v>
      </c>
      <c r="CV46" s="159" t="s">
        <v>1437</v>
      </c>
      <c r="CW46" s="245" t="s">
        <v>2892</v>
      </c>
      <c r="CX46" s="345" t="s">
        <v>2893</v>
      </c>
      <c r="CY46" s="245" t="s">
        <v>1457</v>
      </c>
      <c r="CZ46" s="324" t="s">
        <v>2894</v>
      </c>
      <c r="DA46" s="159" t="s">
        <v>2696</v>
      </c>
      <c r="DB46" s="245" t="s">
        <v>2895</v>
      </c>
      <c r="DC46" s="245" t="s">
        <v>2896</v>
      </c>
      <c r="DD46" s="242" t="s">
        <v>910</v>
      </c>
      <c r="DE46" s="242" t="s">
        <v>2897</v>
      </c>
      <c r="DF46" s="242"/>
      <c r="DG46" s="247" t="s">
        <v>2898</v>
      </c>
      <c r="DH46" s="247"/>
      <c r="DI46" s="247" t="s">
        <v>2899</v>
      </c>
      <c r="DJ46" s="247" t="s">
        <v>2900</v>
      </c>
      <c r="DK46" s="247" t="s">
        <v>2901</v>
      </c>
      <c r="DL46" s="267" t="s">
        <v>2902</v>
      </c>
      <c r="DM46" s="267" t="s">
        <v>161</v>
      </c>
      <c r="DN46" s="267" t="s">
        <v>2903</v>
      </c>
      <c r="DO46" s="267" t="s">
        <v>2904</v>
      </c>
      <c r="DP46" s="247" t="s">
        <v>2905</v>
      </c>
      <c r="DQ46" s="247" t="s">
        <v>2906</v>
      </c>
      <c r="DR46" s="267" t="s">
        <v>2907</v>
      </c>
      <c r="DS46" s="247" t="s">
        <v>2210</v>
      </c>
      <c r="DT46" s="247" t="s">
        <v>1496</v>
      </c>
      <c r="DU46" s="247" t="s">
        <v>2908</v>
      </c>
      <c r="DV46" s="267" t="s">
        <v>2909</v>
      </c>
      <c r="DW46" s="267" t="s">
        <v>2503</v>
      </c>
      <c r="DX46" s="267" t="s">
        <v>2910</v>
      </c>
      <c r="DY46" s="267" t="s">
        <v>317</v>
      </c>
      <c r="DZ46" s="247" t="s">
        <v>2911</v>
      </c>
      <c r="EA46" s="267" t="s">
        <v>253</v>
      </c>
      <c r="EB46" s="282" t="s">
        <v>2912</v>
      </c>
    </row>
    <row r="47" ht="15.75" customHeight="1">
      <c r="A47" s="174" t="s">
        <v>2913</v>
      </c>
      <c r="B47" s="79" t="s">
        <v>2914</v>
      </c>
      <c r="C47" s="80" t="s">
        <v>1232</v>
      </c>
      <c r="D47" s="81" t="s">
        <v>1232</v>
      </c>
      <c r="E47" s="82" t="s">
        <v>1232</v>
      </c>
      <c r="F47" s="83" t="s">
        <v>707</v>
      </c>
      <c r="G47" s="79" t="s">
        <v>2915</v>
      </c>
      <c r="H47" s="175" t="s">
        <v>264</v>
      </c>
      <c r="I47" s="175" t="s">
        <v>2916</v>
      </c>
      <c r="J47" s="87" t="s">
        <v>2917</v>
      </c>
      <c r="K47" s="87" t="s">
        <v>2918</v>
      </c>
      <c r="L47" s="217" t="s">
        <v>183</v>
      </c>
      <c r="M47" s="175" t="s">
        <v>2919</v>
      </c>
      <c r="N47" s="87" t="s">
        <v>2920</v>
      </c>
      <c r="O47" s="285" t="s">
        <v>2921</v>
      </c>
      <c r="P47" s="175" t="s">
        <v>797</v>
      </c>
      <c r="Q47" s="249"/>
      <c r="R47" s="249"/>
      <c r="S47" s="249"/>
      <c r="T47" s="249"/>
      <c r="U47" s="249"/>
      <c r="V47" s="249"/>
      <c r="W47" s="176"/>
      <c r="X47" s="175" t="s">
        <v>2922</v>
      </c>
      <c r="Y47" s="217" t="s">
        <v>2923</v>
      </c>
      <c r="Z47" s="175" t="s">
        <v>1986</v>
      </c>
      <c r="AA47" s="217" t="s">
        <v>2924</v>
      </c>
      <c r="AB47" s="217" t="s">
        <v>212</v>
      </c>
      <c r="AC47" s="175" t="s">
        <v>2925</v>
      </c>
      <c r="AD47" s="217"/>
      <c r="AE47" s="175" t="s">
        <v>1991</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1966</v>
      </c>
      <c r="BB47" s="217" t="s">
        <v>2283</v>
      </c>
      <c r="BC47" s="217" t="s">
        <v>590</v>
      </c>
      <c r="BD47" s="175" t="s">
        <v>2929</v>
      </c>
      <c r="BE47" s="217" t="s">
        <v>1265</v>
      </c>
      <c r="BF47" s="249"/>
      <c r="BG47" s="249"/>
      <c r="BH47" s="217" t="s">
        <v>1660</v>
      </c>
      <c r="BI47" s="217" t="s">
        <v>2930</v>
      </c>
      <c r="BJ47" s="175"/>
      <c r="BK47" s="175" t="s">
        <v>2931</v>
      </c>
      <c r="BL47" s="249"/>
      <c r="BM47" s="249"/>
      <c r="BN47" s="249"/>
      <c r="BO47" s="249"/>
      <c r="BP47" s="249"/>
      <c r="BQ47" s="217" t="s">
        <v>2932</v>
      </c>
      <c r="BR47" s="87" t="s">
        <v>2933</v>
      </c>
      <c r="BS47" s="175" t="s">
        <v>2142</v>
      </c>
      <c r="BT47" s="175" t="s">
        <v>2934</v>
      </c>
      <c r="BU47" s="175" t="s">
        <v>1966</v>
      </c>
      <c r="BV47" s="87" t="s">
        <v>2935</v>
      </c>
      <c r="BW47" s="249"/>
      <c r="BX47" s="217" t="s">
        <v>2936</v>
      </c>
      <c r="BY47" s="249"/>
      <c r="BZ47" s="217" t="s">
        <v>2937</v>
      </c>
      <c r="CA47" s="249"/>
      <c r="CB47" s="249"/>
      <c r="CC47" s="249"/>
      <c r="CD47" s="249"/>
      <c r="CE47" s="249"/>
      <c r="CF47" s="175" t="s">
        <v>2938</v>
      </c>
      <c r="CG47" s="175" t="s">
        <v>1790</v>
      </c>
      <c r="CH47" s="217" t="s">
        <v>2939</v>
      </c>
      <c r="CI47" s="175" t="s">
        <v>2940</v>
      </c>
      <c r="CJ47" s="175" t="s">
        <v>1406</v>
      </c>
      <c r="CK47" s="175" t="s">
        <v>394</v>
      </c>
      <c r="CL47" s="87" t="s">
        <v>634</v>
      </c>
      <c r="CM47" s="285" t="s">
        <v>400</v>
      </c>
      <c r="CN47" s="249"/>
      <c r="CO47" s="249"/>
      <c r="CP47" s="249"/>
      <c r="CQ47" s="249"/>
      <c r="CR47" s="249"/>
      <c r="CS47" s="178"/>
      <c r="CT47" s="217" t="s">
        <v>2941</v>
      </c>
      <c r="CU47" s="175" t="s">
        <v>2113</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864</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1232</v>
      </c>
      <c r="D48" s="101" t="s">
        <v>1232</v>
      </c>
      <c r="E48" s="102" t="s">
        <v>1232</v>
      </c>
      <c r="F48" s="103" t="s">
        <v>528</v>
      </c>
      <c r="G48" s="99" t="s">
        <v>2952</v>
      </c>
      <c r="H48" s="271"/>
      <c r="I48" s="223" t="s">
        <v>2953</v>
      </c>
      <c r="J48" s="223" t="s">
        <v>2801</v>
      </c>
      <c r="K48" s="330" t="s">
        <v>2065</v>
      </c>
      <c r="L48" s="223" t="s">
        <v>840</v>
      </c>
      <c r="M48" s="386" t="s">
        <v>1327</v>
      </c>
      <c r="N48" s="223" t="s">
        <v>2954</v>
      </c>
      <c r="O48" s="223" t="s">
        <v>2955</v>
      </c>
      <c r="P48" s="223" t="s">
        <v>1906</v>
      </c>
      <c r="Q48" s="271"/>
      <c r="R48" s="271"/>
      <c r="S48" s="271"/>
      <c r="T48" s="271"/>
      <c r="U48" s="271"/>
      <c r="V48" s="271"/>
      <c r="W48" s="176"/>
      <c r="X48" s="227" t="s">
        <v>1956</v>
      </c>
      <c r="Y48" s="255" t="s">
        <v>2956</v>
      </c>
      <c r="Z48" s="255" t="s">
        <v>2595</v>
      </c>
      <c r="AA48" s="255" t="s">
        <v>2957</v>
      </c>
      <c r="AB48" s="255" t="s">
        <v>1851</v>
      </c>
      <c r="AC48" s="255" t="s">
        <v>2958</v>
      </c>
      <c r="AD48" s="255"/>
      <c r="AE48" s="391" t="s">
        <v>2959</v>
      </c>
      <c r="AF48" s="255" t="s">
        <v>122</v>
      </c>
      <c r="AG48" s="292"/>
      <c r="AH48" s="292"/>
      <c r="AI48" s="292"/>
      <c r="AJ48" s="292"/>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733</v>
      </c>
      <c r="BC48" s="259" t="s">
        <v>2005</v>
      </c>
      <c r="BD48" s="259" t="s">
        <v>2962</v>
      </c>
      <c r="BE48" s="392" t="s">
        <v>2963</v>
      </c>
      <c r="BF48" s="260"/>
      <c r="BG48" s="260"/>
      <c r="BH48" s="259" t="s">
        <v>2964</v>
      </c>
      <c r="BI48" s="393" t="s">
        <v>2965</v>
      </c>
      <c r="BJ48" s="393"/>
      <c r="BK48" s="259" t="s">
        <v>1913</v>
      </c>
      <c r="BL48" s="260"/>
      <c r="BM48" s="260"/>
      <c r="BN48" s="260"/>
      <c r="BO48" s="260"/>
      <c r="BP48" s="260"/>
      <c r="BQ48" s="394"/>
      <c r="BR48" s="237" t="s">
        <v>2966</v>
      </c>
      <c r="BS48" s="237" t="s">
        <v>2967</v>
      </c>
      <c r="BT48" s="237" t="s">
        <v>2968</v>
      </c>
      <c r="BU48" s="237" t="s">
        <v>2266</v>
      </c>
      <c r="BV48" s="237" t="s">
        <v>2875</v>
      </c>
      <c r="BW48" s="237" t="s">
        <v>2969</v>
      </c>
      <c r="BX48" s="202" t="str">
        <f>HYPERLINK("https://clips.twitch.tv/EnergeticWrongManateeKlappa","2:32.84")</f>
        <v>2:32.84</v>
      </c>
      <c r="BY48" s="237" t="s">
        <v>2970</v>
      </c>
      <c r="BZ48" s="237" t="s">
        <v>744</v>
      </c>
      <c r="CA48" s="206"/>
      <c r="CB48" s="206"/>
      <c r="CC48" s="206"/>
      <c r="CD48" s="206"/>
      <c r="CE48" s="206"/>
      <c r="CF48" s="207" t="s">
        <v>1566</v>
      </c>
      <c r="CG48" s="238" t="s">
        <v>2771</v>
      </c>
      <c r="CH48" s="238" t="s">
        <v>2971</v>
      </c>
      <c r="CI48" s="238" t="s">
        <v>2972</v>
      </c>
      <c r="CJ48" s="238" t="s">
        <v>1695</v>
      </c>
      <c r="CK48" s="238" t="s">
        <v>2109</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7" t="s">
        <v>2981</v>
      </c>
      <c r="DH48" s="265"/>
      <c r="DI48" s="265"/>
      <c r="DJ48" s="265"/>
      <c r="DK48" s="265"/>
      <c r="DL48" s="265"/>
      <c r="DM48" s="265"/>
      <c r="DN48" s="265"/>
      <c r="DO48" s="265"/>
      <c r="DP48" s="267" t="s">
        <v>1894</v>
      </c>
      <c r="DQ48" s="267"/>
      <c r="DR48" s="265"/>
      <c r="DS48" s="265"/>
      <c r="DT48" s="265"/>
      <c r="DU48" s="265"/>
      <c r="DV48" s="265"/>
      <c r="DW48" s="265"/>
      <c r="DX48" s="265"/>
      <c r="DY48" s="265"/>
      <c r="DZ48" s="265"/>
      <c r="EA48" s="265"/>
      <c r="EB48" s="282"/>
    </row>
    <row r="49" ht="15.75" customHeight="1">
      <c r="A49" s="174" t="s">
        <v>2982</v>
      </c>
      <c r="B49" s="79" t="s">
        <v>2983</v>
      </c>
      <c r="C49" s="80" t="s">
        <v>1232</v>
      </c>
      <c r="D49" s="81" t="s">
        <v>1232</v>
      </c>
      <c r="E49" s="82" t="s">
        <v>1232</v>
      </c>
      <c r="F49" s="83" t="s">
        <v>2984</v>
      </c>
      <c r="G49" s="79" t="s">
        <v>2985</v>
      </c>
      <c r="H49" s="249"/>
      <c r="I49" s="285" t="s">
        <v>2986</v>
      </c>
      <c r="J49" s="87" t="s">
        <v>2929</v>
      </c>
      <c r="K49" s="87" t="s">
        <v>886</v>
      </c>
      <c r="L49" s="285" t="s">
        <v>2987</v>
      </c>
      <c r="M49" s="249"/>
      <c r="N49" s="87" t="s">
        <v>2988</v>
      </c>
      <c r="O49" s="87" t="s">
        <v>1770</v>
      </c>
      <c r="P49" s="87" t="s">
        <v>797</v>
      </c>
      <c r="Q49" s="249"/>
      <c r="R49" s="249"/>
      <c r="S49" s="249"/>
      <c r="T49" s="249"/>
      <c r="U49" s="249"/>
      <c r="V49" s="249"/>
      <c r="W49" s="176"/>
      <c r="X49" s="87" t="s">
        <v>579</v>
      </c>
      <c r="Y49" s="87" t="s">
        <v>2989</v>
      </c>
      <c r="Z49" s="87" t="s">
        <v>1777</v>
      </c>
      <c r="AA49" s="87" t="s">
        <v>2990</v>
      </c>
      <c r="AB49" s="87" t="s">
        <v>423</v>
      </c>
      <c r="AC49" s="87" t="s">
        <v>2991</v>
      </c>
      <c r="AD49" s="249"/>
      <c r="AE49" s="249"/>
      <c r="AF49" s="87" t="s">
        <v>2338</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493</v>
      </c>
      <c r="BB49" s="219" t="s">
        <v>793</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945</v>
      </c>
      <c r="BV49" s="87" t="s">
        <v>1521</v>
      </c>
      <c r="BW49" s="249"/>
      <c r="BX49" s="249"/>
      <c r="BY49" s="249"/>
      <c r="BZ49" s="87" t="s">
        <v>1702</v>
      </c>
      <c r="CA49" s="249"/>
      <c r="CB49" s="249"/>
      <c r="CC49" s="249"/>
      <c r="CD49" s="249"/>
      <c r="CE49" s="249"/>
      <c r="CF49" s="219" t="s">
        <v>3003</v>
      </c>
      <c r="CG49" s="219" t="s">
        <v>1602</v>
      </c>
      <c r="CH49" s="249"/>
      <c r="CI49" s="249"/>
      <c r="CJ49" s="249"/>
      <c r="CK49" s="249"/>
      <c r="CL49" s="87" t="s">
        <v>3004</v>
      </c>
      <c r="CM49" s="87" t="s">
        <v>1293</v>
      </c>
      <c r="CN49" s="249"/>
      <c r="CO49" s="249"/>
      <c r="CP49" s="249"/>
      <c r="CQ49" s="249"/>
      <c r="CR49" s="249"/>
      <c r="CS49" s="178"/>
      <c r="CT49" s="249"/>
      <c r="CU49" s="87" t="s">
        <v>1432</v>
      </c>
      <c r="CV49" s="87" t="s">
        <v>3005</v>
      </c>
      <c r="CW49" s="87" t="s">
        <v>2308</v>
      </c>
      <c r="CX49" s="249"/>
      <c r="CY49" s="249"/>
      <c r="CZ49" s="179" t="s">
        <v>3006</v>
      </c>
      <c r="DA49" s="87" t="s">
        <v>1740</v>
      </c>
      <c r="DB49" s="249"/>
      <c r="DC49" s="249"/>
      <c r="DD49" s="249"/>
      <c r="DE49" s="87" t="s">
        <v>3007</v>
      </c>
      <c r="DF49" s="87"/>
      <c r="DG49" s="249"/>
      <c r="DH49" s="249"/>
      <c r="DI49" s="249"/>
      <c r="DJ49" s="91"/>
      <c r="DK49" s="249"/>
      <c r="DL49" s="87" t="s">
        <v>3008</v>
      </c>
      <c r="DM49" s="249"/>
      <c r="DN49" s="249"/>
      <c r="DO49" s="249"/>
      <c r="DP49" s="87" t="s">
        <v>1235</v>
      </c>
      <c r="DQ49" s="285"/>
      <c r="DR49" s="249"/>
      <c r="DS49" s="87" t="s">
        <v>3009</v>
      </c>
      <c r="DT49" s="249"/>
      <c r="DU49" s="87" t="s">
        <v>159</v>
      </c>
      <c r="DV49" s="249"/>
      <c r="DW49" s="249"/>
      <c r="DX49" s="249"/>
      <c r="DY49" s="249"/>
      <c r="DZ49" s="249"/>
      <c r="EA49" s="249"/>
      <c r="EB49" s="179"/>
    </row>
    <row r="50" ht="15.75" customHeight="1">
      <c r="A50" s="180" t="s">
        <v>3010</v>
      </c>
      <c r="B50" s="99" t="s">
        <v>3011</v>
      </c>
      <c r="C50" s="100" t="s">
        <v>1232</v>
      </c>
      <c r="D50" s="101" t="s">
        <v>1232</v>
      </c>
      <c r="E50" s="102" t="s">
        <v>1232</v>
      </c>
      <c r="F50" s="103" t="s">
        <v>3012</v>
      </c>
      <c r="G50" s="99" t="s">
        <v>3013</v>
      </c>
      <c r="H50" s="187" t="s">
        <v>3014</v>
      </c>
      <c r="I50" s="187" t="s">
        <v>3015</v>
      </c>
      <c r="J50" s="187" t="s">
        <v>2064</v>
      </c>
      <c r="K50" s="182" t="s">
        <v>336</v>
      </c>
      <c r="L50" s="187" t="s">
        <v>123</v>
      </c>
      <c r="M50" s="223" t="s">
        <v>3016</v>
      </c>
      <c r="N50" s="223" t="s">
        <v>3017</v>
      </c>
      <c r="O50" s="222" t="s">
        <v>2862</v>
      </c>
      <c r="P50" s="222" t="s">
        <v>2431</v>
      </c>
      <c r="Q50" s="223" t="s">
        <v>3018</v>
      </c>
      <c r="R50" s="271"/>
      <c r="S50" s="271"/>
      <c r="T50" s="271"/>
      <c r="U50" s="271"/>
      <c r="V50" s="223" t="s">
        <v>3019</v>
      </c>
      <c r="W50" s="176"/>
      <c r="X50" s="111" t="s">
        <v>3020</v>
      </c>
      <c r="Y50" s="227" t="s">
        <v>446</v>
      </c>
      <c r="Z50" s="111" t="s">
        <v>1564</v>
      </c>
      <c r="AA50" s="255" t="s">
        <v>3021</v>
      </c>
      <c r="AB50" s="255" t="s">
        <v>943</v>
      </c>
      <c r="AC50" s="290" t="s">
        <v>1780</v>
      </c>
      <c r="AD50" s="292"/>
      <c r="AE50" s="227" t="s">
        <v>2478</v>
      </c>
      <c r="AF50" s="255" t="s">
        <v>1244</v>
      </c>
      <c r="AG50" s="292"/>
      <c r="AH50" s="292"/>
      <c r="AI50" s="292"/>
      <c r="AJ50" s="292"/>
      <c r="AK50" s="176"/>
      <c r="AL50" s="258"/>
      <c r="AM50" s="230" t="s">
        <v>3022</v>
      </c>
      <c r="AN50" s="230" t="s">
        <v>3023</v>
      </c>
      <c r="AO50" s="258"/>
      <c r="AP50" s="230" t="s">
        <v>715</v>
      </c>
      <c r="AQ50" s="230"/>
      <c r="AR50" s="258"/>
      <c r="AS50" s="258"/>
      <c r="AT50" s="195" t="s">
        <v>3024</v>
      </c>
      <c r="AU50" s="195" t="s">
        <v>1250</v>
      </c>
      <c r="AV50" s="258"/>
      <c r="AW50" s="258"/>
      <c r="AX50" s="258"/>
      <c r="AY50" s="258"/>
      <c r="AZ50" s="258"/>
      <c r="BA50" s="260"/>
      <c r="BB50" s="259" t="s">
        <v>852</v>
      </c>
      <c r="BC50" s="199" t="s">
        <v>1142</v>
      </c>
      <c r="BD50" s="199" t="s">
        <v>3025</v>
      </c>
      <c r="BE50" s="259" t="s">
        <v>1286</v>
      </c>
      <c r="BF50" s="260"/>
      <c r="BG50" s="260"/>
      <c r="BH50" s="259" t="s">
        <v>3026</v>
      </c>
      <c r="BI50" s="234"/>
      <c r="BJ50" s="259" t="s">
        <v>3027</v>
      </c>
      <c r="BK50" s="259" t="s">
        <v>1535</v>
      </c>
      <c r="BL50" s="260"/>
      <c r="BM50" s="260"/>
      <c r="BN50" s="260"/>
      <c r="BO50" s="260"/>
      <c r="BP50" s="260"/>
      <c r="BQ50" s="236"/>
      <c r="BR50" s="236" t="s">
        <v>544</v>
      </c>
      <c r="BS50" s="236" t="s">
        <v>2757</v>
      </c>
      <c r="BT50" s="236" t="s">
        <v>1747</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1938</v>
      </c>
      <c r="CM50" s="238" t="s">
        <v>3035</v>
      </c>
      <c r="CN50" s="262"/>
      <c r="CO50" s="238" t="s">
        <v>3036</v>
      </c>
      <c r="CP50" s="238"/>
      <c r="CQ50" s="238" t="s">
        <v>3037</v>
      </c>
      <c r="CR50" s="262"/>
      <c r="CS50" s="178"/>
      <c r="CT50" s="245" t="s">
        <v>1495</v>
      </c>
      <c r="CU50" s="263"/>
      <c r="CV50" s="159" t="s">
        <v>1292</v>
      </c>
      <c r="CW50" s="245" t="s">
        <v>2366</v>
      </c>
      <c r="CX50" s="242"/>
      <c r="CY50" s="263"/>
      <c r="CZ50" s="245" t="s">
        <v>3038</v>
      </c>
      <c r="DA50" s="245" t="s">
        <v>2085</v>
      </c>
      <c r="DB50" s="263"/>
      <c r="DC50" s="263"/>
      <c r="DD50" s="263"/>
      <c r="DE50" s="263"/>
      <c r="DF50" s="263"/>
      <c r="DG50" s="265"/>
      <c r="DH50" s="265"/>
      <c r="DI50" s="265"/>
      <c r="DJ50" s="265"/>
      <c r="DK50" s="265"/>
      <c r="DL50" s="265"/>
      <c r="DM50" s="265"/>
      <c r="DN50" s="265"/>
      <c r="DO50" s="265"/>
      <c r="DP50" s="267" t="s">
        <v>3039</v>
      </c>
      <c r="DQ50" s="267"/>
      <c r="DR50" s="265"/>
      <c r="DS50" s="265"/>
      <c r="DT50" s="265"/>
      <c r="DU50" s="265"/>
      <c r="DV50" s="265"/>
      <c r="DW50" s="265"/>
      <c r="DX50" s="267" t="s">
        <v>3040</v>
      </c>
      <c r="DY50" s="267" t="s">
        <v>3041</v>
      </c>
      <c r="DZ50" s="267" t="s">
        <v>3042</v>
      </c>
      <c r="EA50" s="265"/>
      <c r="EB50" s="282"/>
    </row>
    <row r="51" ht="15.75" customHeight="1">
      <c r="A51" s="396" t="s">
        <v>3043</v>
      </c>
      <c r="B51" s="79" t="s">
        <v>3044</v>
      </c>
      <c r="C51" s="80" t="s">
        <v>1232</v>
      </c>
      <c r="D51" s="81" t="s">
        <v>1232</v>
      </c>
      <c r="E51" s="82" t="s">
        <v>1232</v>
      </c>
      <c r="F51" s="83" t="s">
        <v>219</v>
      </c>
      <c r="G51" s="79" t="s">
        <v>1726</v>
      </c>
      <c r="H51" s="87" t="s">
        <v>2676</v>
      </c>
      <c r="I51" s="87" t="s">
        <v>3045</v>
      </c>
      <c r="J51" s="217" t="s">
        <v>958</v>
      </c>
      <c r="K51" s="217" t="s">
        <v>3046</v>
      </c>
      <c r="L51" s="320" t="str">
        <f>hyperlink("https://www.twitch.tv/videos/642998947","44.64")</f>
        <v>44.64</v>
      </c>
      <c r="M51" s="87" t="s">
        <v>3047</v>
      </c>
      <c r="N51" s="320" t="str">
        <f>hyperlink("https://www.twitch.tv/videos/642995088","1:11.81")</f>
        <v>1:11.81</v>
      </c>
      <c r="O51" s="175" t="s">
        <v>3048</v>
      </c>
      <c r="P51" s="217" t="s">
        <v>1490</v>
      </c>
      <c r="Q51" s="217" t="s">
        <v>2519</v>
      </c>
      <c r="R51" s="249"/>
      <c r="S51" s="217" t="s">
        <v>1980</v>
      </c>
      <c r="T51" s="249"/>
      <c r="U51" s="217" t="s">
        <v>3049</v>
      </c>
      <c r="V51" s="217" t="s">
        <v>3050</v>
      </c>
      <c r="W51" s="176"/>
      <c r="X51" s="175" t="s">
        <v>1745</v>
      </c>
      <c r="Y51" s="175" t="s">
        <v>3051</v>
      </c>
      <c r="Z51" s="175" t="s">
        <v>1631</v>
      </c>
      <c r="AA51" s="86" t="str">
        <f>hyperlink("https://www.twitch.tv/videos/777078691","45.31")</f>
        <v>45.31</v>
      </c>
      <c r="AB51" s="217" t="s">
        <v>3052</v>
      </c>
      <c r="AC51" s="175" t="s">
        <v>3053</v>
      </c>
      <c r="AD51" s="87" t="s">
        <v>3054</v>
      </c>
      <c r="AE51" s="87" t="s">
        <v>690</v>
      </c>
      <c r="AF51" s="217" t="s">
        <v>1499</v>
      </c>
      <c r="AG51" s="249"/>
      <c r="AH51" s="249"/>
      <c r="AI51" s="249"/>
      <c r="AJ51" s="217" t="s">
        <v>3055</v>
      </c>
      <c r="AK51" s="176"/>
      <c r="AL51" s="87" t="s">
        <v>3056</v>
      </c>
      <c r="AM51" s="87" t="s">
        <v>1542</v>
      </c>
      <c r="AN51" s="249"/>
      <c r="AO51" s="249"/>
      <c r="AP51" s="87" t="s">
        <v>3057</v>
      </c>
      <c r="AQ51" s="91"/>
      <c r="AR51" s="249"/>
      <c r="AS51" s="217" t="s">
        <v>3058</v>
      </c>
      <c r="AT51" s="217" t="s">
        <v>2660</v>
      </c>
      <c r="AU51" s="87" t="s">
        <v>906</v>
      </c>
      <c r="AV51" s="249"/>
      <c r="AW51" s="249"/>
      <c r="AX51" s="219" t="s">
        <v>2298</v>
      </c>
      <c r="AY51" s="249"/>
      <c r="AZ51" s="249"/>
      <c r="BA51" s="217" t="s">
        <v>3059</v>
      </c>
      <c r="BB51" s="217" t="s">
        <v>3060</v>
      </c>
      <c r="BC51" s="249"/>
      <c r="BD51" s="87" t="s">
        <v>1519</v>
      </c>
      <c r="BE51" s="217" t="s">
        <v>3061</v>
      </c>
      <c r="BF51" s="249"/>
      <c r="BG51" s="249"/>
      <c r="BH51" s="175" t="s">
        <v>470</v>
      </c>
      <c r="BI51" s="249"/>
      <c r="BJ51" s="217" t="s">
        <v>3062</v>
      </c>
      <c r="BK51" s="87" t="s">
        <v>2670</v>
      </c>
      <c r="BL51" s="249"/>
      <c r="BM51" s="249"/>
      <c r="BN51" s="249"/>
      <c r="BO51" s="249"/>
      <c r="BP51" s="249"/>
      <c r="BQ51" s="249"/>
      <c r="BR51" s="217" t="s">
        <v>3063</v>
      </c>
      <c r="BS51" s="175" t="s">
        <v>3064</v>
      </c>
      <c r="BT51" s="219" t="s">
        <v>210</v>
      </c>
      <c r="BU51" s="217" t="s">
        <v>3065</v>
      </c>
      <c r="BV51" s="87" t="s">
        <v>2052</v>
      </c>
      <c r="BW51" s="249"/>
      <c r="BX51" s="249"/>
      <c r="BY51" s="217" t="s">
        <v>2239</v>
      </c>
      <c r="BZ51" s="175" t="s">
        <v>3066</v>
      </c>
      <c r="CA51" s="249"/>
      <c r="CB51" s="249"/>
      <c r="CC51" s="249"/>
      <c r="CD51" s="217" t="s">
        <v>3067</v>
      </c>
      <c r="CE51" s="217"/>
      <c r="CF51" s="87" t="s">
        <v>1183</v>
      </c>
      <c r="CG51" s="380" t="str">
        <f>hyperlink("https://twitter.com/Reborn_Frog/status/1364932529577357313","28.55")</f>
        <v>28.55</v>
      </c>
      <c r="CH51" s="175" t="s">
        <v>3068</v>
      </c>
      <c r="CI51" s="217" t="s">
        <v>3069</v>
      </c>
      <c r="CJ51" s="249"/>
      <c r="CK51" s="175" t="s">
        <v>2029</v>
      </c>
      <c r="CL51" s="175" t="s">
        <v>3070</v>
      </c>
      <c r="CM51" s="217" t="s">
        <v>3071</v>
      </c>
      <c r="CN51" s="249"/>
      <c r="CO51" s="249"/>
      <c r="CP51" s="249"/>
      <c r="CQ51" s="249"/>
      <c r="CR51" s="249"/>
      <c r="CS51" s="178"/>
      <c r="CT51" s="87" t="s">
        <v>1931</v>
      </c>
      <c r="CU51" s="175" t="s">
        <v>2113</v>
      </c>
      <c r="CV51" s="87" t="s">
        <v>3072</v>
      </c>
      <c r="CW51" s="87" t="s">
        <v>3073</v>
      </c>
      <c r="CX51" s="249"/>
      <c r="CY51" s="249"/>
      <c r="CZ51" s="87" t="s">
        <v>3074</v>
      </c>
      <c r="DA51" s="175" t="s">
        <v>3075</v>
      </c>
      <c r="DB51" s="249"/>
      <c r="DC51" s="249"/>
      <c r="DD51" s="249"/>
      <c r="DE51" s="219" t="s">
        <v>2524</v>
      </c>
      <c r="DF51" s="219"/>
      <c r="DG51" s="249"/>
      <c r="DH51" s="249"/>
      <c r="DI51" s="249"/>
      <c r="DJ51" s="91"/>
      <c r="DK51" s="249"/>
      <c r="DL51" s="87" t="s">
        <v>771</v>
      </c>
      <c r="DM51" s="249"/>
      <c r="DN51" s="249"/>
      <c r="DO51" s="249"/>
      <c r="DP51" s="285"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1232</v>
      </c>
      <c r="D52" s="101" t="s">
        <v>1232</v>
      </c>
      <c r="E52" s="102" t="s">
        <v>1232</v>
      </c>
      <c r="F52" s="103" t="s">
        <v>1726</v>
      </c>
      <c r="G52" s="99" t="s">
        <v>3079</v>
      </c>
      <c r="H52" s="187" t="s">
        <v>1314</v>
      </c>
      <c r="I52" s="222" t="s">
        <v>3080</v>
      </c>
      <c r="J52" s="187" t="s">
        <v>3081</v>
      </c>
      <c r="K52" s="222" t="s">
        <v>3082</v>
      </c>
      <c r="L52" s="187" t="s">
        <v>656</v>
      </c>
      <c r="M52" s="187" t="s">
        <v>3083</v>
      </c>
      <c r="N52" s="287" t="s">
        <v>3084</v>
      </c>
      <c r="O52" s="187" t="s">
        <v>687</v>
      </c>
      <c r="P52" s="187" t="s">
        <v>2471</v>
      </c>
      <c r="Q52" s="222"/>
      <c r="R52" s="187" t="s">
        <v>3085</v>
      </c>
      <c r="S52" s="187" t="s">
        <v>2353</v>
      </c>
      <c r="T52" s="222" t="s">
        <v>1201</v>
      </c>
      <c r="U52" s="287" t="s">
        <v>997</v>
      </c>
      <c r="V52" s="222" t="s">
        <v>3086</v>
      </c>
      <c r="W52" s="176"/>
      <c r="X52" s="227" t="s">
        <v>2302</v>
      </c>
      <c r="Y52" s="111" t="s">
        <v>1368</v>
      </c>
      <c r="Z52" s="111" t="s">
        <v>678</v>
      </c>
      <c r="AA52" s="323" t="s">
        <v>3087</v>
      </c>
      <c r="AB52" s="189" t="s">
        <v>3088</v>
      </c>
      <c r="AC52" s="227" t="s">
        <v>3089</v>
      </c>
      <c r="AD52" s="227" t="s">
        <v>3090</v>
      </c>
      <c r="AE52" s="227" t="s">
        <v>3091</v>
      </c>
      <c r="AF52" s="111" t="s">
        <v>3092</v>
      </c>
      <c r="AG52" s="111" t="s">
        <v>3093</v>
      </c>
      <c r="AH52" s="292"/>
      <c r="AI52" s="292"/>
      <c r="AJ52" s="111" t="s">
        <v>3094</v>
      </c>
      <c r="AK52" s="176"/>
      <c r="AL52" s="195" t="s">
        <v>1458</v>
      </c>
      <c r="AM52" s="195" t="s">
        <v>1785</v>
      </c>
      <c r="AN52" s="195" t="s">
        <v>3095</v>
      </c>
      <c r="AO52" s="229" t="s">
        <v>3096</v>
      </c>
      <c r="AP52" s="230" t="s">
        <v>3097</v>
      </c>
      <c r="AQ52" s="195" t="s">
        <v>2213</v>
      </c>
      <c r="AR52" s="229" t="s">
        <v>3098</v>
      </c>
      <c r="AS52" s="258"/>
      <c r="AT52" s="195" t="s">
        <v>3099</v>
      </c>
      <c r="AU52" s="195" t="s">
        <v>3100</v>
      </c>
      <c r="AV52" s="195" t="s">
        <v>3070</v>
      </c>
      <c r="AW52" s="258"/>
      <c r="AX52" s="229" t="s">
        <v>3101</v>
      </c>
      <c r="AY52" s="276" t="s">
        <v>3102</v>
      </c>
      <c r="AZ52" s="276"/>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1519</v>
      </c>
      <c r="BN52" s="233" t="s">
        <v>1019</v>
      </c>
      <c r="BO52" s="233" t="s">
        <v>3112</v>
      </c>
      <c r="BP52" s="233"/>
      <c r="BQ52" s="139" t="s">
        <v>3113</v>
      </c>
      <c r="BR52" s="236" t="s">
        <v>2090</v>
      </c>
      <c r="BS52" s="139" t="s">
        <v>1980</v>
      </c>
      <c r="BT52" s="139" t="s">
        <v>3114</v>
      </c>
      <c r="BU52" s="236" t="s">
        <v>1808</v>
      </c>
      <c r="BV52" s="236" t="s">
        <v>3115</v>
      </c>
      <c r="BW52" s="237" t="s">
        <v>3116</v>
      </c>
      <c r="BX52" s="237" t="s">
        <v>893</v>
      </c>
      <c r="BY52" s="139" t="s">
        <v>3117</v>
      </c>
      <c r="BZ52" s="139" t="s">
        <v>1804</v>
      </c>
      <c r="CA52" s="139" t="s">
        <v>3118</v>
      </c>
      <c r="CB52" s="236" t="s">
        <v>507</v>
      </c>
      <c r="CC52" s="139" t="s">
        <v>3119</v>
      </c>
      <c r="CD52" s="236" t="s">
        <v>3120</v>
      </c>
      <c r="CE52" s="236"/>
      <c r="CF52" s="279" t="s">
        <v>2080</v>
      </c>
      <c r="CG52" s="147" t="s">
        <v>501</v>
      </c>
      <c r="CH52" s="280" t="s">
        <v>3121</v>
      </c>
      <c r="CI52" s="280" t="s">
        <v>3122</v>
      </c>
      <c r="CJ52" s="280" t="s">
        <v>3123</v>
      </c>
      <c r="CK52" s="279" t="s">
        <v>2766</v>
      </c>
      <c r="CL52" s="147" t="s">
        <v>205</v>
      </c>
      <c r="CM52" s="147" t="s">
        <v>3124</v>
      </c>
      <c r="CN52" s="262"/>
      <c r="CO52" s="262"/>
      <c r="CP52" s="262"/>
      <c r="CQ52" s="280" t="s">
        <v>3125</v>
      </c>
      <c r="CR52" s="280" t="s">
        <v>455</v>
      </c>
      <c r="CS52" s="178"/>
      <c r="CT52" s="242" t="s">
        <v>3121</v>
      </c>
      <c r="CU52" s="242" t="s">
        <v>2781</v>
      </c>
      <c r="CV52" s="159" t="s">
        <v>205</v>
      </c>
      <c r="CW52" s="242" t="s">
        <v>3126</v>
      </c>
      <c r="CX52" s="159" t="s">
        <v>3127</v>
      </c>
      <c r="CY52" s="159" t="s">
        <v>2115</v>
      </c>
      <c r="CZ52" s="159" t="s">
        <v>3128</v>
      </c>
      <c r="DA52" s="159" t="s">
        <v>1958</v>
      </c>
      <c r="DB52" s="159" t="s">
        <v>3129</v>
      </c>
      <c r="DC52" s="159" t="s">
        <v>3130</v>
      </c>
      <c r="DD52" s="159" t="s">
        <v>1559</v>
      </c>
      <c r="DE52" s="159" t="s">
        <v>3131</v>
      </c>
      <c r="DF52" s="159"/>
      <c r="DG52" s="211" t="s">
        <v>3132</v>
      </c>
      <c r="DH52" s="211" t="s">
        <v>3133</v>
      </c>
      <c r="DI52" s="267" t="s">
        <v>3134</v>
      </c>
      <c r="DJ52" s="214"/>
      <c r="DK52" s="211" t="s">
        <v>177</v>
      </c>
      <c r="DL52" s="211" t="s">
        <v>3135</v>
      </c>
      <c r="DM52" s="211" t="s">
        <v>3136</v>
      </c>
      <c r="DN52" s="211" t="s">
        <v>3137</v>
      </c>
      <c r="DO52" s="211" t="s">
        <v>2848</v>
      </c>
      <c r="DP52" s="211" t="s">
        <v>3138</v>
      </c>
      <c r="DQ52" s="211" t="s">
        <v>2754</v>
      </c>
      <c r="DR52" s="211" t="s">
        <v>2781</v>
      </c>
      <c r="DS52" s="211" t="s">
        <v>2472</v>
      </c>
      <c r="DT52" s="211" t="s">
        <v>3139</v>
      </c>
      <c r="DU52" s="211" t="s">
        <v>3140</v>
      </c>
      <c r="DV52" s="211" t="s">
        <v>3141</v>
      </c>
      <c r="DW52" s="211" t="s">
        <v>2503</v>
      </c>
      <c r="DX52" s="211" t="s">
        <v>3142</v>
      </c>
      <c r="DY52" s="211" t="s">
        <v>3143</v>
      </c>
      <c r="DZ52" s="211" t="s">
        <v>3144</v>
      </c>
      <c r="EA52" s="211" t="s">
        <v>3145</v>
      </c>
      <c r="EB52" s="173" t="s">
        <v>3146</v>
      </c>
    </row>
    <row r="53" ht="15.75" customHeight="1">
      <c r="A53" s="174" t="s">
        <v>3147</v>
      </c>
      <c r="B53" s="79" t="s">
        <v>3148</v>
      </c>
      <c r="C53" s="80" t="s">
        <v>1232</v>
      </c>
      <c r="D53" s="81" t="s">
        <v>1232</v>
      </c>
      <c r="E53" s="82" t="s">
        <v>1232</v>
      </c>
      <c r="F53" s="83" t="s">
        <v>3149</v>
      </c>
      <c r="G53" s="79" t="s">
        <v>1553</v>
      </c>
      <c r="H53" s="217" t="s">
        <v>3150</v>
      </c>
      <c r="I53" s="217" t="s">
        <v>990</v>
      </c>
      <c r="J53" s="87" t="s">
        <v>2780</v>
      </c>
      <c r="K53" s="87" t="s">
        <v>1973</v>
      </c>
      <c r="L53" s="217" t="s">
        <v>3151</v>
      </c>
      <c r="M53" s="217" t="s">
        <v>3152</v>
      </c>
      <c r="N53" s="217" t="s">
        <v>3153</v>
      </c>
      <c r="O53" s="217" t="s">
        <v>2570</v>
      </c>
      <c r="P53" s="87" t="s">
        <v>2031</v>
      </c>
      <c r="Q53" s="249"/>
      <c r="R53" s="249"/>
      <c r="S53" s="175" t="s">
        <v>2967</v>
      </c>
      <c r="T53" s="249"/>
      <c r="U53" s="175" t="s">
        <v>3154</v>
      </c>
      <c r="V53" s="249"/>
      <c r="W53" s="176"/>
      <c r="X53" s="364" t="s">
        <v>157</v>
      </c>
      <c r="Y53" s="217" t="s">
        <v>2473</v>
      </c>
      <c r="Z53" s="217" t="s">
        <v>1631</v>
      </c>
      <c r="AA53" s="87" t="s">
        <v>3155</v>
      </c>
      <c r="AB53" s="87" t="s">
        <v>2476</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1934</v>
      </c>
      <c r="AU53" s="87" t="s">
        <v>1009</v>
      </c>
      <c r="AV53" s="249"/>
      <c r="AW53" s="249"/>
      <c r="AX53" s="249"/>
      <c r="AY53" s="249"/>
      <c r="AZ53" s="249"/>
      <c r="BA53" s="87" t="s">
        <v>3161</v>
      </c>
      <c r="BB53" s="87" t="s">
        <v>3162</v>
      </c>
      <c r="BC53" s="87" t="s">
        <v>3163</v>
      </c>
      <c r="BD53" s="87" t="s">
        <v>3048</v>
      </c>
      <c r="BE53" s="217" t="s">
        <v>3164</v>
      </c>
      <c r="BF53" s="249"/>
      <c r="BG53" s="249"/>
      <c r="BH53" s="87" t="s">
        <v>3165</v>
      </c>
      <c r="BI53" s="177"/>
      <c r="BJ53" s="217" t="s">
        <v>3166</v>
      </c>
      <c r="BK53" s="217" t="s">
        <v>3098</v>
      </c>
      <c r="BL53" s="249"/>
      <c r="BM53" s="249"/>
      <c r="BN53" s="249"/>
      <c r="BO53" s="249"/>
      <c r="BP53" s="249"/>
      <c r="BQ53" s="217" t="s">
        <v>3167</v>
      </c>
      <c r="BR53" s="87" t="s">
        <v>471</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2362</v>
      </c>
      <c r="CM53" s="217" t="s">
        <v>3179</v>
      </c>
      <c r="CN53" s="249"/>
      <c r="CO53" s="249"/>
      <c r="CP53" s="249"/>
      <c r="CQ53" s="249"/>
      <c r="CR53" s="249"/>
      <c r="CS53" s="178"/>
      <c r="CT53" s="217" t="s">
        <v>3180</v>
      </c>
      <c r="CU53" s="217" t="s">
        <v>2559</v>
      </c>
      <c r="CV53" s="217" t="s">
        <v>821</v>
      </c>
      <c r="CW53" s="217" t="s">
        <v>3181</v>
      </c>
      <c r="CX53" s="87" t="s">
        <v>3182</v>
      </c>
      <c r="CY53" s="87" t="s">
        <v>2115</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881</v>
      </c>
      <c r="D54" s="400" t="s">
        <v>785</v>
      </c>
      <c r="E54" s="401" t="s">
        <v>881</v>
      </c>
      <c r="F54" s="402" t="s">
        <v>3192</v>
      </c>
      <c r="G54" s="398" t="s">
        <v>1171</v>
      </c>
      <c r="H54" s="403" t="s">
        <v>3193</v>
      </c>
      <c r="I54" s="403" t="s">
        <v>2220</v>
      </c>
      <c r="J54" s="403" t="s">
        <v>3194</v>
      </c>
      <c r="K54" s="403" t="s">
        <v>102</v>
      </c>
      <c r="L54" s="403" t="s">
        <v>1121</v>
      </c>
      <c r="M54" s="403" t="s">
        <v>2402</v>
      </c>
      <c r="N54" s="404" t="s">
        <v>3195</v>
      </c>
      <c r="O54" s="404" t="s">
        <v>3196</v>
      </c>
      <c r="P54" s="405" t="s">
        <v>540</v>
      </c>
      <c r="Q54" s="404"/>
      <c r="R54" s="406"/>
      <c r="S54" s="406"/>
      <c r="T54" s="406"/>
      <c r="U54" s="406"/>
      <c r="V54" s="406"/>
      <c r="W54" s="407"/>
      <c r="X54" s="408" t="s">
        <v>1924</v>
      </c>
      <c r="Y54" s="408" t="s">
        <v>3197</v>
      </c>
      <c r="Z54" s="409" t="s">
        <v>3046</v>
      </c>
      <c r="AA54" s="408" t="s">
        <v>1809</v>
      </c>
      <c r="AB54" s="408" t="s">
        <v>634</v>
      </c>
      <c r="AC54" s="410" t="s">
        <v>3198</v>
      </c>
      <c r="AD54" s="408" t="s">
        <v>1630</v>
      </c>
      <c r="AE54" s="410" t="s">
        <v>3199</v>
      </c>
      <c r="AF54" s="408" t="s">
        <v>1132</v>
      </c>
      <c r="AG54" s="411"/>
      <c r="AH54" s="411"/>
      <c r="AI54" s="411"/>
      <c r="AJ54" s="411"/>
      <c r="AK54" s="407"/>
      <c r="AL54" s="412" t="s">
        <v>3200</v>
      </c>
      <c r="AM54" s="413" t="s">
        <v>2606</v>
      </c>
      <c r="AN54" s="414"/>
      <c r="AO54" s="414"/>
      <c r="AP54" s="414"/>
      <c r="AQ54" s="414"/>
      <c r="AR54" s="415" t="s">
        <v>3201</v>
      </c>
      <c r="AS54" s="414"/>
      <c r="AT54" s="413" t="s">
        <v>3202</v>
      </c>
      <c r="AU54" s="413" t="s">
        <v>3203</v>
      </c>
      <c r="AV54" s="414"/>
      <c r="AW54" s="414"/>
      <c r="AX54" s="414"/>
      <c r="AY54" s="414"/>
      <c r="AZ54" s="416"/>
      <c r="BA54" s="417" t="s">
        <v>3204</v>
      </c>
      <c r="BB54" s="417" t="s">
        <v>984</v>
      </c>
      <c r="BC54" s="418" t="s">
        <v>985</v>
      </c>
      <c r="BD54" s="418" t="s">
        <v>822</v>
      </c>
      <c r="BE54" s="417" t="s">
        <v>3093</v>
      </c>
      <c r="BF54" s="419"/>
      <c r="BG54" s="419"/>
      <c r="BH54" s="418" t="s">
        <v>1652</v>
      </c>
      <c r="BI54" s="419"/>
      <c r="BJ54" s="418" t="s">
        <v>3205</v>
      </c>
      <c r="BK54" s="418" t="s">
        <v>1129</v>
      </c>
      <c r="BL54" s="419"/>
      <c r="BM54" s="419"/>
      <c r="BN54" s="419"/>
      <c r="BO54" s="419"/>
      <c r="BP54" s="420"/>
      <c r="BQ54" s="421"/>
      <c r="BR54" s="422" t="s">
        <v>3206</v>
      </c>
      <c r="BS54" s="423" t="s">
        <v>2725</v>
      </c>
      <c r="BT54" s="421"/>
      <c r="BU54" s="422"/>
      <c r="BV54" s="422" t="s">
        <v>1615</v>
      </c>
      <c r="BW54" s="421"/>
      <c r="BX54" s="421"/>
      <c r="BY54" s="421"/>
      <c r="BZ54" s="422"/>
      <c r="CA54" s="421"/>
      <c r="CB54" s="421"/>
      <c r="CC54" s="421"/>
      <c r="CD54" s="421"/>
      <c r="CE54" s="424"/>
      <c r="CF54" s="425" t="s">
        <v>3207</v>
      </c>
      <c r="CG54" s="378" t="s">
        <v>1194</v>
      </c>
      <c r="CH54" s="426"/>
      <c r="CI54" s="426"/>
      <c r="CJ54" s="426"/>
      <c r="CK54" s="427"/>
      <c r="CL54" s="425" t="s">
        <v>1386</v>
      </c>
      <c r="CM54" s="428" t="s">
        <v>3208</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594</v>
      </c>
      <c r="DH54" s="434"/>
      <c r="DI54" s="435"/>
      <c r="DJ54" s="436"/>
      <c r="DK54" s="437" t="s">
        <v>177</v>
      </c>
      <c r="DL54" s="438" t="s">
        <v>1027</v>
      </c>
      <c r="DM54" s="435"/>
      <c r="DN54" s="214"/>
      <c r="DO54" s="434"/>
      <c r="DP54" s="438" t="s">
        <v>3209</v>
      </c>
      <c r="DQ54" s="435"/>
      <c r="DR54" s="439"/>
      <c r="DS54" s="435"/>
      <c r="DT54" s="435"/>
      <c r="DU54" s="438" t="s">
        <v>209</v>
      </c>
      <c r="DV54" s="435"/>
      <c r="DW54" s="435"/>
      <c r="DX54" s="435"/>
      <c r="DY54" s="265"/>
      <c r="DZ54" s="265"/>
      <c r="EA54" s="265"/>
      <c r="EB54" s="435"/>
    </row>
    <row r="55" ht="15.75" customHeight="1">
      <c r="A55" s="440" t="s">
        <v>3210</v>
      </c>
      <c r="B55" s="441" t="s">
        <v>3211</v>
      </c>
      <c r="C55" s="442" t="s">
        <v>1232</v>
      </c>
      <c r="D55" s="443" t="s">
        <v>1232</v>
      </c>
      <c r="E55" s="444" t="s">
        <v>1232</v>
      </c>
      <c r="F55" s="445" t="s">
        <v>2709</v>
      </c>
      <c r="G55" s="441" t="s">
        <v>432</v>
      </c>
      <c r="H55" s="446" t="s">
        <v>1828</v>
      </c>
      <c r="I55" s="446" t="s">
        <v>3212</v>
      </c>
      <c r="J55" s="446" t="s">
        <v>412</v>
      </c>
      <c r="K55" s="447" t="s">
        <v>2765</v>
      </c>
      <c r="L55" s="446" t="s">
        <v>2892</v>
      </c>
      <c r="M55" s="447" t="s">
        <v>3213</v>
      </c>
      <c r="N55" s="447" t="s">
        <v>3214</v>
      </c>
      <c r="O55" s="364" t="s">
        <v>3196</v>
      </c>
      <c r="P55" s="446" t="s">
        <v>2122</v>
      </c>
      <c r="Q55" s="446" t="s">
        <v>3215</v>
      </c>
      <c r="R55" s="447" t="s">
        <v>3216</v>
      </c>
      <c r="S55" s="446" t="s">
        <v>3217</v>
      </c>
      <c r="T55" s="446" t="s">
        <v>2427</v>
      </c>
      <c r="U55" s="446" t="s">
        <v>2518</v>
      </c>
      <c r="V55" s="446" t="s">
        <v>3218</v>
      </c>
      <c r="W55" s="110"/>
      <c r="X55" s="364" t="s">
        <v>3003</v>
      </c>
      <c r="Y55" s="446" t="s">
        <v>3219</v>
      </c>
      <c r="Z55" s="447" t="s">
        <v>1658</v>
      </c>
      <c r="AA55" s="364" t="s">
        <v>1941</v>
      </c>
      <c r="AB55" s="364" t="s">
        <v>118</v>
      </c>
      <c r="AC55" s="364" t="s">
        <v>3220</v>
      </c>
      <c r="AD55" s="446" t="s">
        <v>3221</v>
      </c>
      <c r="AE55" s="446" t="s">
        <v>1157</v>
      </c>
      <c r="AF55" s="447" t="s">
        <v>3222</v>
      </c>
      <c r="AG55" s="446" t="s">
        <v>2682</v>
      </c>
      <c r="AH55" s="364" t="s">
        <v>3223</v>
      </c>
      <c r="AI55" s="446" t="s">
        <v>3224</v>
      </c>
      <c r="AJ55" s="446" t="s">
        <v>3225</v>
      </c>
      <c r="AK55" s="110"/>
      <c r="AL55" s="446" t="s">
        <v>3226</v>
      </c>
      <c r="AM55" s="448" t="s">
        <v>3227</v>
      </c>
      <c r="AN55" s="449" t="s">
        <v>3228</v>
      </c>
      <c r="AO55" s="447" t="s">
        <v>3229</v>
      </c>
      <c r="AP55" s="446" t="s">
        <v>3230</v>
      </c>
      <c r="AQ55" s="446"/>
      <c r="AR55" s="446" t="s">
        <v>3231</v>
      </c>
      <c r="AS55" s="446" t="s">
        <v>1936</v>
      </c>
      <c r="AT55" s="449" t="s">
        <v>2696</v>
      </c>
      <c r="AU55" s="364" t="s">
        <v>253</v>
      </c>
      <c r="AV55" s="446" t="s">
        <v>2822</v>
      </c>
      <c r="AW55" s="446" t="s">
        <v>2314</v>
      </c>
      <c r="AX55" s="446" t="s">
        <v>3232</v>
      </c>
      <c r="AY55" s="446" t="s">
        <v>3233</v>
      </c>
      <c r="AZ55" s="446"/>
      <c r="BA55" s="447" t="s">
        <v>3234</v>
      </c>
      <c r="BB55" s="447" t="s">
        <v>3235</v>
      </c>
      <c r="BC55" s="446" t="s">
        <v>1869</v>
      </c>
      <c r="BD55" s="446" t="s">
        <v>109</v>
      </c>
      <c r="BE55" s="447" t="s">
        <v>3236</v>
      </c>
      <c r="BF55" s="448" t="s">
        <v>3237</v>
      </c>
      <c r="BG55" s="364" t="s">
        <v>3238</v>
      </c>
      <c r="BH55" s="448" t="s">
        <v>1595</v>
      </c>
      <c r="BI55" s="364" t="s">
        <v>3239</v>
      </c>
      <c r="BJ55" s="364" t="s">
        <v>3240</v>
      </c>
      <c r="BK55" s="446" t="s">
        <v>3231</v>
      </c>
      <c r="BL55" s="446" t="s">
        <v>3241</v>
      </c>
      <c r="BM55" s="446" t="s">
        <v>3242</v>
      </c>
      <c r="BN55" s="446" t="s">
        <v>828</v>
      </c>
      <c r="BO55" s="446" t="s">
        <v>3243</v>
      </c>
      <c r="BP55" s="446"/>
      <c r="BQ55" s="364" t="s">
        <v>3244</v>
      </c>
      <c r="BR55" s="364" t="s">
        <v>3245</v>
      </c>
      <c r="BS55" s="364" t="s">
        <v>3246</v>
      </c>
      <c r="BT55" s="449" t="s">
        <v>1640</v>
      </c>
      <c r="BU55" s="446" t="s">
        <v>3247</v>
      </c>
      <c r="BV55" s="446" t="s">
        <v>283</v>
      </c>
      <c r="BW55" s="447" t="s">
        <v>3248</v>
      </c>
      <c r="BX55" s="364" t="s">
        <v>2020</v>
      </c>
      <c r="BY55" s="364" t="s">
        <v>3249</v>
      </c>
      <c r="BZ55" s="447" t="s">
        <v>3250</v>
      </c>
      <c r="CA55" s="446" t="s">
        <v>3251</v>
      </c>
      <c r="CB55" s="446" t="s">
        <v>306</v>
      </c>
      <c r="CC55" s="446" t="s">
        <v>3252</v>
      </c>
      <c r="CD55" s="364" t="s">
        <v>3253</v>
      </c>
      <c r="CE55" s="450"/>
      <c r="CF55" s="446" t="s">
        <v>2001</v>
      </c>
      <c r="CG55" s="446" t="s">
        <v>2213</v>
      </c>
      <c r="CH55" s="446" t="s">
        <v>3254</v>
      </c>
      <c r="CI55" s="446" t="s">
        <v>3255</v>
      </c>
      <c r="CJ55" s="446" t="s">
        <v>3256</v>
      </c>
      <c r="CK55" s="446" t="s">
        <v>3257</v>
      </c>
      <c r="CL55" s="364" t="s">
        <v>3258</v>
      </c>
      <c r="CM55" s="364" t="s">
        <v>3259</v>
      </c>
      <c r="CN55" s="447" t="s">
        <v>3260</v>
      </c>
      <c r="CO55" s="446" t="s">
        <v>3261</v>
      </c>
      <c r="CP55" s="446"/>
      <c r="CQ55" s="446" t="s">
        <v>858</v>
      </c>
      <c r="CR55" s="446" t="s">
        <v>2791</v>
      </c>
      <c r="CS55" s="156"/>
      <c r="CT55" s="447" t="s">
        <v>3262</v>
      </c>
      <c r="CU55" s="447" t="s">
        <v>3263</v>
      </c>
      <c r="CV55" s="446" t="s">
        <v>3264</v>
      </c>
      <c r="CW55" s="446" t="s">
        <v>3265</v>
      </c>
      <c r="CX55" s="446" t="s">
        <v>3266</v>
      </c>
      <c r="CY55" s="447" t="s">
        <v>3267</v>
      </c>
      <c r="CZ55" s="364" t="s">
        <v>3268</v>
      </c>
      <c r="DA55" s="446" t="s">
        <v>3269</v>
      </c>
      <c r="DB55" s="446" t="s">
        <v>3270</v>
      </c>
      <c r="DC55" s="446" t="s">
        <v>3271</v>
      </c>
      <c r="DD55" s="446" t="s">
        <v>1707</v>
      </c>
      <c r="DE55" s="446" t="s">
        <v>3272</v>
      </c>
      <c r="DF55" s="446"/>
      <c r="DG55" s="446" t="s">
        <v>1692</v>
      </c>
      <c r="DH55" s="446"/>
      <c r="DI55" s="447" t="s">
        <v>3273</v>
      </c>
      <c r="DJ55" s="446"/>
      <c r="DK55" s="447" t="s">
        <v>2629</v>
      </c>
      <c r="DL55" s="446" t="s">
        <v>3274</v>
      </c>
      <c r="DM55" s="446" t="s">
        <v>313</v>
      </c>
      <c r="DN55" s="446" t="s">
        <v>3275</v>
      </c>
      <c r="DO55" s="447" t="s">
        <v>2901</v>
      </c>
      <c r="DP55" s="446" t="s">
        <v>3039</v>
      </c>
      <c r="DQ55" s="446" t="s">
        <v>3276</v>
      </c>
      <c r="DR55" s="446" t="s">
        <v>3277</v>
      </c>
      <c r="DS55" s="446" t="s">
        <v>3278</v>
      </c>
      <c r="DT55" s="448" t="s">
        <v>3279</v>
      </c>
      <c r="DU55" s="451" t="s">
        <v>873</v>
      </c>
      <c r="DV55" s="446" t="s">
        <v>3280</v>
      </c>
      <c r="DW55" s="446" t="s">
        <v>2771</v>
      </c>
      <c r="DX55" s="446" t="s">
        <v>2857</v>
      </c>
      <c r="DY55" s="446" t="s">
        <v>2801</v>
      </c>
      <c r="DZ55" s="446" t="s">
        <v>3281</v>
      </c>
      <c r="EA55" s="446" t="s">
        <v>1009</v>
      </c>
      <c r="EB55" s="179" t="s">
        <v>3282</v>
      </c>
    </row>
    <row r="56" ht="15.75" customHeight="1">
      <c r="A56" s="180" t="s">
        <v>3283</v>
      </c>
      <c r="B56" s="99" t="s">
        <v>3284</v>
      </c>
      <c r="C56" s="100" t="s">
        <v>1232</v>
      </c>
      <c r="D56" s="101" t="s">
        <v>1232</v>
      </c>
      <c r="E56" s="102" t="s">
        <v>1232</v>
      </c>
      <c r="F56" s="103" t="s">
        <v>1232</v>
      </c>
      <c r="G56" s="99" t="s">
        <v>3285</v>
      </c>
      <c r="H56" s="223" t="s">
        <v>1344</v>
      </c>
      <c r="I56" s="223" t="s">
        <v>3286</v>
      </c>
      <c r="J56" s="222" t="s">
        <v>3287</v>
      </c>
      <c r="K56" s="223" t="s">
        <v>2306</v>
      </c>
      <c r="L56" s="222" t="s">
        <v>3288</v>
      </c>
      <c r="M56" s="222" t="s">
        <v>410</v>
      </c>
      <c r="N56" s="223" t="s">
        <v>3289</v>
      </c>
      <c r="O56" s="222" t="s">
        <v>3290</v>
      </c>
      <c r="P56" s="222" t="s">
        <v>3291</v>
      </c>
      <c r="Q56" s="222" t="s">
        <v>3292</v>
      </c>
      <c r="R56" s="271"/>
      <c r="S56" s="223" t="s">
        <v>3293</v>
      </c>
      <c r="T56" s="271"/>
      <c r="U56" s="271"/>
      <c r="V56" s="222" t="s">
        <v>3294</v>
      </c>
      <c r="W56" s="176"/>
      <c r="X56" s="255" t="s">
        <v>1344</v>
      </c>
      <c r="Y56" s="227" t="s">
        <v>600</v>
      </c>
      <c r="Z56" s="227" t="s">
        <v>1293</v>
      </c>
      <c r="AA56" s="227" t="s">
        <v>3295</v>
      </c>
      <c r="AB56" s="227" t="s">
        <v>3296</v>
      </c>
      <c r="AC56" s="255" t="s">
        <v>3297</v>
      </c>
      <c r="AD56" s="227"/>
      <c r="AE56" s="255" t="s">
        <v>675</v>
      </c>
      <c r="AF56" s="255" t="s">
        <v>3298</v>
      </c>
      <c r="AG56" s="255" t="s">
        <v>3299</v>
      </c>
      <c r="AH56" s="255"/>
      <c r="AI56" s="255" t="s">
        <v>3300</v>
      </c>
      <c r="AJ56" s="255" t="s">
        <v>2679</v>
      </c>
      <c r="AK56" s="176"/>
      <c r="AL56" s="230" t="s">
        <v>2957</v>
      </c>
      <c r="AM56" s="230" t="s">
        <v>3301</v>
      </c>
      <c r="AN56" s="230" t="s">
        <v>3302</v>
      </c>
      <c r="AO56" s="230" t="s">
        <v>3303</v>
      </c>
      <c r="AP56" s="230" t="s">
        <v>251</v>
      </c>
      <c r="AQ56" s="230"/>
      <c r="AR56" s="230" t="s">
        <v>226</v>
      </c>
      <c r="AS56" s="230" t="s">
        <v>3304</v>
      </c>
      <c r="AT56" s="230" t="s">
        <v>695</v>
      </c>
      <c r="AU56" s="230" t="s">
        <v>718</v>
      </c>
      <c r="AV56" s="229" t="s">
        <v>2837</v>
      </c>
      <c r="AW56" s="258"/>
      <c r="AX56" s="258"/>
      <c r="AY56" s="230" t="s">
        <v>3305</v>
      </c>
      <c r="AZ56" s="230"/>
      <c r="BA56" s="233" t="s">
        <v>3206</v>
      </c>
      <c r="BB56" s="233" t="s">
        <v>2120</v>
      </c>
      <c r="BC56" s="259" t="s">
        <v>1790</v>
      </c>
      <c r="BD56" s="259" t="s">
        <v>3306</v>
      </c>
      <c r="BE56" s="259" t="s">
        <v>3307</v>
      </c>
      <c r="BF56" s="233" t="s">
        <v>302</v>
      </c>
      <c r="BG56" s="233" t="s">
        <v>3308</v>
      </c>
      <c r="BH56" s="233" t="s">
        <v>3309</v>
      </c>
      <c r="BI56" s="233" t="s">
        <v>3310</v>
      </c>
      <c r="BJ56" s="233" t="s">
        <v>3311</v>
      </c>
      <c r="BK56" s="259" t="s">
        <v>2885</v>
      </c>
      <c r="BL56" s="233" t="s">
        <v>3312</v>
      </c>
      <c r="BM56" s="260"/>
      <c r="BN56" s="260"/>
      <c r="BO56" s="260"/>
      <c r="BP56" s="260"/>
      <c r="BQ56" s="236" t="s">
        <v>2407</v>
      </c>
      <c r="BR56" s="237" t="s">
        <v>3313</v>
      </c>
      <c r="BS56" s="237" t="s">
        <v>3314</v>
      </c>
      <c r="BT56" s="237" t="s">
        <v>3250</v>
      </c>
      <c r="BU56" s="237" t="s">
        <v>3315</v>
      </c>
      <c r="BV56" s="236" t="s">
        <v>1189</v>
      </c>
      <c r="BW56" s="237" t="s">
        <v>3316</v>
      </c>
      <c r="BX56" s="237" t="s">
        <v>3317</v>
      </c>
      <c r="BY56" s="237" t="s">
        <v>3318</v>
      </c>
      <c r="BZ56" s="237" t="s">
        <v>3029</v>
      </c>
      <c r="CA56" s="237" t="s">
        <v>3319</v>
      </c>
      <c r="CB56" s="206"/>
      <c r="CC56" s="206"/>
      <c r="CD56" s="206"/>
      <c r="CE56" s="206"/>
      <c r="CF56" s="238" t="s">
        <v>3320</v>
      </c>
      <c r="CG56" s="238" t="s">
        <v>3321</v>
      </c>
      <c r="CH56" s="238" t="s">
        <v>3322</v>
      </c>
      <c r="CI56" s="238" t="s">
        <v>3323</v>
      </c>
      <c r="CJ56" s="238" t="s">
        <v>953</v>
      </c>
      <c r="CK56" s="238" t="s">
        <v>1136</v>
      </c>
      <c r="CL56" s="280" t="s">
        <v>943</v>
      </c>
      <c r="CM56" s="238" t="s">
        <v>1785</v>
      </c>
      <c r="CN56" s="280" t="s">
        <v>3324</v>
      </c>
      <c r="CO56" s="280" t="s">
        <v>3325</v>
      </c>
      <c r="CP56" s="262"/>
      <c r="CQ56" s="262"/>
      <c r="CR56" s="262"/>
      <c r="CS56" s="178"/>
      <c r="CT56" s="245" t="s">
        <v>3326</v>
      </c>
      <c r="CU56" s="245" t="s">
        <v>3327</v>
      </c>
      <c r="CV56" s="245" t="s">
        <v>3328</v>
      </c>
      <c r="CW56" s="245" t="s">
        <v>1847</v>
      </c>
      <c r="CX56" s="245" t="s">
        <v>3329</v>
      </c>
      <c r="CY56" s="245" t="s">
        <v>3330</v>
      </c>
      <c r="CZ56" s="245" t="s">
        <v>3331</v>
      </c>
      <c r="DA56" s="242" t="s">
        <v>3332</v>
      </c>
      <c r="DB56" s="242"/>
      <c r="DC56" s="263"/>
      <c r="DD56" s="263"/>
      <c r="DE56" s="263"/>
      <c r="DF56" s="263"/>
      <c r="DG56" s="267" t="s">
        <v>3333</v>
      </c>
      <c r="DH56" s="265"/>
      <c r="DI56" s="267" t="s">
        <v>3334</v>
      </c>
      <c r="DJ56" s="267"/>
      <c r="DK56" s="267" t="s">
        <v>3335</v>
      </c>
      <c r="DL56" s="267" t="s">
        <v>3336</v>
      </c>
      <c r="DM56" s="267" t="s">
        <v>3337</v>
      </c>
      <c r="DN56" s="267" t="s">
        <v>463</v>
      </c>
      <c r="DO56" s="267" t="s">
        <v>3338</v>
      </c>
      <c r="DP56" s="267" t="s">
        <v>2047</v>
      </c>
      <c r="DQ56" s="247" t="s">
        <v>3339</v>
      </c>
      <c r="DR56" s="267" t="s">
        <v>1986</v>
      </c>
      <c r="DS56" s="267" t="s">
        <v>3340</v>
      </c>
      <c r="DT56" s="267" t="s">
        <v>2388</v>
      </c>
      <c r="DU56" s="267" t="s">
        <v>770</v>
      </c>
      <c r="DV56" s="267" t="s">
        <v>570</v>
      </c>
      <c r="DW56" s="267" t="s">
        <v>2056</v>
      </c>
      <c r="DX56" s="267" t="s">
        <v>3196</v>
      </c>
      <c r="DY56" s="247" t="s">
        <v>3341</v>
      </c>
      <c r="DZ56" s="267" t="s">
        <v>3342</v>
      </c>
      <c r="EA56" s="267" t="s">
        <v>3343</v>
      </c>
      <c r="EB56" s="282" t="s">
        <v>3344</v>
      </c>
    </row>
    <row r="57" ht="15.75" customHeight="1">
      <c r="A57" s="174" t="s">
        <v>3345</v>
      </c>
      <c r="B57" s="79" t="s">
        <v>3346</v>
      </c>
      <c r="C57" s="80" t="s">
        <v>1232</v>
      </c>
      <c r="D57" s="81" t="s">
        <v>1232</v>
      </c>
      <c r="E57" s="82" t="s">
        <v>1232</v>
      </c>
      <c r="F57" s="83" t="s">
        <v>221</v>
      </c>
      <c r="G57" s="79" t="s">
        <v>3347</v>
      </c>
      <c r="H57" s="86" t="str">
        <f>HYPERLINK("https://clips.twitch.tv/LachrymoseCourteousDelicataSeemsGood","51.28")</f>
        <v>51.28</v>
      </c>
      <c r="I57" s="251" t="s">
        <v>3348</v>
      </c>
      <c r="J57" s="251" t="s">
        <v>602</v>
      </c>
      <c r="K57" s="175" t="s">
        <v>1120</v>
      </c>
      <c r="L57" s="251" t="s">
        <v>2259</v>
      </c>
      <c r="M57" s="175" t="s">
        <v>3349</v>
      </c>
      <c r="N57" s="175" t="s">
        <v>3350</v>
      </c>
      <c r="O57" s="251" t="s">
        <v>265</v>
      </c>
      <c r="P57" s="86" t="str">
        <f>HYPERLINK("https://clips.twitch.tv/OpenFastVelociraptorPastaThat","16.00")</f>
        <v>16.00</v>
      </c>
      <c r="Q57" s="249"/>
      <c r="R57" s="249"/>
      <c r="S57" s="249"/>
      <c r="T57" s="249"/>
      <c r="U57" s="249"/>
      <c r="V57" s="249"/>
      <c r="W57" s="176"/>
      <c r="X57" s="175" t="s">
        <v>1094</v>
      </c>
      <c r="Y57" s="251" t="s">
        <v>3351</v>
      </c>
      <c r="Z57" s="86" t="str">
        <f>HYPERLINK("https://youtu.be/DcWVHDR229E","14.90")</f>
        <v>14.90</v>
      </c>
      <c r="AA57" s="175" t="s">
        <v>1953</v>
      </c>
      <c r="AB57" s="86" t="str">
        <f>HYPERLINK("https://clips.twitch.tv/DifferentUninterestedGerbilHassaanChop","30.28")</f>
        <v>30.28</v>
      </c>
      <c r="AC57" s="86" t="str">
        <f>HYPERLINK("https://clips.twitch.tv/RenownedTiredGnatBigBrother","57.66")</f>
        <v>57.66</v>
      </c>
      <c r="AD57" s="249"/>
      <c r="AE57" s="175" t="s">
        <v>3352</v>
      </c>
      <c r="AF57" s="251" t="s">
        <v>2479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3353</v>
      </c>
      <c r="AU57" s="251" t="s">
        <v>3354</v>
      </c>
      <c r="AV57" s="249"/>
      <c r="AW57" s="249"/>
      <c r="AX57" s="249"/>
      <c r="AY57" s="249"/>
      <c r="AZ57" s="249"/>
      <c r="BA57" s="452" t="str">
        <f>HYPERLINK("https://clips.twitch.tv/BovineSecretiveTireItsBoshyTime","49.95")</f>
        <v>49.95</v>
      </c>
      <c r="BB57" s="175" t="s">
        <v>733</v>
      </c>
      <c r="BC57" s="86" t="str">
        <f>HYPERLINK("https://youtu.be/TzgOslc32vU","28.68")</f>
        <v>28.68</v>
      </c>
      <c r="BD57" s="175" t="s">
        <v>3355</v>
      </c>
      <c r="BE57" s="175" t="s">
        <v>3356</v>
      </c>
      <c r="BF57" s="249"/>
      <c r="BG57" s="249"/>
      <c r="BH57" s="175"/>
      <c r="BI57" s="177"/>
      <c r="BJ57" s="217" t="s">
        <v>937</v>
      </c>
      <c r="BK57" s="175" t="s">
        <v>3357</v>
      </c>
      <c r="BL57" s="249"/>
      <c r="BM57" s="249"/>
      <c r="BN57" s="249"/>
      <c r="BO57" s="249"/>
      <c r="BP57" s="249"/>
      <c r="BQ57" s="217"/>
      <c r="BR57" s="251" t="s">
        <v>586</v>
      </c>
      <c r="BS57" s="175" t="s">
        <v>3358</v>
      </c>
      <c r="BT57" s="175" t="s">
        <v>874</v>
      </c>
      <c r="BU57" s="175" t="s">
        <v>3359</v>
      </c>
      <c r="BV57" s="251" t="s">
        <v>3360</v>
      </c>
      <c r="BW57" s="249"/>
      <c r="BX57" s="249"/>
      <c r="BY57" s="251"/>
      <c r="BZ57" s="251" t="s">
        <v>2417</v>
      </c>
      <c r="CA57" s="175" t="s">
        <v>3361</v>
      </c>
      <c r="CB57" s="249"/>
      <c r="CC57" s="249"/>
      <c r="CD57" s="249"/>
      <c r="CE57" s="249"/>
      <c r="CF57" s="175" t="s">
        <v>3362</v>
      </c>
      <c r="CG57" s="86" t="str">
        <f>HYPERLINK("https://youtu.be/AR9q0_E3gEQ","28.75")</f>
        <v>28.75</v>
      </c>
      <c r="CH57" s="175" t="s">
        <v>3363</v>
      </c>
      <c r="CI57" s="175"/>
      <c r="CJ57" s="249"/>
      <c r="CK57" s="175" t="s">
        <v>1871</v>
      </c>
      <c r="CL57" s="251" t="s">
        <v>3364</v>
      </c>
      <c r="CM57" s="175" t="s">
        <v>3365</v>
      </c>
      <c r="CN57" s="249"/>
      <c r="CO57" s="249"/>
      <c r="CP57" s="249"/>
      <c r="CQ57" s="249"/>
      <c r="CR57" s="249"/>
      <c r="CS57" s="178"/>
      <c r="CT57" s="175" t="s">
        <v>3366</v>
      </c>
      <c r="CU57" s="249"/>
      <c r="CV57" s="175" t="s">
        <v>3367</v>
      </c>
      <c r="CW57" s="175" t="s">
        <v>3368</v>
      </c>
      <c r="CX57" s="175"/>
      <c r="CY57" s="217"/>
      <c r="CZ57" s="86" t="str">
        <f>HYPERLINK("https://youtu.be/XTRC8xLEK0E","2:15.69")</f>
        <v>2:15.69</v>
      </c>
      <c r="DA57" s="175" t="s">
        <v>3369</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3370</v>
      </c>
      <c r="DQ57" s="175"/>
      <c r="DR57" s="249"/>
      <c r="DS57" s="249"/>
      <c r="DT57" s="249"/>
      <c r="DU57" s="249"/>
      <c r="DV57" s="249"/>
      <c r="DW57" s="249"/>
      <c r="DX57" s="249"/>
      <c r="DY57" s="249"/>
      <c r="DZ57" s="249"/>
      <c r="EA57" s="249"/>
      <c r="EB57" s="179"/>
    </row>
    <row r="58" ht="15.75" customHeight="1">
      <c r="A58" s="180" t="s">
        <v>3371</v>
      </c>
      <c r="B58" s="99" t="s">
        <v>3372</v>
      </c>
      <c r="C58" s="100" t="s">
        <v>1232</v>
      </c>
      <c r="D58" s="101" t="s">
        <v>881</v>
      </c>
      <c r="E58" s="102" t="s">
        <v>1232</v>
      </c>
      <c r="F58" s="103" t="s">
        <v>785</v>
      </c>
      <c r="G58" s="99" t="s">
        <v>1553</v>
      </c>
      <c r="H58" s="223" t="s">
        <v>1344</v>
      </c>
      <c r="I58" s="223" t="s">
        <v>1894</v>
      </c>
      <c r="J58" s="223" t="s">
        <v>2137</v>
      </c>
      <c r="K58" s="223" t="s">
        <v>792</v>
      </c>
      <c r="L58" s="223" t="s">
        <v>365</v>
      </c>
      <c r="M58" s="223" t="s">
        <v>3373</v>
      </c>
      <c r="N58" s="223" t="s">
        <v>2834</v>
      </c>
      <c r="O58" s="223" t="s">
        <v>2339</v>
      </c>
      <c r="P58" s="223" t="s">
        <v>797</v>
      </c>
      <c r="Q58" s="271"/>
      <c r="R58" s="271"/>
      <c r="S58" s="271"/>
      <c r="T58" s="271"/>
      <c r="U58" s="271"/>
      <c r="V58" s="271"/>
      <c r="W58" s="176"/>
      <c r="X58" s="255" t="s">
        <v>2290</v>
      </c>
      <c r="Y58" s="255" t="s">
        <v>3374</v>
      </c>
      <c r="Z58" s="453" t="s">
        <v>1054</v>
      </c>
      <c r="AA58" s="255" t="s">
        <v>3375</v>
      </c>
      <c r="AB58" s="255" t="s">
        <v>3376</v>
      </c>
      <c r="AC58" s="255" t="s">
        <v>3377</v>
      </c>
      <c r="AD58" s="255" t="s">
        <v>3378</v>
      </c>
      <c r="AE58" s="255" t="s">
        <v>3221</v>
      </c>
      <c r="AF58" s="255" t="s">
        <v>2751</v>
      </c>
      <c r="AG58" s="292"/>
      <c r="AH58" s="255"/>
      <c r="AI58" s="255" t="s">
        <v>3379</v>
      </c>
      <c r="AJ58" s="292"/>
      <c r="AK58" s="176"/>
      <c r="AL58" s="230" t="s">
        <v>3380</v>
      </c>
      <c r="AM58" s="230" t="s">
        <v>214</v>
      </c>
      <c r="AN58" s="258"/>
      <c r="AO58" s="230" t="s">
        <v>3381</v>
      </c>
      <c r="AP58" s="258"/>
      <c r="AQ58" s="258"/>
      <c r="AR58" s="230" t="s">
        <v>3382</v>
      </c>
      <c r="AS58" s="258"/>
      <c r="AT58" s="230" t="s">
        <v>557</v>
      </c>
      <c r="AU58" s="230" t="s">
        <v>1508</v>
      </c>
      <c r="AV58" s="230" t="s">
        <v>3383</v>
      </c>
      <c r="AW58" s="258"/>
      <c r="AX58" s="258"/>
      <c r="AY58" s="258"/>
      <c r="AZ58" s="258"/>
      <c r="BA58" s="259" t="s">
        <v>114</v>
      </c>
      <c r="BB58" s="259" t="s">
        <v>117</v>
      </c>
      <c r="BC58" s="259" t="s">
        <v>851</v>
      </c>
      <c r="BD58" s="259" t="s">
        <v>3384</v>
      </c>
      <c r="BE58" s="259" t="s">
        <v>3385</v>
      </c>
      <c r="BF58" s="259" t="s">
        <v>1840</v>
      </c>
      <c r="BG58" s="260"/>
      <c r="BH58" s="259" t="s">
        <v>3309</v>
      </c>
      <c r="BI58" s="234"/>
      <c r="BJ58" s="259" t="s">
        <v>3386</v>
      </c>
      <c r="BK58" s="259" t="s">
        <v>2622</v>
      </c>
      <c r="BL58" s="260"/>
      <c r="BM58" s="260"/>
      <c r="BN58" s="260"/>
      <c r="BO58" s="260"/>
      <c r="BP58" s="260"/>
      <c r="BQ58" s="236"/>
      <c r="BR58" s="236" t="s">
        <v>3387</v>
      </c>
      <c r="BS58" s="237" t="s">
        <v>1831</v>
      </c>
      <c r="BT58" s="237" t="s">
        <v>1357</v>
      </c>
      <c r="BU58" s="237" t="s">
        <v>3388</v>
      </c>
      <c r="BV58" s="237" t="s">
        <v>3389</v>
      </c>
      <c r="BW58" s="206"/>
      <c r="BX58" s="206"/>
      <c r="BY58" s="237" t="s">
        <v>3390</v>
      </c>
      <c r="BZ58" s="237" t="s">
        <v>3391</v>
      </c>
      <c r="CA58" s="237" t="s">
        <v>3392</v>
      </c>
      <c r="CB58" s="206"/>
      <c r="CC58" s="206"/>
      <c r="CD58" s="206"/>
      <c r="CE58" s="206"/>
      <c r="CF58" s="238" t="s">
        <v>3308</v>
      </c>
      <c r="CG58" s="238" t="s">
        <v>1916</v>
      </c>
      <c r="CH58" s="238" t="s">
        <v>1006</v>
      </c>
      <c r="CI58" s="238" t="s">
        <v>3393</v>
      </c>
      <c r="CJ58" s="238" t="s">
        <v>2189</v>
      </c>
      <c r="CK58" s="238" t="s">
        <v>3106</v>
      </c>
      <c r="CL58" s="238" t="s">
        <v>3394</v>
      </c>
      <c r="CM58" s="207" t="str">
        <f>HYPERLINK("https://youtu.be/eT1ltwCFNY0","15.59")</f>
        <v>15.59</v>
      </c>
      <c r="CN58" s="262"/>
      <c r="CO58" s="262"/>
      <c r="CP58" s="240" t="s">
        <v>3395</v>
      </c>
      <c r="CQ58" s="454"/>
      <c r="CR58" s="262"/>
      <c r="CS58" s="178"/>
      <c r="CT58" s="245" t="s">
        <v>3396</v>
      </c>
      <c r="CU58" s="245" t="s">
        <v>2306</v>
      </c>
      <c r="CV58" s="245" t="s">
        <v>2030</v>
      </c>
      <c r="CW58" s="245" t="s">
        <v>3262</v>
      </c>
      <c r="CX58" s="245" t="s">
        <v>3397</v>
      </c>
      <c r="CY58" s="242"/>
      <c r="CZ58" s="245" t="s">
        <v>3398</v>
      </c>
      <c r="DA58" s="245" t="s">
        <v>3399</v>
      </c>
      <c r="DB58" s="263"/>
      <c r="DC58" s="263"/>
      <c r="DD58" s="263"/>
      <c r="DE58" s="263"/>
      <c r="DF58" s="263"/>
      <c r="DG58" s="265"/>
      <c r="DH58" s="265"/>
      <c r="DI58" s="265"/>
      <c r="DJ58" s="265"/>
      <c r="DK58" s="265"/>
      <c r="DL58" s="265"/>
      <c r="DM58" s="265"/>
      <c r="DN58" s="265"/>
      <c r="DO58" s="265"/>
      <c r="DP58" s="247" t="s">
        <v>3400</v>
      </c>
      <c r="DQ58" s="247"/>
      <c r="DR58" s="265"/>
      <c r="DS58" s="265"/>
      <c r="DT58" s="265"/>
      <c r="DU58" s="265"/>
      <c r="DV58" s="265"/>
      <c r="DW58" s="265"/>
      <c r="DX58" s="265"/>
      <c r="DY58" s="265"/>
      <c r="DZ58" s="265"/>
      <c r="EA58" s="265"/>
      <c r="EB58" s="282"/>
    </row>
    <row r="59" ht="15.75" customHeight="1">
      <c r="A59" s="174" t="s">
        <v>3401</v>
      </c>
      <c r="B59" s="79" t="s">
        <v>3402</v>
      </c>
      <c r="C59" s="80" t="s">
        <v>881</v>
      </c>
      <c r="D59" s="81" t="s">
        <v>1232</v>
      </c>
      <c r="E59" s="82" t="s">
        <v>881</v>
      </c>
      <c r="F59" s="83" t="s">
        <v>1041</v>
      </c>
      <c r="G59" s="79" t="s">
        <v>2799</v>
      </c>
      <c r="H59" s="175" t="s">
        <v>571</v>
      </c>
      <c r="I59" s="251" t="s">
        <v>3403</v>
      </c>
      <c r="J59" s="251" t="s">
        <v>3404</v>
      </c>
      <c r="K59" s="175" t="s">
        <v>2065</v>
      </c>
      <c r="L59" s="251" t="s">
        <v>3405</v>
      </c>
      <c r="M59" s="249"/>
      <c r="N59" s="251" t="s">
        <v>3406</v>
      </c>
      <c r="O59" s="251" t="s">
        <v>3407</v>
      </c>
      <c r="P59" s="175" t="s">
        <v>107</v>
      </c>
      <c r="Q59" s="249"/>
      <c r="R59" s="249"/>
      <c r="S59" s="175" t="s">
        <v>3408</v>
      </c>
      <c r="T59" s="175" t="s">
        <v>1020</v>
      </c>
      <c r="U59" s="249"/>
      <c r="V59" s="249"/>
      <c r="W59" s="176"/>
      <c r="X59" s="175" t="s">
        <v>3409</v>
      </c>
      <c r="Y59" s="175" t="s">
        <v>3410</v>
      </c>
      <c r="Z59" s="175" t="s">
        <v>3256</v>
      </c>
      <c r="AA59" s="175" t="s">
        <v>3411</v>
      </c>
      <c r="AB59" s="175" t="s">
        <v>2767</v>
      </c>
      <c r="AC59" s="175" t="s">
        <v>3412</v>
      </c>
      <c r="AD59" s="249"/>
      <c r="AE59" s="175"/>
      <c r="AF59" s="175" t="s">
        <v>2907</v>
      </c>
      <c r="AG59" s="249"/>
      <c r="AH59" s="175"/>
      <c r="AI59" s="175" t="s">
        <v>991</v>
      </c>
      <c r="AJ59" s="249"/>
      <c r="AK59" s="176"/>
      <c r="AL59" s="175" t="s">
        <v>3413</v>
      </c>
      <c r="AM59" s="175" t="s">
        <v>3414</v>
      </c>
      <c r="AN59" s="249"/>
      <c r="AO59" s="175" t="s">
        <v>3415</v>
      </c>
      <c r="AP59" s="249"/>
      <c r="AQ59" s="249"/>
      <c r="AR59" s="249"/>
      <c r="AS59" s="249"/>
      <c r="AT59" s="175" t="s">
        <v>3416</v>
      </c>
      <c r="AU59" s="175" t="s">
        <v>3417</v>
      </c>
      <c r="AV59" s="175"/>
      <c r="AW59" s="249"/>
      <c r="AX59" s="175" t="s">
        <v>456</v>
      </c>
      <c r="AY59" s="249"/>
      <c r="AZ59" s="249"/>
      <c r="BA59" s="175" t="s">
        <v>3418</v>
      </c>
      <c r="BB59" s="175" t="s">
        <v>183</v>
      </c>
      <c r="BC59" s="175" t="s">
        <v>2284</v>
      </c>
      <c r="BD59" s="251" t="s">
        <v>3419</v>
      </c>
      <c r="BE59" s="175" t="s">
        <v>1286</v>
      </c>
      <c r="BF59" s="249"/>
      <c r="BG59" s="249"/>
      <c r="BH59" s="175" t="s">
        <v>3420</v>
      </c>
      <c r="BI59" s="175"/>
      <c r="BJ59" s="175"/>
      <c r="BK59" s="175" t="s">
        <v>1581</v>
      </c>
      <c r="BL59" s="249"/>
      <c r="BM59" s="175" t="s">
        <v>2850</v>
      </c>
      <c r="BN59" s="175" t="s">
        <v>3421</v>
      </c>
      <c r="BO59" s="249"/>
      <c r="BP59" s="249"/>
      <c r="BQ59" s="217"/>
      <c r="BR59" s="251" t="s">
        <v>3422</v>
      </c>
      <c r="BS59" s="175" t="s">
        <v>3001</v>
      </c>
      <c r="BT59" s="175" t="s">
        <v>3423</v>
      </c>
      <c r="BU59" s="175" t="s">
        <v>3397</v>
      </c>
      <c r="BV59" s="175" t="s">
        <v>616</v>
      </c>
      <c r="BW59" s="94" t="s">
        <v>3424</v>
      </c>
      <c r="BX59" s="249"/>
      <c r="BY59" s="175" t="s">
        <v>3425</v>
      </c>
      <c r="BZ59" s="175" t="s">
        <v>3426</v>
      </c>
      <c r="CA59" s="251" t="s">
        <v>3427</v>
      </c>
      <c r="CB59" s="175" t="s">
        <v>3428</v>
      </c>
      <c r="CC59" s="175" t="s">
        <v>146</v>
      </c>
      <c r="CD59" s="249"/>
      <c r="CE59" s="249"/>
      <c r="CF59" s="251" t="s">
        <v>3429</v>
      </c>
      <c r="CG59" s="175" t="s">
        <v>3430</v>
      </c>
      <c r="CH59" s="251"/>
      <c r="CI59" s="88" t="s">
        <v>3431</v>
      </c>
      <c r="CJ59" s="249"/>
      <c r="CK59" s="175" t="s">
        <v>2097</v>
      </c>
      <c r="CL59" s="175" t="s">
        <v>1227</v>
      </c>
      <c r="CM59" s="175" t="s">
        <v>2431</v>
      </c>
      <c r="CN59" s="249"/>
      <c r="CO59" s="249"/>
      <c r="CP59" s="249"/>
      <c r="CQ59" s="249"/>
      <c r="CR59" s="249"/>
      <c r="CS59" s="178"/>
      <c r="CT59" s="175" t="s">
        <v>3432</v>
      </c>
      <c r="CU59" s="249"/>
      <c r="CV59" s="175" t="s">
        <v>1532</v>
      </c>
      <c r="CW59" s="175" t="s">
        <v>3433</v>
      </c>
      <c r="CX59" s="249"/>
      <c r="CY59" s="249"/>
      <c r="CZ59" s="175" t="s">
        <v>3006</v>
      </c>
      <c r="DA59" s="86" t="str">
        <f>HYPERLINK("https://www.youtube.com/watch?v=lJ0vz6bQQE0","18.10")</f>
        <v>18.10</v>
      </c>
      <c r="DB59" s="249"/>
      <c r="DC59" s="175" t="s">
        <v>3434</v>
      </c>
      <c r="DD59" s="249"/>
      <c r="DE59" s="249"/>
      <c r="DF59" s="249"/>
      <c r="DG59" s="249"/>
      <c r="DH59" s="249"/>
      <c r="DI59" s="249"/>
      <c r="DJ59" s="249"/>
      <c r="DK59" s="249"/>
      <c r="DL59" s="249"/>
      <c r="DM59" s="249"/>
      <c r="DN59" s="249"/>
      <c r="DO59" s="249"/>
      <c r="DP59" s="175" t="s">
        <v>3435</v>
      </c>
      <c r="DQ59" s="175"/>
      <c r="DR59" s="249"/>
      <c r="DS59" s="249"/>
      <c r="DT59" s="175" t="s">
        <v>3436</v>
      </c>
      <c r="DU59" s="249"/>
      <c r="DV59" s="249"/>
      <c r="DW59" s="249"/>
      <c r="DX59" s="249"/>
      <c r="DY59" s="175" t="s">
        <v>762</v>
      </c>
      <c r="DZ59" s="249"/>
      <c r="EA59" s="249"/>
      <c r="EB59" s="179"/>
    </row>
    <row r="60" ht="15.75" customHeight="1">
      <c r="A60" s="455" t="s">
        <v>3437</v>
      </c>
      <c r="B60" s="99" t="s">
        <v>3438</v>
      </c>
      <c r="C60" s="100" t="s">
        <v>1232</v>
      </c>
      <c r="D60" s="101" t="s">
        <v>1232</v>
      </c>
      <c r="E60" s="102" t="s">
        <v>1232</v>
      </c>
      <c r="F60" s="103" t="s">
        <v>3439</v>
      </c>
      <c r="G60" s="99" t="s">
        <v>3440</v>
      </c>
      <c r="H60" s="187" t="s">
        <v>1656</v>
      </c>
      <c r="I60" s="187" t="s">
        <v>2887</v>
      </c>
      <c r="J60" s="187" t="s">
        <v>3441</v>
      </c>
      <c r="K60" s="187" t="s">
        <v>1236</v>
      </c>
      <c r="L60" s="187" t="s">
        <v>1130</v>
      </c>
      <c r="M60" s="223" t="s">
        <v>3442</v>
      </c>
      <c r="N60" s="222" t="s">
        <v>3443</v>
      </c>
      <c r="O60" s="187" t="s">
        <v>1382</v>
      </c>
      <c r="P60" s="187" t="s">
        <v>2471</v>
      </c>
      <c r="Q60" s="223" t="s">
        <v>3444</v>
      </c>
      <c r="R60" s="271"/>
      <c r="S60" s="187" t="s">
        <v>3445</v>
      </c>
      <c r="T60" s="271"/>
      <c r="U60" s="187" t="s">
        <v>3446</v>
      </c>
      <c r="V60" s="222" t="s">
        <v>3447</v>
      </c>
      <c r="W60" s="176"/>
      <c r="X60" s="255" t="s">
        <v>3448</v>
      </c>
      <c r="Y60" s="111" t="s">
        <v>3449</v>
      </c>
      <c r="Z60" s="111" t="s">
        <v>3450</v>
      </c>
      <c r="AA60" s="111" t="s">
        <v>3451</v>
      </c>
      <c r="AB60" s="111" t="s">
        <v>1250</v>
      </c>
      <c r="AC60" s="111" t="s">
        <v>3452</v>
      </c>
      <c r="AD60" s="274"/>
      <c r="AE60" s="111" t="s">
        <v>2870</v>
      </c>
      <c r="AF60" s="111" t="s">
        <v>2479</v>
      </c>
      <c r="AG60" s="292"/>
      <c r="AH60" s="292"/>
      <c r="AI60" s="111" t="s">
        <v>1568</v>
      </c>
      <c r="AJ60" s="227" t="s">
        <v>3453</v>
      </c>
      <c r="AK60" s="176"/>
      <c r="AL60" s="258"/>
      <c r="AM60" s="195" t="s">
        <v>482</v>
      </c>
      <c r="AN60" s="258"/>
      <c r="AO60" s="195" t="s">
        <v>3454</v>
      </c>
      <c r="AP60" s="229" t="s">
        <v>3455</v>
      </c>
      <c r="AQ60" s="229"/>
      <c r="AR60" s="229" t="s">
        <v>3456</v>
      </c>
      <c r="AS60" s="229" t="s">
        <v>3457</v>
      </c>
      <c r="AT60" s="195" t="s">
        <v>979</v>
      </c>
      <c r="AU60" s="195" t="s">
        <v>3261</v>
      </c>
      <c r="AV60" s="258"/>
      <c r="AW60" s="258"/>
      <c r="AX60" s="195" t="s">
        <v>3458</v>
      </c>
      <c r="AY60" s="229" t="s">
        <v>3459</v>
      </c>
      <c r="AZ60" s="229"/>
      <c r="BA60" s="199" t="s">
        <v>2591</v>
      </c>
      <c r="BB60" s="199" t="s">
        <v>3460</v>
      </c>
      <c r="BC60" s="199" t="s">
        <v>930</v>
      </c>
      <c r="BD60" s="384" t="s">
        <v>2835</v>
      </c>
      <c r="BE60" s="199" t="s">
        <v>3297</v>
      </c>
      <c r="BF60" s="199" t="s">
        <v>3461</v>
      </c>
      <c r="BG60" s="260"/>
      <c r="BH60" s="199" t="s">
        <v>1660</v>
      </c>
      <c r="BI60" s="259" t="s">
        <v>3462</v>
      </c>
      <c r="BJ60" s="259"/>
      <c r="BK60" s="199" t="s">
        <v>3111</v>
      </c>
      <c r="BL60" s="260"/>
      <c r="BM60" s="199" t="s">
        <v>2353</v>
      </c>
      <c r="BN60" s="259" t="s">
        <v>3463</v>
      </c>
      <c r="BO60" s="260"/>
      <c r="BP60" s="260"/>
      <c r="BQ60" s="139" t="s">
        <v>3464</v>
      </c>
      <c r="BR60" s="139" t="s">
        <v>1155</v>
      </c>
      <c r="BS60" s="139" t="s">
        <v>3465</v>
      </c>
      <c r="BT60" s="139" t="s">
        <v>3169</v>
      </c>
      <c r="BU60" s="139" t="s">
        <v>3466</v>
      </c>
      <c r="BV60" s="139" t="s">
        <v>1278</v>
      </c>
      <c r="BW60" s="206"/>
      <c r="BX60" s="139" t="s">
        <v>3467</v>
      </c>
      <c r="BY60" s="206"/>
      <c r="BZ60" s="139" t="s">
        <v>3468</v>
      </c>
      <c r="CA60" s="237" t="s">
        <v>3469</v>
      </c>
      <c r="CB60" s="139" t="s">
        <v>3470</v>
      </c>
      <c r="CC60" s="237" t="s">
        <v>3471</v>
      </c>
      <c r="CD60" s="236" t="s">
        <v>3472</v>
      </c>
      <c r="CE60" s="236"/>
      <c r="CF60" s="147" t="s">
        <v>3473</v>
      </c>
      <c r="CG60" s="147" t="s">
        <v>2279</v>
      </c>
      <c r="CH60" s="147" t="s">
        <v>3474</v>
      </c>
      <c r="CI60" s="280" t="s">
        <v>3475</v>
      </c>
      <c r="CJ60" s="147" t="s">
        <v>2196</v>
      </c>
      <c r="CK60" s="147" t="s">
        <v>3476</v>
      </c>
      <c r="CL60" s="147" t="s">
        <v>2767</v>
      </c>
      <c r="CM60" s="147" t="s">
        <v>2310</v>
      </c>
      <c r="CN60" s="262"/>
      <c r="CO60" s="262"/>
      <c r="CP60" s="238"/>
      <c r="CQ60" s="238" t="s">
        <v>3477</v>
      </c>
      <c r="CR60" s="262"/>
      <c r="CS60" s="178"/>
      <c r="CT60" s="159" t="s">
        <v>3478</v>
      </c>
      <c r="CU60" s="242" t="s">
        <v>3327</v>
      </c>
      <c r="CV60" s="159" t="s">
        <v>3479</v>
      </c>
      <c r="CW60" s="159" t="s">
        <v>3480</v>
      </c>
      <c r="CX60" s="159" t="s">
        <v>1901</v>
      </c>
      <c r="CY60" s="245" t="s">
        <v>3481</v>
      </c>
      <c r="CZ60" s="159" t="s">
        <v>3482</v>
      </c>
      <c r="DA60" s="159" t="s">
        <v>979</v>
      </c>
      <c r="DB60" s="263"/>
      <c r="DC60" s="263"/>
      <c r="DD60" s="263"/>
      <c r="DE60" s="242" t="s">
        <v>3483</v>
      </c>
      <c r="DF60" s="242"/>
      <c r="DG60" s="211" t="s">
        <v>2066</v>
      </c>
      <c r="DH60" s="265"/>
      <c r="DI60" s="265"/>
      <c r="DJ60" s="265"/>
      <c r="DK60" s="211" t="s">
        <v>1293</v>
      </c>
      <c r="DL60" s="265"/>
      <c r="DM60" s="265"/>
      <c r="DN60" s="265"/>
      <c r="DO60" s="265"/>
      <c r="DP60" s="211" t="s">
        <v>3484</v>
      </c>
      <c r="DQ60" s="267"/>
      <c r="DR60" s="267" t="s">
        <v>1776</v>
      </c>
      <c r="DS60" s="265"/>
      <c r="DT60" s="265"/>
      <c r="DU60" s="265"/>
      <c r="DV60" s="265"/>
      <c r="DW60" s="265"/>
      <c r="DX60" s="265"/>
      <c r="DY60" s="211" t="s">
        <v>3485</v>
      </c>
      <c r="DZ60" s="265"/>
      <c r="EA60" s="211" t="s">
        <v>3342</v>
      </c>
      <c r="EB60" s="282" t="s">
        <v>3486</v>
      </c>
    </row>
    <row r="61" ht="15.75" customHeight="1">
      <c r="A61" s="174" t="s">
        <v>3487</v>
      </c>
      <c r="B61" s="79" t="s">
        <v>3488</v>
      </c>
      <c r="C61" s="80" t="s">
        <v>1232</v>
      </c>
      <c r="D61" s="81" t="s">
        <v>785</v>
      </c>
      <c r="E61" s="82" t="s">
        <v>1232</v>
      </c>
      <c r="F61" s="83" t="s">
        <v>1763</v>
      </c>
      <c r="G61" s="79" t="s">
        <v>2799</v>
      </c>
      <c r="H61" s="87" t="s">
        <v>3193</v>
      </c>
      <c r="I61" s="249"/>
      <c r="J61" s="249"/>
      <c r="K61" s="249"/>
      <c r="L61" s="175" t="s">
        <v>109</v>
      </c>
      <c r="M61" s="249"/>
      <c r="N61" s="249"/>
      <c r="O61" s="217" t="s">
        <v>2006</v>
      </c>
      <c r="P61" s="217" t="s">
        <v>2431</v>
      </c>
      <c r="Q61" s="85" t="s">
        <v>439</v>
      </c>
      <c r="R61" s="249"/>
      <c r="S61" s="249"/>
      <c r="T61" s="217" t="s">
        <v>959</v>
      </c>
      <c r="U61" s="217" t="s">
        <v>2849</v>
      </c>
      <c r="V61" s="87" t="s">
        <v>3489</v>
      </c>
      <c r="W61" s="176"/>
      <c r="X61" s="249"/>
      <c r="Y61" s="217" t="s">
        <v>2267</v>
      </c>
      <c r="Z61" s="86" t="str">
        <f>HYPERLINK("https://youtu.be/esd_xoh2Wlk","14.77")</f>
        <v>14.77</v>
      </c>
      <c r="AA61" s="249"/>
      <c r="AB61" s="87" t="s">
        <v>2819</v>
      </c>
      <c r="AC61" s="217" t="s">
        <v>3490</v>
      </c>
      <c r="AD61" s="249"/>
      <c r="AE61" s="249"/>
      <c r="AF61" s="217" t="s">
        <v>3092</v>
      </c>
      <c r="AG61" s="175" t="s">
        <v>3491</v>
      </c>
      <c r="AH61" s="175"/>
      <c r="AI61" s="217" t="s">
        <v>1857</v>
      </c>
      <c r="AJ61" s="87" t="s">
        <v>3492</v>
      </c>
      <c r="AK61" s="176"/>
      <c r="AL61" s="249"/>
      <c r="AM61" s="249"/>
      <c r="AN61" s="95" t="s">
        <v>3493</v>
      </c>
      <c r="AO61" s="249"/>
      <c r="AP61" s="219" t="s">
        <v>261</v>
      </c>
      <c r="AQ61" s="87" t="s">
        <v>3494</v>
      </c>
      <c r="AR61" s="249"/>
      <c r="AS61" s="175" t="s">
        <v>3089</v>
      </c>
      <c r="AT61" s="217" t="s">
        <v>1409</v>
      </c>
      <c r="AU61" s="87" t="s">
        <v>136</v>
      </c>
      <c r="AV61" s="87" t="s">
        <v>2039</v>
      </c>
      <c r="AW61" s="249"/>
      <c r="AX61" s="249"/>
      <c r="AY61" s="249"/>
      <c r="AZ61" s="249"/>
      <c r="BA61" s="249"/>
      <c r="BB61" s="249"/>
      <c r="BC61" s="217"/>
      <c r="BD61" s="87" t="s">
        <v>2906</v>
      </c>
      <c r="BE61" s="249"/>
      <c r="BF61" s="87" t="s">
        <v>3460</v>
      </c>
      <c r="BG61" s="249"/>
      <c r="BH61" s="87" t="s">
        <v>1917</v>
      </c>
      <c r="BI61" s="249"/>
      <c r="BJ61" s="249"/>
      <c r="BK61" s="217" t="s">
        <v>2094</v>
      </c>
      <c r="BL61" s="249"/>
      <c r="BM61" s="249"/>
      <c r="BN61" s="249"/>
      <c r="BO61" s="217" t="s">
        <v>3495</v>
      </c>
      <c r="BP61" s="217"/>
      <c r="BQ61" s="249"/>
      <c r="BR61" s="249"/>
      <c r="BS61" s="217" t="s">
        <v>3496</v>
      </c>
      <c r="BT61" s="456">
        <v>23.56</v>
      </c>
      <c r="BU61" s="249"/>
      <c r="BV61" s="217" t="s">
        <v>3497</v>
      </c>
      <c r="BW61" s="249"/>
      <c r="BX61" s="249"/>
      <c r="BY61" s="249"/>
      <c r="BZ61" s="249"/>
      <c r="CA61" s="87" t="s">
        <v>3498</v>
      </c>
      <c r="CB61" s="217" t="s">
        <v>3499</v>
      </c>
      <c r="CC61" s="175" t="s">
        <v>259</v>
      </c>
      <c r="CD61" s="217" t="s">
        <v>3500</v>
      </c>
      <c r="CE61" s="175"/>
      <c r="CF61" s="175" t="s">
        <v>1496</v>
      </c>
      <c r="CG61" s="87" t="s">
        <v>3501</v>
      </c>
      <c r="CH61" s="286" t="s">
        <v>1809</v>
      </c>
      <c r="CI61" s="217" t="s">
        <v>2112</v>
      </c>
      <c r="CJ61" s="217" t="s">
        <v>3098</v>
      </c>
      <c r="CK61" s="217" t="s">
        <v>909</v>
      </c>
      <c r="CL61" s="217" t="s">
        <v>1479</v>
      </c>
      <c r="CM61" s="249"/>
      <c r="CN61" s="249"/>
      <c r="CO61" s="219" t="s">
        <v>1247</v>
      </c>
      <c r="CP61" s="249"/>
      <c r="CQ61" s="249"/>
      <c r="CR61" s="175" t="s">
        <v>3502</v>
      </c>
      <c r="CS61" s="178"/>
      <c r="CT61" s="249"/>
      <c r="CU61" s="249"/>
      <c r="CV61" s="249"/>
      <c r="CW61" s="249"/>
      <c r="CX61" s="249"/>
      <c r="CY61" s="217" t="s">
        <v>3004</v>
      </c>
      <c r="CZ61" s="175" t="s">
        <v>3503</v>
      </c>
      <c r="DA61" s="249"/>
      <c r="DB61" s="219" t="s">
        <v>857</v>
      </c>
      <c r="DC61" s="217"/>
      <c r="DD61" s="217" t="s">
        <v>248</v>
      </c>
      <c r="DE61" s="175" t="s">
        <v>3504</v>
      </c>
      <c r="DF61" s="175"/>
      <c r="DG61" s="313"/>
      <c r="DH61" s="313"/>
      <c r="DI61" s="313"/>
      <c r="DJ61" s="313"/>
      <c r="DK61" s="217" t="s">
        <v>177</v>
      </c>
      <c r="DL61" s="313"/>
      <c r="DM61" s="217" t="s">
        <v>3505</v>
      </c>
      <c r="DN61" s="217" t="s">
        <v>3506</v>
      </c>
      <c r="DO61" s="249"/>
      <c r="DP61" s="249"/>
      <c r="DQ61" s="87" t="s">
        <v>3004</v>
      </c>
      <c r="DR61" s="249"/>
      <c r="DS61" s="249"/>
      <c r="DT61" s="217" t="s">
        <v>2550</v>
      </c>
      <c r="DU61" s="249"/>
      <c r="DV61" s="249"/>
      <c r="DW61" s="217" t="s">
        <v>3507</v>
      </c>
      <c r="DX61" s="86" t="s">
        <v>1954</v>
      </c>
      <c r="DY61" s="86" t="str">
        <f>HYPERLINK("https://youtu.be/cSRvv7G0qWk","25.28")</f>
        <v>25.28</v>
      </c>
      <c r="DZ61" s="217" t="s">
        <v>3508</v>
      </c>
      <c r="EA61" s="217" t="s">
        <v>3509</v>
      </c>
      <c r="EB61" s="179"/>
    </row>
    <row r="62" ht="15.75" customHeight="1">
      <c r="A62" s="180" t="s">
        <v>3510</v>
      </c>
      <c r="B62" s="99" t="s">
        <v>3511</v>
      </c>
      <c r="C62" s="100" t="s">
        <v>1232</v>
      </c>
      <c r="D62" s="101" t="s">
        <v>1232</v>
      </c>
      <c r="E62" s="102" t="s">
        <v>1232</v>
      </c>
      <c r="F62" s="103" t="s">
        <v>1041</v>
      </c>
      <c r="G62" s="99" t="s">
        <v>2636</v>
      </c>
      <c r="H62" s="223" t="s">
        <v>863</v>
      </c>
      <c r="I62" s="223" t="s">
        <v>3512</v>
      </c>
      <c r="J62" s="223" t="s">
        <v>3513</v>
      </c>
      <c r="K62" s="223" t="s">
        <v>2065</v>
      </c>
      <c r="L62" s="222" t="s">
        <v>3514</v>
      </c>
      <c r="M62" s="223" t="s">
        <v>3515</v>
      </c>
      <c r="N62" s="222" t="s">
        <v>3516</v>
      </c>
      <c r="O62" s="222" t="s">
        <v>1807</v>
      </c>
      <c r="P62" s="222" t="s">
        <v>2431</v>
      </c>
      <c r="Q62" s="271"/>
      <c r="R62" s="271"/>
      <c r="S62" s="187" t="s">
        <v>3517</v>
      </c>
      <c r="T62" s="271"/>
      <c r="U62" s="222" t="s">
        <v>3518</v>
      </c>
      <c r="V62" s="271"/>
      <c r="W62" s="176"/>
      <c r="X62" s="227" t="s">
        <v>2623</v>
      </c>
      <c r="Y62" s="255" t="s">
        <v>3519</v>
      </c>
      <c r="Z62" s="255" t="s">
        <v>2031</v>
      </c>
      <c r="AA62" s="227" t="s">
        <v>3520</v>
      </c>
      <c r="AB62" s="227" t="s">
        <v>3521</v>
      </c>
      <c r="AC62" s="227" t="s">
        <v>3300</v>
      </c>
      <c r="AD62" s="292"/>
      <c r="AE62" s="227" t="s">
        <v>3522</v>
      </c>
      <c r="AF62" s="227" t="s">
        <v>3523</v>
      </c>
      <c r="AG62" s="292"/>
      <c r="AH62" s="255"/>
      <c r="AI62" s="255" t="s">
        <v>2090</v>
      </c>
      <c r="AJ62" s="292"/>
      <c r="AK62" s="176"/>
      <c r="AL62" s="230" t="s">
        <v>1288</v>
      </c>
      <c r="AM62" s="229" t="s">
        <v>2159</v>
      </c>
      <c r="AN62" s="258"/>
      <c r="AO62" s="258"/>
      <c r="AP62" s="258"/>
      <c r="AQ62" s="258"/>
      <c r="AR62" s="258"/>
      <c r="AS62" s="258"/>
      <c r="AT62" s="195" t="s">
        <v>2859</v>
      </c>
      <c r="AU62" s="229" t="s">
        <v>1533</v>
      </c>
      <c r="AV62" s="230" t="s">
        <v>1080</v>
      </c>
      <c r="AW62" s="258"/>
      <c r="AX62" s="230" t="s">
        <v>2222</v>
      </c>
      <c r="AY62" s="258"/>
      <c r="AZ62" s="258"/>
      <c r="BA62" s="260"/>
      <c r="BB62" s="233" t="s">
        <v>510</v>
      </c>
      <c r="BC62" s="233" t="s">
        <v>3524</v>
      </c>
      <c r="BD62" s="233" t="s">
        <v>3196</v>
      </c>
      <c r="BE62" s="259" t="s">
        <v>3388</v>
      </c>
      <c r="BF62" s="259" t="s">
        <v>1201</v>
      </c>
      <c r="BG62" s="260"/>
      <c r="BH62" s="259" t="s">
        <v>2393</v>
      </c>
      <c r="BI62" s="234"/>
      <c r="BJ62" s="259" t="s">
        <v>1498</v>
      </c>
      <c r="BK62" s="259" t="s">
        <v>2289</v>
      </c>
      <c r="BL62" s="260"/>
      <c r="BM62" s="199" t="s">
        <v>3525</v>
      </c>
      <c r="BN62" s="259" t="s">
        <v>3526</v>
      </c>
      <c r="BO62" s="260"/>
      <c r="BP62" s="260"/>
      <c r="BQ62" s="236"/>
      <c r="BR62" s="237" t="s">
        <v>3527</v>
      </c>
      <c r="BS62" s="236" t="s">
        <v>3528</v>
      </c>
      <c r="BT62" s="236" t="s">
        <v>1480</v>
      </c>
      <c r="BU62" s="237" t="s">
        <v>3385</v>
      </c>
      <c r="BV62" s="237" t="s">
        <v>3529</v>
      </c>
      <c r="BW62" s="206"/>
      <c r="BX62" s="206"/>
      <c r="BY62" s="236" t="s">
        <v>1281</v>
      </c>
      <c r="BZ62" s="236" t="s">
        <v>770</v>
      </c>
      <c r="CA62" s="237" t="s">
        <v>3530</v>
      </c>
      <c r="CB62" s="236" t="s">
        <v>3531</v>
      </c>
      <c r="CC62" s="237" t="s">
        <v>441</v>
      </c>
      <c r="CD62" s="206"/>
      <c r="CE62" s="206"/>
      <c r="CF62" s="280" t="s">
        <v>3532</v>
      </c>
      <c r="CG62" s="238" t="s">
        <v>1470</v>
      </c>
      <c r="CH62" s="238" t="s">
        <v>3533</v>
      </c>
      <c r="CI62" s="262"/>
      <c r="CJ62" s="262"/>
      <c r="CK62" s="280" t="s">
        <v>3534</v>
      </c>
      <c r="CL62" s="238" t="s">
        <v>2945</v>
      </c>
      <c r="CM62" s="280" t="s">
        <v>3071</v>
      </c>
      <c r="CN62" s="262"/>
      <c r="CO62" s="262"/>
      <c r="CP62" s="280"/>
      <c r="CQ62" s="280" t="s">
        <v>1806</v>
      </c>
      <c r="CR62" s="262"/>
      <c r="CS62" s="178"/>
      <c r="CT62" s="242" t="s">
        <v>3535</v>
      </c>
      <c r="CU62" s="245" t="s">
        <v>2781</v>
      </c>
      <c r="CV62" s="245" t="s">
        <v>2030</v>
      </c>
      <c r="CW62" s="242" t="s">
        <v>3536</v>
      </c>
      <c r="CX62" s="242" t="s">
        <v>3537</v>
      </c>
      <c r="CY62" s="245" t="s">
        <v>3538</v>
      </c>
      <c r="CZ62" s="242" t="s">
        <v>3539</v>
      </c>
      <c r="DA62" s="242" t="s">
        <v>2228</v>
      </c>
      <c r="DB62" s="263"/>
      <c r="DC62" s="263"/>
      <c r="DD62" s="263"/>
      <c r="DE62" s="263"/>
      <c r="DF62" s="263"/>
      <c r="DG62" s="267" t="s">
        <v>2667</v>
      </c>
      <c r="DH62" s="265"/>
      <c r="DI62" s="265"/>
      <c r="DJ62" s="247"/>
      <c r="DK62" s="265"/>
      <c r="DL62" s="247" t="s">
        <v>3042</v>
      </c>
      <c r="DM62" s="265"/>
      <c r="DN62" s="265"/>
      <c r="DO62" s="265"/>
      <c r="DP62" s="267" t="s">
        <v>2905</v>
      </c>
      <c r="DQ62" s="267"/>
      <c r="DR62" s="265"/>
      <c r="DS62" s="265"/>
      <c r="DT62" s="247" t="s">
        <v>3540</v>
      </c>
      <c r="DU62" s="265"/>
      <c r="DV62" s="265"/>
      <c r="DW62" s="265"/>
      <c r="DX62" s="265"/>
      <c r="DY62" s="247" t="s">
        <v>3541</v>
      </c>
      <c r="DZ62" s="265"/>
      <c r="EA62" s="265"/>
      <c r="EB62" s="282" t="s">
        <v>3542</v>
      </c>
    </row>
    <row r="63" ht="15.75" customHeight="1">
      <c r="A63" s="174" t="s">
        <v>3543</v>
      </c>
      <c r="B63" s="79" t="s">
        <v>3544</v>
      </c>
      <c r="C63" s="80" t="s">
        <v>1232</v>
      </c>
      <c r="D63" s="81" t="s">
        <v>1232</v>
      </c>
      <c r="E63" s="82" t="s">
        <v>1232</v>
      </c>
      <c r="F63" s="83" t="s">
        <v>3545</v>
      </c>
      <c r="G63" s="79" t="s">
        <v>3546</v>
      </c>
      <c r="H63" s="217" t="s">
        <v>3547</v>
      </c>
      <c r="I63" s="217" t="s">
        <v>3212</v>
      </c>
      <c r="J63" s="217" t="s">
        <v>3548</v>
      </c>
      <c r="K63" s="217" t="s">
        <v>3549</v>
      </c>
      <c r="L63" s="219" t="s">
        <v>2891</v>
      </c>
      <c r="M63" s="217" t="s">
        <v>3550</v>
      </c>
      <c r="N63" s="217" t="s">
        <v>3551</v>
      </c>
      <c r="O63" s="217" t="s">
        <v>3552</v>
      </c>
      <c r="P63" s="87" t="s">
        <v>2263</v>
      </c>
      <c r="Q63" s="217" t="s">
        <v>3553</v>
      </c>
      <c r="R63" s="217" t="s">
        <v>205</v>
      </c>
      <c r="S63" s="217" t="s">
        <v>3554</v>
      </c>
      <c r="T63" s="249"/>
      <c r="U63" s="87" t="s">
        <v>1982</v>
      </c>
      <c r="V63" s="217" t="s">
        <v>3555</v>
      </c>
      <c r="W63" s="176"/>
      <c r="X63" s="217" t="s">
        <v>1301</v>
      </c>
      <c r="Y63" s="217" t="s">
        <v>3556</v>
      </c>
      <c r="Z63" s="217" t="s">
        <v>3450</v>
      </c>
      <c r="AA63" s="217" t="s">
        <v>3306</v>
      </c>
      <c r="AB63" s="175" t="s">
        <v>3036</v>
      </c>
      <c r="AC63" s="217" t="s">
        <v>3198</v>
      </c>
      <c r="AD63" s="217"/>
      <c r="AE63" s="217" t="s">
        <v>3557</v>
      </c>
      <c r="AF63" s="217" t="s">
        <v>2479</v>
      </c>
      <c r="AG63" s="217" t="s">
        <v>3558</v>
      </c>
      <c r="AH63" s="217"/>
      <c r="AI63" s="217" t="s">
        <v>3559</v>
      </c>
      <c r="AJ63" s="87" t="s">
        <v>3560</v>
      </c>
      <c r="AK63" s="176"/>
      <c r="AL63" s="217" t="s">
        <v>3561</v>
      </c>
      <c r="AM63" s="175" t="s">
        <v>3562</v>
      </c>
      <c r="AN63" s="249"/>
      <c r="AO63" s="217" t="s">
        <v>3563</v>
      </c>
      <c r="AP63" s="175" t="s">
        <v>3564</v>
      </c>
      <c r="AQ63" s="217" t="s">
        <v>2725</v>
      </c>
      <c r="AR63" s="249"/>
      <c r="AS63" s="249"/>
      <c r="AT63" s="217" t="s">
        <v>2606</v>
      </c>
      <c r="AU63" s="217" t="s">
        <v>869</v>
      </c>
      <c r="AV63" s="217" t="s">
        <v>3565</v>
      </c>
      <c r="AW63" s="249"/>
      <c r="AX63" s="217" t="s">
        <v>2380</v>
      </c>
      <c r="AY63" s="217" t="s">
        <v>3566</v>
      </c>
      <c r="AZ63" s="217"/>
      <c r="BA63" s="87" t="s">
        <v>1383</v>
      </c>
      <c r="BB63" s="217" t="s">
        <v>1429</v>
      </c>
      <c r="BC63" s="87" t="s">
        <v>1869</v>
      </c>
      <c r="BD63" s="87" t="s">
        <v>1307</v>
      </c>
      <c r="BE63" s="217" t="s">
        <v>2611</v>
      </c>
      <c r="BF63" s="217" t="s">
        <v>1735</v>
      </c>
      <c r="BG63" s="217" t="s">
        <v>1267</v>
      </c>
      <c r="BH63" s="217" t="s">
        <v>1508</v>
      </c>
      <c r="BI63" s="217" t="s">
        <v>3567</v>
      </c>
      <c r="BJ63" s="217" t="s">
        <v>3568</v>
      </c>
      <c r="BK63" s="217" t="s">
        <v>2999</v>
      </c>
      <c r="BL63" s="87" t="s">
        <v>3569</v>
      </c>
      <c r="BM63" s="87" t="s">
        <v>3570</v>
      </c>
      <c r="BN63" s="217" t="s">
        <v>2118</v>
      </c>
      <c r="BO63" s="217" t="s">
        <v>3571</v>
      </c>
      <c r="BP63" s="217"/>
      <c r="BQ63" s="217" t="s">
        <v>3572</v>
      </c>
      <c r="BR63" s="217" t="s">
        <v>450</v>
      </c>
      <c r="BS63" s="87" t="s">
        <v>3458</v>
      </c>
      <c r="BT63" s="175" t="s">
        <v>3573</v>
      </c>
      <c r="BU63" s="217" t="s">
        <v>3574</v>
      </c>
      <c r="BV63" s="175" t="s">
        <v>2206</v>
      </c>
      <c r="BW63" s="249"/>
      <c r="BX63" s="217" t="s">
        <v>3575</v>
      </c>
      <c r="BY63" s="217" t="s">
        <v>3117</v>
      </c>
      <c r="BZ63" s="217" t="s">
        <v>1833</v>
      </c>
      <c r="CA63" s="175" t="s">
        <v>3576</v>
      </c>
      <c r="CB63" s="87" t="s">
        <v>3577</v>
      </c>
      <c r="CC63" s="217" t="s">
        <v>2298</v>
      </c>
      <c r="CD63" s="87" t="s">
        <v>3578</v>
      </c>
      <c r="CE63" s="217"/>
      <c r="CF63" s="87" t="s">
        <v>3089</v>
      </c>
      <c r="CG63" s="87" t="s">
        <v>176</v>
      </c>
      <c r="CH63" s="219" t="s">
        <v>3121</v>
      </c>
      <c r="CI63" s="217" t="s">
        <v>3579</v>
      </c>
      <c r="CJ63" s="249"/>
      <c r="CK63" s="87" t="s">
        <v>3580</v>
      </c>
      <c r="CL63" s="87" t="s">
        <v>3581</v>
      </c>
      <c r="CM63" s="217" t="s">
        <v>3582</v>
      </c>
      <c r="CN63" s="249"/>
      <c r="CO63" s="217" t="s">
        <v>2098</v>
      </c>
      <c r="CP63" s="175"/>
      <c r="CQ63" s="217" t="s">
        <v>3583</v>
      </c>
      <c r="CR63" s="217" t="s">
        <v>3584</v>
      </c>
      <c r="CS63" s="178"/>
      <c r="CT63" s="217" t="s">
        <v>3585</v>
      </c>
      <c r="CU63" s="217" t="s">
        <v>1986</v>
      </c>
      <c r="CV63" s="217" t="s">
        <v>3586</v>
      </c>
      <c r="CW63" s="217" t="s">
        <v>3262</v>
      </c>
      <c r="CX63" s="217" t="s">
        <v>3587</v>
      </c>
      <c r="CY63" s="175" t="s">
        <v>2830</v>
      </c>
      <c r="CZ63" s="87" t="s">
        <v>3588</v>
      </c>
      <c r="DA63" s="217" t="s">
        <v>3589</v>
      </c>
      <c r="DB63" s="217" t="s">
        <v>3590</v>
      </c>
      <c r="DC63" s="217" t="s">
        <v>2718</v>
      </c>
      <c r="DD63" s="217" t="s">
        <v>3278</v>
      </c>
      <c r="DE63" s="217" t="s">
        <v>3591</v>
      </c>
      <c r="DF63" s="217"/>
      <c r="DG63" s="217" t="s">
        <v>448</v>
      </c>
      <c r="DH63" s="175" t="s">
        <v>759</v>
      </c>
      <c r="DI63" s="249"/>
      <c r="DJ63" s="217"/>
      <c r="DK63" s="217" t="s">
        <v>3071</v>
      </c>
      <c r="DL63" s="217" t="s">
        <v>3592</v>
      </c>
      <c r="DM63" s="175" t="s">
        <v>1029</v>
      </c>
      <c r="DN63" s="217" t="s">
        <v>3187</v>
      </c>
      <c r="DO63" s="249"/>
      <c r="DP63" s="217" t="s">
        <v>3593</v>
      </c>
      <c r="DQ63" s="217" t="s">
        <v>3594</v>
      </c>
      <c r="DR63" s="249"/>
      <c r="DS63" s="249"/>
      <c r="DT63" s="217" t="s">
        <v>3595</v>
      </c>
      <c r="DU63" s="175" t="s">
        <v>159</v>
      </c>
      <c r="DV63" s="217" t="s">
        <v>3596</v>
      </c>
      <c r="DW63" s="217" t="s">
        <v>1295</v>
      </c>
      <c r="DX63" s="217" t="s">
        <v>2665</v>
      </c>
      <c r="DY63" s="175" t="s">
        <v>3597</v>
      </c>
      <c r="DZ63" s="217" t="s">
        <v>3598</v>
      </c>
      <c r="EA63" s="87" t="s">
        <v>3599</v>
      </c>
      <c r="EB63" s="179" t="s">
        <v>3600</v>
      </c>
    </row>
    <row r="64" ht="15.75" customHeight="1">
      <c r="A64" s="180" t="s">
        <v>3601</v>
      </c>
      <c r="B64" s="99" t="s">
        <v>3602</v>
      </c>
      <c r="C64" s="100" t="s">
        <v>1232</v>
      </c>
      <c r="D64" s="101" t="s">
        <v>1232</v>
      </c>
      <c r="E64" s="102" t="s">
        <v>1232</v>
      </c>
      <c r="F64" s="103" t="s">
        <v>329</v>
      </c>
      <c r="G64" s="99" t="s">
        <v>2984</v>
      </c>
      <c r="H64" s="223"/>
      <c r="I64" s="222" t="s">
        <v>3603</v>
      </c>
      <c r="J64" s="271" t="s">
        <v>3604</v>
      </c>
      <c r="K64" s="287" t="s">
        <v>3605</v>
      </c>
      <c r="L64" s="187" t="s">
        <v>103</v>
      </c>
      <c r="M64" s="340" t="s">
        <v>1768</v>
      </c>
      <c r="N64" s="271"/>
      <c r="O64" s="329" t="s">
        <v>342</v>
      </c>
      <c r="P64" s="187" t="s">
        <v>2431</v>
      </c>
      <c r="Q64" s="271"/>
      <c r="R64" s="223"/>
      <c r="S64" s="223"/>
      <c r="T64" s="271"/>
      <c r="U64" s="271"/>
      <c r="V64" s="271"/>
      <c r="W64" s="176"/>
      <c r="X64" s="111" t="s">
        <v>3606</v>
      </c>
      <c r="Y64" s="227" t="s">
        <v>3449</v>
      </c>
      <c r="Z64" s="111" t="s">
        <v>1129</v>
      </c>
      <c r="AA64" s="227" t="s">
        <v>520</v>
      </c>
      <c r="AB64" s="111" t="s">
        <v>3607</v>
      </c>
      <c r="AC64" s="227" t="s">
        <v>2361</v>
      </c>
      <c r="AD64" s="292"/>
      <c r="AE64" s="255"/>
      <c r="AF64" s="292"/>
      <c r="AG64" s="292"/>
      <c r="AH64" s="292"/>
      <c r="AI64" s="292"/>
      <c r="AJ64" s="292"/>
      <c r="AK64" s="176"/>
      <c r="AL64" s="258"/>
      <c r="AM64" s="258"/>
      <c r="AN64" s="230" t="s">
        <v>3608</v>
      </c>
      <c r="AO64" s="258"/>
      <c r="AP64" s="258"/>
      <c r="AQ64" s="258"/>
      <c r="AR64" s="258"/>
      <c r="AS64" s="230" t="s">
        <v>3609</v>
      </c>
      <c r="AT64" s="457" t="s">
        <v>3610</v>
      </c>
      <c r="AU64" s="258"/>
      <c r="AV64" s="258"/>
      <c r="AW64" s="258"/>
      <c r="AX64" s="258"/>
      <c r="AY64" s="258"/>
      <c r="AZ64" s="258"/>
      <c r="BA64" s="260"/>
      <c r="BB64" s="260"/>
      <c r="BC64" s="233" t="s">
        <v>590</v>
      </c>
      <c r="BD64" s="233" t="s">
        <v>193</v>
      </c>
      <c r="BE64" s="233" t="s">
        <v>2435</v>
      </c>
      <c r="BF64" s="260"/>
      <c r="BG64" s="260"/>
      <c r="BH64" s="233" t="s">
        <v>1259</v>
      </c>
      <c r="BI64" s="233" t="s">
        <v>3611</v>
      </c>
      <c r="BJ64" s="259"/>
      <c r="BK64" s="260"/>
      <c r="BL64" s="260"/>
      <c r="BM64" s="260"/>
      <c r="BN64" s="260"/>
      <c r="BO64" s="260"/>
      <c r="BP64" s="260"/>
      <c r="BQ64" s="236" t="s">
        <v>3612</v>
      </c>
      <c r="BR64" s="332" t="s">
        <v>3613</v>
      </c>
      <c r="BS64" s="237" t="s">
        <v>2098</v>
      </c>
      <c r="BT64" s="139" t="s">
        <v>2879</v>
      </c>
      <c r="BU64" s="206"/>
      <c r="BV64" s="139" t="s">
        <v>515</v>
      </c>
      <c r="BW64" s="206"/>
      <c r="BX64" s="237" t="s">
        <v>3614</v>
      </c>
      <c r="BY64" s="206"/>
      <c r="BZ64" s="206"/>
      <c r="CA64" s="206"/>
      <c r="CB64" s="206"/>
      <c r="CC64" s="206"/>
      <c r="CD64" s="206"/>
      <c r="CE64" s="206"/>
      <c r="CF64" s="280" t="s">
        <v>549</v>
      </c>
      <c r="CG64" s="207" t="str">
        <f>HYPERLINK("https://www.youtube.com/watch?v=UbZGpsQP5wY","28.32")</f>
        <v>28.32</v>
      </c>
      <c r="CH64" s="238" t="s">
        <v>3615</v>
      </c>
      <c r="CI64" s="262"/>
      <c r="CJ64" s="262"/>
      <c r="CK64" s="280" t="s">
        <v>488</v>
      </c>
      <c r="CL64" s="280" t="s">
        <v>212</v>
      </c>
      <c r="CM64" s="147" t="s">
        <v>3616</v>
      </c>
      <c r="CN64" s="262"/>
      <c r="CO64" s="262"/>
      <c r="CP64" s="262"/>
      <c r="CQ64" s="262"/>
      <c r="CR64" s="262"/>
      <c r="CS64" s="178"/>
      <c r="CT64" s="242" t="s">
        <v>3617</v>
      </c>
      <c r="CU64" s="263"/>
      <c r="CV64" s="244" t="s">
        <v>634</v>
      </c>
      <c r="CW64" s="242" t="s">
        <v>3618</v>
      </c>
      <c r="CX64" s="242" t="s">
        <v>1291</v>
      </c>
      <c r="CY64" s="242" t="s">
        <v>364</v>
      </c>
      <c r="CZ64" s="159" t="s">
        <v>3619</v>
      </c>
      <c r="DA64" s="263"/>
      <c r="DB64" s="263"/>
      <c r="DC64" s="263"/>
      <c r="DD64" s="263"/>
      <c r="DE64" s="263"/>
      <c r="DF64" s="263"/>
      <c r="DG64" s="265"/>
      <c r="DH64" s="265"/>
      <c r="DI64" s="265"/>
      <c r="DJ64" s="265"/>
      <c r="DK64" s="281"/>
      <c r="DL64" s="265"/>
      <c r="DM64" s="265"/>
      <c r="DN64" s="265"/>
      <c r="DO64" s="265"/>
      <c r="DP64" s="267" t="s">
        <v>3620</v>
      </c>
      <c r="DQ64" s="267"/>
      <c r="DR64" s="281"/>
      <c r="DS64" s="281"/>
      <c r="DT64" s="265"/>
      <c r="DU64" s="265"/>
      <c r="DV64" s="265"/>
      <c r="DW64" s="265"/>
      <c r="DX64" s="265"/>
      <c r="DY64" s="265"/>
      <c r="DZ64" s="265"/>
      <c r="EA64" s="265"/>
      <c r="EB64" s="282"/>
    </row>
    <row r="65" ht="15.75" customHeight="1">
      <c r="A65" s="174" t="s">
        <v>3621</v>
      </c>
      <c r="B65" s="79" t="s">
        <v>3622</v>
      </c>
      <c r="C65" s="80" t="s">
        <v>785</v>
      </c>
      <c r="D65" s="81" t="s">
        <v>1232</v>
      </c>
      <c r="E65" s="82" t="s">
        <v>1232</v>
      </c>
      <c r="F65" s="83" t="s">
        <v>3623</v>
      </c>
      <c r="G65" s="79" t="s">
        <v>3624</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3625</v>
      </c>
      <c r="B66" s="99" t="s">
        <v>3626</v>
      </c>
      <c r="C66" s="100" t="s">
        <v>1232</v>
      </c>
      <c r="D66" s="101" t="s">
        <v>1232</v>
      </c>
      <c r="E66" s="102" t="s">
        <v>1232</v>
      </c>
      <c r="F66" s="103" t="s">
        <v>1232</v>
      </c>
      <c r="G66" s="99" t="s">
        <v>1043</v>
      </c>
      <c r="H66" s="222" t="s">
        <v>3627</v>
      </c>
      <c r="I66" s="222" t="s">
        <v>3628</v>
      </c>
      <c r="J66" s="222" t="s">
        <v>3629</v>
      </c>
      <c r="K66" s="222" t="s">
        <v>3630</v>
      </c>
      <c r="L66" s="222" t="s">
        <v>3631</v>
      </c>
      <c r="M66" s="222" t="s">
        <v>3632</v>
      </c>
      <c r="N66" s="222" t="s">
        <v>3633</v>
      </c>
      <c r="O66" s="222" t="s">
        <v>259</v>
      </c>
      <c r="P66" s="222" t="s">
        <v>2836</v>
      </c>
      <c r="Q66" s="271"/>
      <c r="R66" s="222" t="s">
        <v>3634</v>
      </c>
      <c r="S66" s="222" t="s">
        <v>3635</v>
      </c>
      <c r="T66" s="271"/>
      <c r="U66" s="271"/>
      <c r="V66" s="222" t="s">
        <v>3636</v>
      </c>
      <c r="W66" s="176"/>
      <c r="X66" s="227" t="s">
        <v>3637</v>
      </c>
      <c r="Y66" s="227" t="s">
        <v>3638</v>
      </c>
      <c r="Z66" s="227" t="s">
        <v>3639</v>
      </c>
      <c r="AA66" s="227" t="s">
        <v>3640</v>
      </c>
      <c r="AB66" s="227" t="s">
        <v>3581</v>
      </c>
      <c r="AC66" s="227" t="s">
        <v>3641</v>
      </c>
      <c r="AD66" s="227" t="s">
        <v>3642</v>
      </c>
      <c r="AE66" s="227" t="s">
        <v>3643</v>
      </c>
      <c r="AF66" s="227" t="s">
        <v>3644</v>
      </c>
      <c r="AG66" s="227" t="s">
        <v>3645</v>
      </c>
      <c r="AH66" s="227"/>
      <c r="AI66" s="227" t="s">
        <v>1994</v>
      </c>
      <c r="AJ66" s="227" t="s">
        <v>3646</v>
      </c>
      <c r="AK66" s="176"/>
      <c r="AL66" s="229" t="s">
        <v>2832</v>
      </c>
      <c r="AM66" s="229" t="s">
        <v>3647</v>
      </c>
      <c r="AN66" s="229" t="s">
        <v>3648</v>
      </c>
      <c r="AO66" s="229" t="s">
        <v>3649</v>
      </c>
      <c r="AP66" s="229" t="s">
        <v>3650</v>
      </c>
      <c r="AQ66" s="229"/>
      <c r="AR66" s="229" t="s">
        <v>133</v>
      </c>
      <c r="AS66" s="229" t="s">
        <v>3651</v>
      </c>
      <c r="AT66" s="229" t="s">
        <v>524</v>
      </c>
      <c r="AU66" s="229" t="s">
        <v>3652</v>
      </c>
      <c r="AV66" s="229" t="s">
        <v>3653</v>
      </c>
      <c r="AW66" s="229" t="s">
        <v>3654</v>
      </c>
      <c r="AX66" s="229" t="s">
        <v>3604</v>
      </c>
      <c r="AY66" s="229" t="s">
        <v>3655</v>
      </c>
      <c r="AZ66" s="229"/>
      <c r="BA66" s="233" t="s">
        <v>830</v>
      </c>
      <c r="BB66" s="233" t="s">
        <v>289</v>
      </c>
      <c r="BC66" s="233" t="s">
        <v>2537</v>
      </c>
      <c r="BD66" s="233" t="s">
        <v>469</v>
      </c>
      <c r="BE66" s="233" t="s">
        <v>3540</v>
      </c>
      <c r="BF66" s="233" t="s">
        <v>1982</v>
      </c>
      <c r="BG66" s="233" t="s">
        <v>2598</v>
      </c>
      <c r="BH66" s="233" t="s">
        <v>406</v>
      </c>
      <c r="BI66" s="234"/>
      <c r="BJ66" s="233" t="s">
        <v>3656</v>
      </c>
      <c r="BK66" s="233" t="s">
        <v>3657</v>
      </c>
      <c r="BL66" s="260"/>
      <c r="BM66" s="233" t="s">
        <v>3242</v>
      </c>
      <c r="BN66" s="233" t="s">
        <v>3421</v>
      </c>
      <c r="BO66" s="233" t="s">
        <v>3658</v>
      </c>
      <c r="BP66" s="233"/>
      <c r="BQ66" s="236"/>
      <c r="BR66" s="236" t="s">
        <v>3659</v>
      </c>
      <c r="BS66" s="236" t="s">
        <v>3660</v>
      </c>
      <c r="BT66" s="236" t="s">
        <v>3661</v>
      </c>
      <c r="BU66" s="236" t="s">
        <v>3662</v>
      </c>
      <c r="BV66" s="236" t="s">
        <v>3663</v>
      </c>
      <c r="BW66" s="236" t="s">
        <v>3664</v>
      </c>
      <c r="BX66" s="206"/>
      <c r="BY66" s="236" t="s">
        <v>3665</v>
      </c>
      <c r="BZ66" s="236" t="s">
        <v>3666</v>
      </c>
      <c r="CA66" s="236" t="s">
        <v>3667</v>
      </c>
      <c r="CB66" s="236" t="s">
        <v>3668</v>
      </c>
      <c r="CC66" s="236" t="s">
        <v>3669</v>
      </c>
      <c r="CD66" s="236" t="s">
        <v>3670</v>
      </c>
      <c r="CE66" s="236"/>
      <c r="CF66" s="280" t="s">
        <v>3671</v>
      </c>
      <c r="CG66" s="280" t="s">
        <v>3672</v>
      </c>
      <c r="CH66" s="280" t="s">
        <v>3673</v>
      </c>
      <c r="CI66" s="280" t="s">
        <v>3674</v>
      </c>
      <c r="CJ66" s="280" t="s">
        <v>447</v>
      </c>
      <c r="CK66" s="262"/>
      <c r="CL66" s="280" t="s">
        <v>307</v>
      </c>
      <c r="CM66" s="280" t="s">
        <v>1785</v>
      </c>
      <c r="CN66" s="262"/>
      <c r="CO66" s="280" t="s">
        <v>1746</v>
      </c>
      <c r="CP66" s="280"/>
      <c r="CQ66" s="280" t="s">
        <v>3675</v>
      </c>
      <c r="CR66" s="280" t="s">
        <v>3676</v>
      </c>
      <c r="CS66" s="178"/>
      <c r="CT66" s="242" t="s">
        <v>2564</v>
      </c>
      <c r="CU66" s="242" t="s">
        <v>3677</v>
      </c>
      <c r="CV66" s="242" t="s">
        <v>3678</v>
      </c>
      <c r="CW66" s="242" t="s">
        <v>1226</v>
      </c>
      <c r="CX66" s="242" t="s">
        <v>3679</v>
      </c>
      <c r="CY66" s="242" t="s">
        <v>3680</v>
      </c>
      <c r="CZ66" s="242" t="s">
        <v>3681</v>
      </c>
      <c r="DA66" s="242" t="s">
        <v>1570</v>
      </c>
      <c r="DB66" s="242" t="s">
        <v>604</v>
      </c>
      <c r="DC66" s="242" t="s">
        <v>2654</v>
      </c>
      <c r="DD66" s="242" t="s">
        <v>1813</v>
      </c>
      <c r="DE66" s="242" t="s">
        <v>3493</v>
      </c>
      <c r="DF66" s="242"/>
      <c r="DG66" s="247" t="s">
        <v>3682</v>
      </c>
      <c r="DH66" s="247" t="s">
        <v>194</v>
      </c>
      <c r="DI66" s="247" t="s">
        <v>3683</v>
      </c>
      <c r="DJ66" s="247"/>
      <c r="DK66" s="247" t="s">
        <v>3259</v>
      </c>
      <c r="DL66" s="247" t="s">
        <v>3684</v>
      </c>
      <c r="DM66" s="247" t="s">
        <v>283</v>
      </c>
      <c r="DN66" s="247" t="s">
        <v>3685</v>
      </c>
      <c r="DO66" s="265"/>
      <c r="DP66" s="247" t="s">
        <v>3686</v>
      </c>
      <c r="DQ66" s="247"/>
      <c r="DR66" s="265"/>
      <c r="DS66" s="247" t="s">
        <v>3687</v>
      </c>
      <c r="DT66" s="247" t="s">
        <v>3688</v>
      </c>
      <c r="DU66" s="247" t="s">
        <v>770</v>
      </c>
      <c r="DV66" s="265"/>
      <c r="DW66" s="247" t="s">
        <v>2057</v>
      </c>
      <c r="DX66" s="247" t="s">
        <v>2142</v>
      </c>
      <c r="DY66" s="247" t="s">
        <v>2450</v>
      </c>
      <c r="DZ66" s="247" t="s">
        <v>3689</v>
      </c>
      <c r="EA66" s="247" t="s">
        <v>3426</v>
      </c>
      <c r="EB66" s="282" t="s">
        <v>3690</v>
      </c>
    </row>
    <row r="67" ht="15.75" customHeight="1">
      <c r="A67" s="460" t="s">
        <v>3691</v>
      </c>
      <c r="B67" s="79" t="s">
        <v>3692</v>
      </c>
      <c r="C67" s="80" t="s">
        <v>1232</v>
      </c>
      <c r="D67" s="81" t="s">
        <v>1232</v>
      </c>
      <c r="E67" s="82" t="s">
        <v>1232</v>
      </c>
      <c r="F67" s="83" t="s">
        <v>529</v>
      </c>
      <c r="G67" s="79" t="s">
        <v>3693</v>
      </c>
      <c r="H67" s="87" t="s">
        <v>3694</v>
      </c>
      <c r="I67" s="175" t="s">
        <v>3695</v>
      </c>
      <c r="J67" s="175" t="s">
        <v>3696</v>
      </c>
      <c r="K67" s="175" t="s">
        <v>3697</v>
      </c>
      <c r="L67" s="175" t="s">
        <v>3698</v>
      </c>
      <c r="M67" s="175" t="s">
        <v>3699</v>
      </c>
      <c r="N67" s="217" t="s">
        <v>3700</v>
      </c>
      <c r="O67" s="175" t="s">
        <v>3701</v>
      </c>
      <c r="P67" s="175" t="s">
        <v>2263</v>
      </c>
      <c r="Q67" s="175" t="s">
        <v>3255</v>
      </c>
      <c r="R67" s="87" t="s">
        <v>3445</v>
      </c>
      <c r="S67" s="87" t="s">
        <v>3604</v>
      </c>
      <c r="T67" s="249"/>
      <c r="U67" s="217" t="s">
        <v>1960</v>
      </c>
      <c r="V67" s="217" t="s">
        <v>3702</v>
      </c>
      <c r="W67" s="176"/>
      <c r="X67" s="175" t="s">
        <v>3409</v>
      </c>
      <c r="Y67" s="175" t="s">
        <v>3703</v>
      </c>
      <c r="Z67" s="175" t="s">
        <v>3704</v>
      </c>
      <c r="AA67" s="217" t="s">
        <v>3705</v>
      </c>
      <c r="AB67" s="175" t="s">
        <v>2827</v>
      </c>
      <c r="AC67" s="175" t="s">
        <v>3706</v>
      </c>
      <c r="AD67" s="249"/>
      <c r="AE67" s="175" t="s">
        <v>3707</v>
      </c>
      <c r="AF67" s="175" t="s">
        <v>3708</v>
      </c>
      <c r="AG67" s="249"/>
      <c r="AH67" s="217"/>
      <c r="AI67" s="217" t="s">
        <v>3709</v>
      </c>
      <c r="AJ67" s="249"/>
      <c r="AK67" s="176"/>
      <c r="AL67" s="175" t="s">
        <v>3710</v>
      </c>
      <c r="AM67" s="217" t="s">
        <v>513</v>
      </c>
      <c r="AN67" s="175" t="s">
        <v>3711</v>
      </c>
      <c r="AO67" s="217" t="s">
        <v>3712</v>
      </c>
      <c r="AP67" s="249"/>
      <c r="AQ67" s="249"/>
      <c r="AR67" s="249"/>
      <c r="AS67" s="249"/>
      <c r="AT67" s="175" t="s">
        <v>3713</v>
      </c>
      <c r="AU67" s="175" t="s">
        <v>3714</v>
      </c>
      <c r="AV67" s="175" t="s">
        <v>1343</v>
      </c>
      <c r="AW67" s="249"/>
      <c r="AX67" s="217" t="s">
        <v>890</v>
      </c>
      <c r="AY67" s="249"/>
      <c r="AZ67" s="249"/>
      <c r="BA67" s="175" t="s">
        <v>1258</v>
      </c>
      <c r="BB67" s="175" t="s">
        <v>1534</v>
      </c>
      <c r="BC67" s="175" t="s">
        <v>614</v>
      </c>
      <c r="BD67" s="251" t="s">
        <v>3652</v>
      </c>
      <c r="BE67" s="217" t="s">
        <v>3715</v>
      </c>
      <c r="BF67" s="175" t="s">
        <v>3716</v>
      </c>
      <c r="BG67" s="175"/>
      <c r="BH67" s="175" t="s">
        <v>1888</v>
      </c>
      <c r="BI67" s="175" t="s">
        <v>3717</v>
      </c>
      <c r="BJ67" s="175"/>
      <c r="BK67" s="175" t="s">
        <v>1874</v>
      </c>
      <c r="BL67" s="175" t="s">
        <v>1207</v>
      </c>
      <c r="BM67" s="217" t="s">
        <v>2578</v>
      </c>
      <c r="BN67" s="175" t="s">
        <v>3718</v>
      </c>
      <c r="BO67" s="175" t="s">
        <v>338</v>
      </c>
      <c r="BP67" s="175"/>
      <c r="BQ67" s="217"/>
      <c r="BR67" s="87" t="s">
        <v>3719</v>
      </c>
      <c r="BS67" s="217" t="s">
        <v>3720</v>
      </c>
      <c r="BT67" s="175" t="s">
        <v>3721</v>
      </c>
      <c r="BU67" s="175" t="s">
        <v>3722</v>
      </c>
      <c r="BV67" s="175" t="s">
        <v>3723</v>
      </c>
      <c r="BW67" s="175" t="s">
        <v>3724</v>
      </c>
      <c r="BX67" s="175" t="s">
        <v>3725</v>
      </c>
      <c r="BY67" s="249"/>
      <c r="BZ67" s="175" t="s">
        <v>2758</v>
      </c>
      <c r="CA67" s="175" t="s">
        <v>3726</v>
      </c>
      <c r="CB67" s="175" t="s">
        <v>124</v>
      </c>
      <c r="CC67" s="217" t="s">
        <v>2264</v>
      </c>
      <c r="CD67" s="249"/>
      <c r="CE67" s="249"/>
      <c r="CF67" s="86" t="str">
        <f>HYPERLINK("https://www.youtube.com/watch?v=3HfPcnPS_pk","56.84")</f>
        <v>56.84</v>
      </c>
      <c r="CG67" s="175" t="s">
        <v>258</v>
      </c>
      <c r="CH67" s="217" t="s">
        <v>3727</v>
      </c>
      <c r="CI67" s="175" t="s">
        <v>3728</v>
      </c>
      <c r="CJ67" s="249"/>
      <c r="CK67" s="217" t="s">
        <v>3729</v>
      </c>
      <c r="CL67" s="175" t="s">
        <v>1912</v>
      </c>
      <c r="CM67" s="250" t="s">
        <v>3730</v>
      </c>
      <c r="CN67" s="249"/>
      <c r="CO67" s="175" t="s">
        <v>3731</v>
      </c>
      <c r="CP67" s="249"/>
      <c r="CQ67" s="249"/>
      <c r="CR67" s="249"/>
      <c r="CS67" s="178"/>
      <c r="CT67" s="217" t="s">
        <v>3732</v>
      </c>
      <c r="CU67" s="217" t="s">
        <v>3733</v>
      </c>
      <c r="CV67" s="86" t="str">
        <f>HYPERLINK("https://youtu.be/1NiHXh4G_7o","31.54")</f>
        <v>31.54</v>
      </c>
      <c r="CW67" s="217" t="s">
        <v>3734</v>
      </c>
      <c r="CX67" s="175" t="s">
        <v>3735</v>
      </c>
      <c r="CY67" s="175" t="s">
        <v>3736</v>
      </c>
      <c r="CZ67" s="175" t="s">
        <v>3737</v>
      </c>
      <c r="DA67" s="175" t="s">
        <v>128</v>
      </c>
      <c r="DB67" s="249"/>
      <c r="DC67" s="249"/>
      <c r="DD67" s="175" t="s">
        <v>3738</v>
      </c>
      <c r="DE67" s="249"/>
      <c r="DF67" s="249"/>
      <c r="DG67" s="249"/>
      <c r="DH67" s="217"/>
      <c r="DI67" s="175" t="s">
        <v>1311</v>
      </c>
      <c r="DJ67" s="175"/>
      <c r="DK67" s="175" t="s">
        <v>3739</v>
      </c>
      <c r="DL67" s="175" t="s">
        <v>2319</v>
      </c>
      <c r="DM67" s="175" t="s">
        <v>202</v>
      </c>
      <c r="DN67" s="175" t="s">
        <v>3740</v>
      </c>
      <c r="DO67" s="175" t="s">
        <v>2903</v>
      </c>
      <c r="DP67" s="175" t="s">
        <v>3741</v>
      </c>
      <c r="DQ67" s="175"/>
      <c r="DR67" s="175" t="s">
        <v>336</v>
      </c>
      <c r="DS67" s="175" t="s">
        <v>3742</v>
      </c>
      <c r="DT67" s="175" t="s">
        <v>3743</v>
      </c>
      <c r="DU67" s="175" t="s">
        <v>2968</v>
      </c>
      <c r="DV67" s="175" t="s">
        <v>3744</v>
      </c>
      <c r="DW67" s="175" t="s">
        <v>3745</v>
      </c>
      <c r="DX67" s="175" t="s">
        <v>3746</v>
      </c>
      <c r="DY67" s="175" t="s">
        <v>3747</v>
      </c>
      <c r="DZ67" s="175" t="s">
        <v>773</v>
      </c>
      <c r="EA67" s="175" t="s">
        <v>1457</v>
      </c>
      <c r="EB67" s="179" t="s">
        <v>3748</v>
      </c>
    </row>
    <row r="68" ht="15.75" customHeight="1">
      <c r="A68" s="180" t="s">
        <v>3749</v>
      </c>
      <c r="B68" s="99" t="s">
        <v>3750</v>
      </c>
      <c r="C68" s="100" t="s">
        <v>1232</v>
      </c>
      <c r="D68" s="101" t="s">
        <v>1232</v>
      </c>
      <c r="E68" s="102" t="s">
        <v>1232</v>
      </c>
      <c r="F68" s="103" t="s">
        <v>2985</v>
      </c>
      <c r="G68" s="99" t="s">
        <v>432</v>
      </c>
      <c r="H68" s="187" t="s">
        <v>3751</v>
      </c>
      <c r="I68" s="187" t="s">
        <v>2905</v>
      </c>
      <c r="J68" s="272" t="s">
        <v>627</v>
      </c>
      <c r="K68" s="187" t="s">
        <v>3752</v>
      </c>
      <c r="L68" s="187" t="s">
        <v>503</v>
      </c>
      <c r="M68" s="187" t="s">
        <v>3753</v>
      </c>
      <c r="N68" s="187" t="s">
        <v>3754</v>
      </c>
      <c r="O68" s="187" t="s">
        <v>3755</v>
      </c>
      <c r="P68" s="187" t="s">
        <v>2714</v>
      </c>
      <c r="Q68" s="187" t="s">
        <v>3756</v>
      </c>
      <c r="R68" s="222" t="s">
        <v>1580</v>
      </c>
      <c r="S68" s="222" t="s">
        <v>3358</v>
      </c>
      <c r="T68" s="222" t="s">
        <v>1011</v>
      </c>
      <c r="U68" s="222" t="s">
        <v>3757</v>
      </c>
      <c r="V68" s="222" t="s">
        <v>3758</v>
      </c>
      <c r="W68" s="176"/>
      <c r="X68" s="111" t="s">
        <v>1155</v>
      </c>
      <c r="Y68" s="111" t="s">
        <v>358</v>
      </c>
      <c r="Z68" s="111" t="s">
        <v>3759</v>
      </c>
      <c r="AA68" s="227" t="s">
        <v>3727</v>
      </c>
      <c r="AB68" s="227" t="s">
        <v>2280</v>
      </c>
      <c r="AC68" s="111" t="s">
        <v>2119</v>
      </c>
      <c r="AD68" s="111" t="s">
        <v>3760</v>
      </c>
      <c r="AE68" s="111" t="s">
        <v>3761</v>
      </c>
      <c r="AF68" s="111" t="s">
        <v>1490</v>
      </c>
      <c r="AG68" s="227" t="s">
        <v>3762</v>
      </c>
      <c r="AH68" s="227" t="s">
        <v>198</v>
      </c>
      <c r="AI68" s="227" t="s">
        <v>1568</v>
      </c>
      <c r="AJ68" s="227" t="s">
        <v>3763</v>
      </c>
      <c r="AK68" s="176"/>
      <c r="AL68" s="229" t="s">
        <v>594</v>
      </c>
      <c r="AM68" s="229" t="s">
        <v>3764</v>
      </c>
      <c r="AN68" s="229" t="s">
        <v>3765</v>
      </c>
      <c r="AO68" s="229" t="s">
        <v>3766</v>
      </c>
      <c r="AP68" s="229" t="s">
        <v>3767</v>
      </c>
      <c r="AQ68" s="229"/>
      <c r="AR68" s="229" t="s">
        <v>3456</v>
      </c>
      <c r="AS68" s="229" t="s">
        <v>2546</v>
      </c>
      <c r="AT68" s="195" t="s">
        <v>2117</v>
      </c>
      <c r="AU68" s="195" t="s">
        <v>179</v>
      </c>
      <c r="AV68" s="195" t="s">
        <v>3581</v>
      </c>
      <c r="AW68" s="229" t="s">
        <v>3768</v>
      </c>
      <c r="AX68" s="229" t="s">
        <v>1408</v>
      </c>
      <c r="AY68" s="229" t="s">
        <v>3769</v>
      </c>
      <c r="AZ68" s="229"/>
      <c r="BA68" s="199" t="s">
        <v>488</v>
      </c>
      <c r="BB68" s="199" t="s">
        <v>289</v>
      </c>
      <c r="BC68" s="199" t="s">
        <v>1340</v>
      </c>
      <c r="BD68" s="199" t="s">
        <v>3770</v>
      </c>
      <c r="BE68" s="233" t="s">
        <v>3771</v>
      </c>
      <c r="BF68" s="233" t="s">
        <v>3772</v>
      </c>
      <c r="BG68" s="233" t="s">
        <v>3773</v>
      </c>
      <c r="BH68" s="199" t="s">
        <v>496</v>
      </c>
      <c r="BI68" s="233" t="s">
        <v>3774</v>
      </c>
      <c r="BJ68" s="233"/>
      <c r="BK68" s="199" t="s">
        <v>3775</v>
      </c>
      <c r="BL68" s="233" t="s">
        <v>3776</v>
      </c>
      <c r="BM68" s="233" t="s">
        <v>3278</v>
      </c>
      <c r="BN68" s="199" t="s">
        <v>3777</v>
      </c>
      <c r="BO68" s="233" t="s">
        <v>3778</v>
      </c>
      <c r="BP68" s="233"/>
      <c r="BQ68" s="424"/>
      <c r="BR68" s="236" t="s">
        <v>1949</v>
      </c>
      <c r="BS68" s="139" t="s">
        <v>3779</v>
      </c>
      <c r="BT68" s="139" t="s">
        <v>2705</v>
      </c>
      <c r="BU68" s="139" t="s">
        <v>3780</v>
      </c>
      <c r="BV68" s="139" t="s">
        <v>3781</v>
      </c>
      <c r="BW68" s="236" t="s">
        <v>3560</v>
      </c>
      <c r="BX68" s="236" t="s">
        <v>3782</v>
      </c>
      <c r="BY68" s="206"/>
      <c r="BZ68" s="139" t="s">
        <v>3783</v>
      </c>
      <c r="CA68" s="139" t="s">
        <v>3784</v>
      </c>
      <c r="CB68" s="139" t="s">
        <v>892</v>
      </c>
      <c r="CC68" s="236" t="s">
        <v>110</v>
      </c>
      <c r="CD68" s="236" t="s">
        <v>3785</v>
      </c>
      <c r="CE68" s="236"/>
      <c r="CF68" s="461" t="s">
        <v>3786</v>
      </c>
      <c r="CG68" s="147" t="s">
        <v>897</v>
      </c>
      <c r="CH68" s="147" t="s">
        <v>3787</v>
      </c>
      <c r="CI68" s="280" t="s">
        <v>3788</v>
      </c>
      <c r="CJ68" s="147" t="s">
        <v>3327</v>
      </c>
      <c r="CK68" s="147" t="s">
        <v>3789</v>
      </c>
      <c r="CL68" s="147" t="s">
        <v>1638</v>
      </c>
      <c r="CM68" s="147" t="s">
        <v>1293</v>
      </c>
      <c r="CN68" s="280" t="s">
        <v>3790</v>
      </c>
      <c r="CO68" s="280" t="s">
        <v>654</v>
      </c>
      <c r="CP68" s="280" t="s">
        <v>1840</v>
      </c>
      <c r="CQ68" s="280" t="s">
        <v>3791</v>
      </c>
      <c r="CR68" s="280" t="s">
        <v>162</v>
      </c>
      <c r="CS68" s="178"/>
      <c r="CT68" s="324" t="s">
        <v>3792</v>
      </c>
      <c r="CU68" s="159" t="s">
        <v>1891</v>
      </c>
      <c r="CV68" s="242" t="s">
        <v>1585</v>
      </c>
      <c r="CW68" s="242" t="s">
        <v>3793</v>
      </c>
      <c r="CX68" s="242" t="s">
        <v>790</v>
      </c>
      <c r="CY68" s="242" t="s">
        <v>3276</v>
      </c>
      <c r="CZ68" s="159" t="s">
        <v>3794</v>
      </c>
      <c r="DA68" s="242" t="s">
        <v>249</v>
      </c>
      <c r="DB68" s="242" t="s">
        <v>3795</v>
      </c>
      <c r="DC68" s="242" t="s">
        <v>450</v>
      </c>
      <c r="DD68" s="242" t="s">
        <v>1955</v>
      </c>
      <c r="DE68" s="242" t="s">
        <v>3796</v>
      </c>
      <c r="DF68" s="242"/>
      <c r="DG68" s="247" t="s">
        <v>3797</v>
      </c>
      <c r="DH68" s="247" t="s">
        <v>3798</v>
      </c>
      <c r="DI68" s="247" t="s">
        <v>3799</v>
      </c>
      <c r="DJ68" s="211" t="s">
        <v>1012</v>
      </c>
      <c r="DK68" s="211" t="s">
        <v>3259</v>
      </c>
      <c r="DL68" s="247" t="s">
        <v>3800</v>
      </c>
      <c r="DM68" s="247" t="s">
        <v>3801</v>
      </c>
      <c r="DN68" s="247" t="s">
        <v>2249</v>
      </c>
      <c r="DO68" s="247" t="s">
        <v>3338</v>
      </c>
      <c r="DP68" s="211" t="s">
        <v>3802</v>
      </c>
      <c r="DQ68" s="211" t="s">
        <v>2544</v>
      </c>
      <c r="DR68" s="211" t="s">
        <v>3123</v>
      </c>
      <c r="DS68" s="247" t="s">
        <v>3803</v>
      </c>
      <c r="DT68" s="247" t="s">
        <v>3804</v>
      </c>
      <c r="DU68" s="211" t="s">
        <v>2126</v>
      </c>
      <c r="DV68" s="247" t="s">
        <v>2016</v>
      </c>
      <c r="DW68" s="247" t="s">
        <v>1009</v>
      </c>
      <c r="DX68" s="247" t="s">
        <v>1866</v>
      </c>
      <c r="DY68" s="247" t="s">
        <v>1583</v>
      </c>
      <c r="DZ68" s="247" t="s">
        <v>3805</v>
      </c>
      <c r="EA68" s="247" t="s">
        <v>2371</v>
      </c>
      <c r="EB68" s="282" t="s">
        <v>3806</v>
      </c>
    </row>
    <row r="69" ht="15.75" customHeight="1">
      <c r="A69" s="174" t="s">
        <v>3807</v>
      </c>
      <c r="B69" s="79" t="s">
        <v>3808</v>
      </c>
      <c r="C69" s="80" t="s">
        <v>1232</v>
      </c>
      <c r="D69" s="81" t="s">
        <v>1232</v>
      </c>
      <c r="E69" s="82" t="s">
        <v>1232</v>
      </c>
      <c r="F69" s="83" t="s">
        <v>881</v>
      </c>
      <c r="G69" s="79" t="s">
        <v>1725</v>
      </c>
      <c r="H69" s="249"/>
      <c r="I69" s="175" t="s">
        <v>3809</v>
      </c>
      <c r="J69" s="175" t="s">
        <v>3810</v>
      </c>
      <c r="K69" s="175" t="s">
        <v>3811</v>
      </c>
      <c r="L69" s="175" t="s">
        <v>2891</v>
      </c>
      <c r="M69" s="175" t="s">
        <v>3812</v>
      </c>
      <c r="N69" s="175" t="s">
        <v>3813</v>
      </c>
      <c r="O69" s="175" t="s">
        <v>3196</v>
      </c>
      <c r="P69" s="175" t="s">
        <v>3814</v>
      </c>
      <c r="Q69" s="249"/>
      <c r="R69" s="249"/>
      <c r="S69" s="249"/>
      <c r="T69" s="249"/>
      <c r="U69" s="249"/>
      <c r="V69" s="249"/>
      <c r="W69" s="176"/>
      <c r="X69" s="175" t="s">
        <v>655</v>
      </c>
      <c r="Y69" s="175" t="s">
        <v>3815</v>
      </c>
      <c r="Z69" s="175" t="s">
        <v>2748</v>
      </c>
      <c r="AA69" s="175" t="s">
        <v>3816</v>
      </c>
      <c r="AB69" s="175" t="s">
        <v>2039</v>
      </c>
      <c r="AC69" s="175" t="s">
        <v>3817</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3049</v>
      </c>
      <c r="BB69" s="175" t="s">
        <v>3818</v>
      </c>
      <c r="BC69" s="175" t="s">
        <v>1578</v>
      </c>
      <c r="BD69" s="175" t="s">
        <v>3819</v>
      </c>
      <c r="BE69" s="175" t="s">
        <v>3412</v>
      </c>
      <c r="BF69" s="249"/>
      <c r="BG69" s="249"/>
      <c r="BH69" s="175" t="s">
        <v>2127</v>
      </c>
      <c r="BI69" s="175" t="s">
        <v>3820</v>
      </c>
      <c r="BJ69" s="175" t="s">
        <v>3821</v>
      </c>
      <c r="BK69" s="175" t="s">
        <v>3111</v>
      </c>
      <c r="BL69" s="249"/>
      <c r="BM69" s="249"/>
      <c r="BN69" s="249"/>
      <c r="BO69" s="249"/>
      <c r="BP69" s="249"/>
      <c r="BQ69" s="217"/>
      <c r="BR69" s="175" t="s">
        <v>1356</v>
      </c>
      <c r="BS69" s="175" t="s">
        <v>2672</v>
      </c>
      <c r="BT69" s="175" t="s">
        <v>3822</v>
      </c>
      <c r="BU69" s="175" t="s">
        <v>2966</v>
      </c>
      <c r="BV69" s="175" t="s">
        <v>3823</v>
      </c>
      <c r="BW69" s="175" t="s">
        <v>3824</v>
      </c>
      <c r="BX69" s="175" t="s">
        <v>3825</v>
      </c>
      <c r="BY69" s="175" t="s">
        <v>3826</v>
      </c>
      <c r="BZ69" s="175" t="s">
        <v>2875</v>
      </c>
      <c r="CA69" s="249"/>
      <c r="CB69" s="249"/>
      <c r="CC69" s="249"/>
      <c r="CD69" s="249"/>
      <c r="CE69" s="249"/>
      <c r="CF69" s="175" t="s">
        <v>2579</v>
      </c>
      <c r="CG69" s="175" t="s">
        <v>2316</v>
      </c>
      <c r="CH69" s="175" t="s">
        <v>964</v>
      </c>
      <c r="CI69" s="175" t="s">
        <v>3827</v>
      </c>
      <c r="CJ69" s="175" t="s">
        <v>3828</v>
      </c>
      <c r="CK69" s="175" t="s">
        <v>3829</v>
      </c>
      <c r="CL69" s="175" t="s">
        <v>3264</v>
      </c>
      <c r="CM69" s="175" t="s">
        <v>2795</v>
      </c>
      <c r="CN69" s="249"/>
      <c r="CO69" s="249"/>
      <c r="CP69" s="249"/>
      <c r="CQ69" s="249"/>
      <c r="CR69" s="249"/>
      <c r="CS69" s="178"/>
      <c r="CT69" s="175" t="s">
        <v>1889</v>
      </c>
      <c r="CU69" s="175" t="s">
        <v>3830</v>
      </c>
      <c r="CV69" s="175" t="s">
        <v>3831</v>
      </c>
      <c r="CW69" s="175" t="s">
        <v>3491</v>
      </c>
      <c r="CX69" s="175" t="s">
        <v>3832</v>
      </c>
      <c r="CY69" s="217"/>
      <c r="CZ69" s="175" t="s">
        <v>3833</v>
      </c>
      <c r="DA69" s="175" t="s">
        <v>3834</v>
      </c>
      <c r="DB69" s="249"/>
      <c r="DC69" s="249"/>
      <c r="DD69" s="249"/>
      <c r="DE69" s="249"/>
      <c r="DF69" s="249"/>
      <c r="DG69" s="249"/>
      <c r="DH69" s="249"/>
      <c r="DI69" s="249"/>
      <c r="DJ69" s="249"/>
      <c r="DK69" s="249"/>
      <c r="DL69" s="249"/>
      <c r="DM69" s="249"/>
      <c r="DN69" s="249"/>
      <c r="DO69" s="249"/>
      <c r="DP69" s="175" t="s">
        <v>3835</v>
      </c>
      <c r="DQ69" s="175"/>
      <c r="DR69" s="313"/>
      <c r="DS69" s="249"/>
      <c r="DT69" s="249"/>
      <c r="DU69" s="249"/>
      <c r="DV69" s="249"/>
      <c r="DW69" s="249"/>
      <c r="DX69" s="249"/>
      <c r="DY69" s="249"/>
      <c r="DZ69" s="249"/>
      <c r="EA69" s="249"/>
      <c r="EB69" s="179"/>
    </row>
    <row r="70" ht="15.75" customHeight="1">
      <c r="A70" s="180" t="s">
        <v>3836</v>
      </c>
      <c r="B70" s="99" t="s">
        <v>3837</v>
      </c>
      <c r="C70" s="100" t="s">
        <v>1232</v>
      </c>
      <c r="D70" s="101" t="s">
        <v>1232</v>
      </c>
      <c r="E70" s="102" t="s">
        <v>1232</v>
      </c>
      <c r="F70" s="103" t="s">
        <v>785</v>
      </c>
      <c r="G70" s="99" t="s">
        <v>3838</v>
      </c>
      <c r="H70" s="223"/>
      <c r="I70" s="222" t="s">
        <v>3839</v>
      </c>
      <c r="J70" s="223" t="s">
        <v>2064</v>
      </c>
      <c r="K70" s="222" t="s">
        <v>3697</v>
      </c>
      <c r="L70" s="223" t="s">
        <v>3840</v>
      </c>
      <c r="M70" s="271"/>
      <c r="N70" s="222" t="s">
        <v>3841</v>
      </c>
      <c r="O70" s="223" t="s">
        <v>3842</v>
      </c>
      <c r="P70" s="222" t="s">
        <v>2714</v>
      </c>
      <c r="Q70" s="271"/>
      <c r="R70" s="271"/>
      <c r="S70" s="271"/>
      <c r="T70" s="271"/>
      <c r="U70" s="271"/>
      <c r="V70" s="271"/>
      <c r="W70" s="176"/>
      <c r="X70" s="255" t="s">
        <v>3843</v>
      </c>
      <c r="Y70" s="255" t="s">
        <v>816</v>
      </c>
      <c r="Z70" s="227" t="s">
        <v>2031</v>
      </c>
      <c r="AA70" s="227" t="s">
        <v>3844</v>
      </c>
      <c r="AB70" s="255" t="s">
        <v>2844</v>
      </c>
      <c r="AC70" s="255" t="s">
        <v>3845</v>
      </c>
      <c r="AD70" s="292"/>
      <c r="AE70" s="292"/>
      <c r="AF70" s="255" t="s">
        <v>3846</v>
      </c>
      <c r="AG70" s="292"/>
      <c r="AH70" s="292"/>
      <c r="AI70" s="292"/>
      <c r="AJ70" s="292"/>
      <c r="AK70" s="176"/>
      <c r="AL70" s="258"/>
      <c r="AM70" s="258"/>
      <c r="AN70" s="258"/>
      <c r="AO70" s="258"/>
      <c r="AP70" s="258"/>
      <c r="AQ70" s="258"/>
      <c r="AR70" s="258"/>
      <c r="AS70" s="258"/>
      <c r="AT70" s="230" t="s">
        <v>2772</v>
      </c>
      <c r="AU70" s="229" t="s">
        <v>1360</v>
      </c>
      <c r="AV70" s="258"/>
      <c r="AW70" s="258"/>
      <c r="AX70" s="258"/>
      <c r="AY70" s="258"/>
      <c r="AZ70" s="258"/>
      <c r="BA70" s="260"/>
      <c r="BB70" s="259" t="s">
        <v>1331</v>
      </c>
      <c r="BC70" s="259" t="s">
        <v>1142</v>
      </c>
      <c r="BD70" s="259" t="s">
        <v>3847</v>
      </c>
      <c r="BE70" s="259" t="s">
        <v>3848</v>
      </c>
      <c r="BF70" s="260"/>
      <c r="BG70" s="260"/>
      <c r="BH70" s="233" t="s">
        <v>648</v>
      </c>
      <c r="BI70" s="234"/>
      <c r="BJ70" s="233" t="s">
        <v>3849</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423</v>
      </c>
      <c r="CH70" s="147" t="s">
        <v>1756</v>
      </c>
      <c r="CI70" s="238" t="s">
        <v>3850</v>
      </c>
      <c r="CJ70" s="262"/>
      <c r="CK70" s="238" t="s">
        <v>3448</v>
      </c>
      <c r="CL70" s="280" t="s">
        <v>3851</v>
      </c>
      <c r="CM70" s="238" t="s">
        <v>3852</v>
      </c>
      <c r="CN70" s="262"/>
      <c r="CO70" s="262"/>
      <c r="CP70" s="262"/>
      <c r="CQ70" s="262"/>
      <c r="CR70" s="262"/>
      <c r="CS70" s="178"/>
      <c r="CT70" s="245" t="s">
        <v>1016</v>
      </c>
      <c r="CU70" s="263"/>
      <c r="CV70" s="245" t="s">
        <v>1009</v>
      </c>
      <c r="CW70" s="159" t="s">
        <v>2203</v>
      </c>
      <c r="CX70" s="245" t="s">
        <v>3853</v>
      </c>
      <c r="CY70" s="245" t="s">
        <v>3854</v>
      </c>
      <c r="CZ70" s="245" t="s">
        <v>3855</v>
      </c>
      <c r="DA70" s="245" t="s">
        <v>2117</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3856</v>
      </c>
      <c r="B71" s="79" t="s">
        <v>3857</v>
      </c>
      <c r="C71" s="80" t="s">
        <v>1232</v>
      </c>
      <c r="D71" s="81" t="s">
        <v>1232</v>
      </c>
      <c r="E71" s="82" t="s">
        <v>1232</v>
      </c>
      <c r="F71" s="83" t="s">
        <v>1232</v>
      </c>
      <c r="G71" s="79" t="s">
        <v>2743</v>
      </c>
      <c r="H71" s="175"/>
      <c r="I71" s="217" t="s">
        <v>3858</v>
      </c>
      <c r="J71" s="175" t="s">
        <v>3859</v>
      </c>
      <c r="K71" s="175" t="s">
        <v>3860</v>
      </c>
      <c r="L71" s="217" t="s">
        <v>3861</v>
      </c>
      <c r="M71" s="249"/>
      <c r="N71" s="175" t="s">
        <v>3862</v>
      </c>
      <c r="O71" s="175" t="s">
        <v>2006</v>
      </c>
      <c r="P71" s="175" t="s">
        <v>3863</v>
      </c>
      <c r="Q71" s="249"/>
      <c r="R71" s="249"/>
      <c r="S71" s="175" t="s">
        <v>3864</v>
      </c>
      <c r="T71" s="249"/>
      <c r="U71" s="175" t="s">
        <v>3865</v>
      </c>
      <c r="V71" s="249"/>
      <c r="W71" s="176"/>
      <c r="X71" s="175" t="s">
        <v>1531</v>
      </c>
      <c r="Y71" s="175" t="s">
        <v>600</v>
      </c>
      <c r="Z71" s="175" t="s">
        <v>3866</v>
      </c>
      <c r="AA71" s="175" t="s">
        <v>3867</v>
      </c>
      <c r="AB71" s="175" t="s">
        <v>1532</v>
      </c>
      <c r="AC71" s="175" t="s">
        <v>3868</v>
      </c>
      <c r="AD71" s="249"/>
      <c r="AE71" s="175" t="s">
        <v>2271</v>
      </c>
      <c r="AF71" s="249"/>
      <c r="AG71" s="249"/>
      <c r="AH71" s="175"/>
      <c r="AI71" s="175" t="s">
        <v>2265</v>
      </c>
      <c r="AJ71" s="249"/>
      <c r="AK71" s="176"/>
      <c r="AL71" s="249"/>
      <c r="AM71" s="175" t="s">
        <v>3353</v>
      </c>
      <c r="AN71" s="249"/>
      <c r="AO71" s="175" t="s">
        <v>3869</v>
      </c>
      <c r="AP71" s="249"/>
      <c r="AQ71" s="249"/>
      <c r="AR71" s="249"/>
      <c r="AS71" s="249"/>
      <c r="AT71" s="175" t="s">
        <v>2606</v>
      </c>
      <c r="AU71" s="217" t="s">
        <v>3870</v>
      </c>
      <c r="AV71" s="249"/>
      <c r="AW71" s="175"/>
      <c r="AX71" s="175" t="s">
        <v>2681</v>
      </c>
      <c r="AY71" s="249"/>
      <c r="AZ71" s="249"/>
      <c r="BA71" s="175" t="s">
        <v>3871</v>
      </c>
      <c r="BB71" s="175" t="s">
        <v>3405</v>
      </c>
      <c r="BC71" s="249"/>
      <c r="BD71" s="217" t="s">
        <v>1126</v>
      </c>
      <c r="BE71" s="175" t="s">
        <v>1183</v>
      </c>
      <c r="BF71" s="249"/>
      <c r="BG71" s="249"/>
      <c r="BH71" s="175" t="s">
        <v>927</v>
      </c>
      <c r="BI71" s="175" t="s">
        <v>3872</v>
      </c>
      <c r="BJ71" s="175"/>
      <c r="BK71" s="249"/>
      <c r="BL71" s="249"/>
      <c r="BM71" s="175" t="s">
        <v>2838</v>
      </c>
      <c r="BN71" s="249"/>
      <c r="BO71" s="249"/>
      <c r="BP71" s="249"/>
      <c r="BQ71" s="217" t="s">
        <v>3873</v>
      </c>
      <c r="BR71" s="175" t="s">
        <v>2830</v>
      </c>
      <c r="BS71" s="175" t="s">
        <v>3874</v>
      </c>
      <c r="BT71" s="175" t="s">
        <v>3875</v>
      </c>
      <c r="BU71" s="175" t="s">
        <v>2347</v>
      </c>
      <c r="BV71" s="175" t="s">
        <v>2968</v>
      </c>
      <c r="BW71" s="249"/>
      <c r="BX71" s="175" t="s">
        <v>1752</v>
      </c>
      <c r="BY71" s="175" t="s">
        <v>3876</v>
      </c>
      <c r="BZ71" s="175"/>
      <c r="CA71" s="249"/>
      <c r="CB71" s="175" t="s">
        <v>3877</v>
      </c>
      <c r="CC71" s="175" t="s">
        <v>441</v>
      </c>
      <c r="CD71" s="249"/>
      <c r="CE71" s="249"/>
      <c r="CF71" s="175" t="s">
        <v>2148</v>
      </c>
      <c r="CG71" s="217" t="s">
        <v>399</v>
      </c>
      <c r="CH71" s="175" t="s">
        <v>2735</v>
      </c>
      <c r="CI71" s="175" t="s">
        <v>3878</v>
      </c>
      <c r="CJ71" s="249"/>
      <c r="CK71" s="175" t="s">
        <v>3879</v>
      </c>
      <c r="CL71" s="175" t="s">
        <v>2362</v>
      </c>
      <c r="CM71" s="249"/>
      <c r="CN71" s="249"/>
      <c r="CO71" s="249"/>
      <c r="CP71" s="175"/>
      <c r="CQ71" s="175" t="s">
        <v>3880</v>
      </c>
      <c r="CR71" s="249"/>
      <c r="CS71" s="178"/>
      <c r="CT71" s="175" t="s">
        <v>2974</v>
      </c>
      <c r="CU71" s="249"/>
      <c r="CV71" s="175" t="s">
        <v>3881</v>
      </c>
      <c r="CW71" s="217" t="s">
        <v>3882</v>
      </c>
      <c r="CX71" s="217" t="s">
        <v>3412</v>
      </c>
      <c r="CY71" s="249"/>
      <c r="CZ71" s="175" t="s">
        <v>3883</v>
      </c>
      <c r="DA71" s="217" t="s">
        <v>3884</v>
      </c>
      <c r="DB71" s="249"/>
      <c r="DC71" s="175" t="s">
        <v>2718</v>
      </c>
      <c r="DD71" s="249"/>
      <c r="DE71" s="249"/>
      <c r="DF71" s="249"/>
      <c r="DG71" s="249"/>
      <c r="DH71" s="249"/>
      <c r="DI71" s="249"/>
      <c r="DJ71" s="249"/>
      <c r="DK71" s="175" t="s">
        <v>1906</v>
      </c>
      <c r="DL71" s="249"/>
      <c r="DM71" s="249"/>
      <c r="DN71" s="249"/>
      <c r="DO71" s="249"/>
      <c r="DP71" s="249"/>
      <c r="DQ71" s="249"/>
      <c r="DR71" s="175" t="s">
        <v>1406</v>
      </c>
      <c r="DS71" s="249"/>
      <c r="DT71" s="249"/>
      <c r="DU71" s="175" t="s">
        <v>3885</v>
      </c>
      <c r="DV71" s="249"/>
      <c r="DW71" s="249"/>
      <c r="DX71" s="175" t="s">
        <v>3886</v>
      </c>
      <c r="DY71" s="175" t="s">
        <v>3887</v>
      </c>
      <c r="DZ71" s="249"/>
      <c r="EA71" s="249"/>
      <c r="EB71" s="179"/>
    </row>
    <row r="72" ht="15.75" customHeight="1">
      <c r="A72" s="180" t="s">
        <v>3888</v>
      </c>
      <c r="B72" s="99" t="s">
        <v>3889</v>
      </c>
      <c r="C72" s="100" t="s">
        <v>1232</v>
      </c>
      <c r="D72" s="101" t="s">
        <v>1232</v>
      </c>
      <c r="E72" s="102" t="s">
        <v>1232</v>
      </c>
      <c r="F72" s="103" t="s">
        <v>2984</v>
      </c>
      <c r="G72" s="99" t="s">
        <v>3347</v>
      </c>
      <c r="H72" s="223" t="s">
        <v>3890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3720</v>
      </c>
      <c r="BE72" s="197" t="str">
        <f>HYPERLINK("https://www.twitch.tv/videos/212002831","53.30")</f>
        <v>53.30</v>
      </c>
      <c r="BF72" s="260"/>
      <c r="BG72" s="260"/>
      <c r="BH72" s="197" t="str">
        <f>HYPERLINK("https://clips.twitch.tv/ImpossibleLitigiousElephantSpicyBoy","28.85")</f>
        <v>28.85</v>
      </c>
      <c r="BI72" s="234"/>
      <c r="BJ72" s="369" t="s">
        <v>3891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3892</v>
      </c>
      <c r="CH72" s="207" t="str">
        <f>HYPERLINK("https://clips.twitch.tv/VenomousSavoryOtterPeteZaroll","48.70")</f>
        <v>48.70</v>
      </c>
      <c r="CI72" s="463" t="str">
        <f>HYPERLINK("https://www.twitch.tv/videos/203127903","1:35.90")</f>
        <v>1:35.90</v>
      </c>
      <c r="CJ72" s="262"/>
      <c r="CK72" s="298" t="s">
        <v>1526</v>
      </c>
      <c r="CL72" s="298" t="s">
        <v>1892</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3893</v>
      </c>
      <c r="B73" s="467" t="s">
        <v>3894</v>
      </c>
      <c r="C73" s="468" t="s">
        <v>1232</v>
      </c>
      <c r="D73" s="469" t="s">
        <v>1232</v>
      </c>
      <c r="E73" s="470" t="s">
        <v>881</v>
      </c>
      <c r="F73" s="471" t="s">
        <v>3895</v>
      </c>
      <c r="G73" s="467" t="s">
        <v>3896</v>
      </c>
      <c r="H73" s="472" t="s">
        <v>3897</v>
      </c>
      <c r="I73" s="473" t="s">
        <v>3898</v>
      </c>
      <c r="J73" s="472" t="s">
        <v>3899</v>
      </c>
      <c r="K73" s="472" t="s">
        <v>2588</v>
      </c>
      <c r="L73" s="472" t="s">
        <v>2591</v>
      </c>
      <c r="M73" s="474" t="s">
        <v>3900</v>
      </c>
      <c r="N73" s="473" t="s">
        <v>3901</v>
      </c>
      <c r="O73" s="474" t="s">
        <v>259</v>
      </c>
      <c r="P73" s="475" t="s">
        <v>3708</v>
      </c>
      <c r="Q73" s="475" t="s">
        <v>3902</v>
      </c>
      <c r="R73" s="475" t="s">
        <v>1470</v>
      </c>
      <c r="S73" s="475" t="s">
        <v>3903</v>
      </c>
      <c r="T73" s="475" t="s">
        <v>1491</v>
      </c>
      <c r="U73" s="475" t="s">
        <v>3904</v>
      </c>
      <c r="V73" s="474" t="s">
        <v>3905</v>
      </c>
      <c r="W73" s="476"/>
      <c r="X73" s="472" t="s">
        <v>1089</v>
      </c>
      <c r="Y73" s="474" t="s">
        <v>3906</v>
      </c>
      <c r="Z73" s="473" t="s">
        <v>400</v>
      </c>
      <c r="AA73" s="473" t="s">
        <v>3907</v>
      </c>
      <c r="AB73" s="472" t="s">
        <v>908</v>
      </c>
      <c r="AC73" s="473" t="s">
        <v>3908</v>
      </c>
      <c r="AD73" s="474"/>
      <c r="AE73" s="474" t="s">
        <v>3909</v>
      </c>
      <c r="AF73" s="477" t="s">
        <v>3910</v>
      </c>
      <c r="AG73" s="472" t="s">
        <v>1656</v>
      </c>
      <c r="AH73" s="475" t="s">
        <v>3911</v>
      </c>
      <c r="AI73" s="87" t="s">
        <v>2600</v>
      </c>
      <c r="AJ73" s="475" t="s">
        <v>3912</v>
      </c>
      <c r="AK73" s="476"/>
      <c r="AL73" s="472" t="s">
        <v>3073</v>
      </c>
      <c r="AM73" s="472" t="s">
        <v>1521</v>
      </c>
      <c r="AN73" s="474" t="s">
        <v>3913</v>
      </c>
      <c r="AO73" s="475" t="s">
        <v>130</v>
      </c>
      <c r="AP73" s="475" t="s">
        <v>131</v>
      </c>
      <c r="AQ73" s="478"/>
      <c r="AR73" s="472" t="s">
        <v>3914</v>
      </c>
      <c r="AS73" s="475" t="s">
        <v>3915</v>
      </c>
      <c r="AT73" s="475" t="s">
        <v>2207</v>
      </c>
      <c r="AU73" s="477" t="s">
        <v>1914</v>
      </c>
      <c r="AV73" s="472" t="s">
        <v>3339</v>
      </c>
      <c r="AW73" s="475" t="s">
        <v>466</v>
      </c>
      <c r="AX73" s="475" t="s">
        <v>629</v>
      </c>
      <c r="AY73" s="475" t="s">
        <v>3916</v>
      </c>
      <c r="AZ73" s="478"/>
      <c r="BA73" s="472" t="s">
        <v>3917</v>
      </c>
      <c r="BB73" s="477" t="s">
        <v>308</v>
      </c>
      <c r="BC73" s="472" t="s">
        <v>851</v>
      </c>
      <c r="BD73" s="479" t="s">
        <v>138</v>
      </c>
      <c r="BE73" s="472" t="s">
        <v>3918</v>
      </c>
      <c r="BF73" s="472" t="s">
        <v>3919</v>
      </c>
      <c r="BG73" s="472" t="s">
        <v>3920</v>
      </c>
      <c r="BH73" s="472" t="s">
        <v>1851</v>
      </c>
      <c r="BI73" s="474" t="s">
        <v>3921</v>
      </c>
      <c r="BJ73" s="217"/>
      <c r="BK73" s="473" t="s">
        <v>1874</v>
      </c>
      <c r="BL73" s="480"/>
      <c r="BM73" s="480"/>
      <c r="BN73" s="480"/>
      <c r="BO73" s="480"/>
      <c r="BP73" s="480"/>
      <c r="BQ73" s="480"/>
      <c r="BR73" s="477" t="s">
        <v>3922</v>
      </c>
      <c r="BS73" s="472" t="s">
        <v>859</v>
      </c>
      <c r="BT73" s="477" t="s">
        <v>3923</v>
      </c>
      <c r="BU73" s="472" t="s">
        <v>3920</v>
      </c>
      <c r="BV73" s="472" t="s">
        <v>3389</v>
      </c>
      <c r="BW73" s="472" t="s">
        <v>3924</v>
      </c>
      <c r="BX73" s="481" t="s">
        <v>3925</v>
      </c>
      <c r="BY73" s="480"/>
      <c r="BZ73" s="475" t="s">
        <v>3926</v>
      </c>
      <c r="CA73" s="480"/>
      <c r="CB73" s="480"/>
      <c r="CC73" s="480"/>
      <c r="CD73" s="480"/>
      <c r="CE73" s="480"/>
      <c r="CF73" s="473" t="s">
        <v>3927</v>
      </c>
      <c r="CG73" s="472" t="s">
        <v>699</v>
      </c>
      <c r="CH73" s="475" t="s">
        <v>3928</v>
      </c>
      <c r="CI73" s="472" t="s">
        <v>3929</v>
      </c>
      <c r="CJ73" s="473" t="s">
        <v>3930</v>
      </c>
      <c r="CK73" s="472" t="s">
        <v>3931</v>
      </c>
      <c r="CL73" s="472" t="s">
        <v>3932</v>
      </c>
      <c r="CM73" s="475" t="s">
        <v>3933</v>
      </c>
      <c r="CN73" s="474"/>
      <c r="CO73" s="475" t="s">
        <v>2399</v>
      </c>
      <c r="CP73" s="482" t="s">
        <v>180</v>
      </c>
      <c r="CQ73" s="480"/>
      <c r="CR73" s="480"/>
      <c r="CS73" s="483"/>
      <c r="CT73" s="474" t="s">
        <v>3772</v>
      </c>
      <c r="CU73" s="473" t="s">
        <v>1530</v>
      </c>
      <c r="CV73" s="475" t="s">
        <v>3934</v>
      </c>
      <c r="CW73" s="473" t="s">
        <v>3935</v>
      </c>
      <c r="CX73" s="475" t="s">
        <v>3936</v>
      </c>
      <c r="CY73" s="472" t="s">
        <v>3937</v>
      </c>
      <c r="CZ73" s="484" t="s">
        <v>3938</v>
      </c>
      <c r="DA73" s="477" t="s">
        <v>3939</v>
      </c>
      <c r="DB73" s="480"/>
      <c r="DC73" s="480"/>
      <c r="DD73" s="480"/>
      <c r="DE73" s="480"/>
      <c r="DF73" s="480"/>
      <c r="DG73" s="472" t="s">
        <v>3698</v>
      </c>
      <c r="DH73" s="480"/>
      <c r="DI73" s="472" t="s">
        <v>3940</v>
      </c>
      <c r="DJ73" s="472"/>
      <c r="DK73" s="473" t="s">
        <v>3941</v>
      </c>
      <c r="DL73" s="472" t="s">
        <v>3942</v>
      </c>
      <c r="DM73" s="472" t="s">
        <v>1423</v>
      </c>
      <c r="DN73" s="472" t="s">
        <v>1310</v>
      </c>
      <c r="DO73" s="472" t="s">
        <v>3943</v>
      </c>
      <c r="DP73" s="472" t="s">
        <v>3944</v>
      </c>
      <c r="DQ73" s="475" t="s">
        <v>3100</v>
      </c>
      <c r="DR73" s="474" t="s">
        <v>1927</v>
      </c>
      <c r="DS73" s="472" t="s">
        <v>996</v>
      </c>
      <c r="DT73" s="485"/>
      <c r="DU73" s="473" t="s">
        <v>1804</v>
      </c>
      <c r="DV73" s="480"/>
      <c r="DW73" s="473" t="s">
        <v>1035</v>
      </c>
      <c r="DX73" s="472" t="s">
        <v>3945</v>
      </c>
      <c r="DY73" s="485"/>
      <c r="DZ73" s="472" t="s">
        <v>1027</v>
      </c>
      <c r="EA73" s="485"/>
      <c r="EB73" s="86" t="s">
        <v>3946</v>
      </c>
    </row>
    <row r="74" ht="15.75" customHeight="1">
      <c r="A74" s="486" t="s">
        <v>3947</v>
      </c>
      <c r="B74" s="99" t="s">
        <v>3948</v>
      </c>
      <c r="C74" s="100" t="s">
        <v>1232</v>
      </c>
      <c r="D74" s="101" t="s">
        <v>1232</v>
      </c>
      <c r="E74" s="102" t="s">
        <v>1232</v>
      </c>
      <c r="F74" s="103" t="s">
        <v>3949</v>
      </c>
      <c r="G74" s="99" t="s">
        <v>3950</v>
      </c>
      <c r="H74" s="322"/>
      <c r="I74" s="271"/>
      <c r="J74" s="222" t="s">
        <v>1061</v>
      </c>
      <c r="K74" s="222" t="s">
        <v>3046</v>
      </c>
      <c r="L74" s="222" t="s">
        <v>3951</v>
      </c>
      <c r="M74" s="222" t="s">
        <v>3952</v>
      </c>
      <c r="N74" s="222" t="s">
        <v>3953</v>
      </c>
      <c r="O74" s="222" t="s">
        <v>3954</v>
      </c>
      <c r="P74" s="187" t="s">
        <v>2263</v>
      </c>
      <c r="Q74" s="271"/>
      <c r="R74" s="271"/>
      <c r="S74" s="271"/>
      <c r="T74" s="271"/>
      <c r="U74" s="271"/>
      <c r="V74" s="222" t="s">
        <v>3955</v>
      </c>
      <c r="W74" s="176"/>
      <c r="X74" s="254" t="s">
        <v>3956</v>
      </c>
      <c r="Y74" s="227" t="s">
        <v>3556</v>
      </c>
      <c r="Z74" s="111" t="s">
        <v>3957</v>
      </c>
      <c r="AA74" s="111" t="s">
        <v>3958</v>
      </c>
      <c r="AB74" s="111" t="s">
        <v>1533</v>
      </c>
      <c r="AC74" s="254" t="s">
        <v>2654</v>
      </c>
      <c r="AD74" s="227"/>
      <c r="AE74" s="323" t="s">
        <v>2807</v>
      </c>
      <c r="AF74" s="111" t="s">
        <v>1564</v>
      </c>
      <c r="AG74" s="292"/>
      <c r="AH74" s="292"/>
      <c r="AI74" s="292"/>
      <c r="AJ74" s="227" t="s">
        <v>3959</v>
      </c>
      <c r="AK74" s="176"/>
      <c r="AL74" s="294"/>
      <c r="AM74" s="294"/>
      <c r="AN74" s="294"/>
      <c r="AO74" s="294"/>
      <c r="AP74" s="229" t="s">
        <v>442</v>
      </c>
      <c r="AQ74" s="229"/>
      <c r="AR74" s="258"/>
      <c r="AS74" s="258"/>
      <c r="AT74" s="229" t="s">
        <v>780</v>
      </c>
      <c r="AU74" s="295" t="s">
        <v>3960</v>
      </c>
      <c r="AV74" s="258"/>
      <c r="AW74" s="258"/>
      <c r="AX74" s="195" t="s">
        <v>230</v>
      </c>
      <c r="AY74" s="229" t="s">
        <v>3961</v>
      </c>
      <c r="AZ74" s="229"/>
      <c r="BA74" s="233" t="s">
        <v>3962</v>
      </c>
      <c r="BB74" s="233" t="s">
        <v>1309</v>
      </c>
      <c r="BC74" s="233" t="s">
        <v>1473</v>
      </c>
      <c r="BD74" s="199" t="s">
        <v>265</v>
      </c>
      <c r="BE74" s="233" t="s">
        <v>2080</v>
      </c>
      <c r="BF74" s="260"/>
      <c r="BG74" s="260"/>
      <c r="BH74" s="487" t="s">
        <v>494</v>
      </c>
      <c r="BI74" s="260"/>
      <c r="BJ74" s="233" t="s">
        <v>3963</v>
      </c>
      <c r="BK74" s="260"/>
      <c r="BL74" s="233"/>
      <c r="BM74" s="233" t="s">
        <v>2399</v>
      </c>
      <c r="BN74" s="233" t="s">
        <v>2350</v>
      </c>
      <c r="BO74" s="260"/>
      <c r="BP74" s="260"/>
      <c r="BQ74" s="206"/>
      <c r="BR74" s="236" t="s">
        <v>3964</v>
      </c>
      <c r="BS74" s="202" t="s">
        <v>3064</v>
      </c>
      <c r="BT74" s="236" t="s">
        <v>1616</v>
      </c>
      <c r="BU74" s="236" t="s">
        <v>3965</v>
      </c>
      <c r="BV74" s="236" t="s">
        <v>2633</v>
      </c>
      <c r="BW74" s="206"/>
      <c r="BX74" s="206"/>
      <c r="BY74" s="206"/>
      <c r="BZ74" s="139" t="s">
        <v>3926</v>
      </c>
      <c r="CA74" s="139" t="s">
        <v>3966</v>
      </c>
      <c r="CB74" s="206"/>
      <c r="CC74" s="139" t="s">
        <v>2298</v>
      </c>
      <c r="CD74" s="236" t="s">
        <v>3967</v>
      </c>
      <c r="CE74" s="236"/>
      <c r="CF74" s="280" t="s">
        <v>3968</v>
      </c>
      <c r="CG74" s="147" t="s">
        <v>3969</v>
      </c>
      <c r="CH74" s="280" t="s">
        <v>3970</v>
      </c>
      <c r="CI74" s="280" t="s">
        <v>3971</v>
      </c>
      <c r="CJ74" s="262"/>
      <c r="CK74" s="262"/>
      <c r="CL74" s="280" t="s">
        <v>3972</v>
      </c>
      <c r="CM74" s="147" t="s">
        <v>3071</v>
      </c>
      <c r="CN74" s="262"/>
      <c r="CO74" s="280"/>
      <c r="CP74" s="262"/>
      <c r="CQ74" s="262"/>
      <c r="CR74" s="280" t="s">
        <v>3973</v>
      </c>
      <c r="CS74" s="178"/>
      <c r="CT74" s="242" t="s">
        <v>3904</v>
      </c>
      <c r="CU74" s="263"/>
      <c r="CV74" s="324" t="s">
        <v>3974</v>
      </c>
      <c r="CW74" s="242" t="s">
        <v>3816</v>
      </c>
      <c r="CX74" s="242" t="s">
        <v>3975</v>
      </c>
      <c r="CY74" s="242" t="s">
        <v>3976</v>
      </c>
      <c r="CZ74" s="324" t="s">
        <v>3883</v>
      </c>
      <c r="DA74" s="242" t="s">
        <v>3589</v>
      </c>
      <c r="DB74" s="324" t="s">
        <v>3977</v>
      </c>
      <c r="DC74" s="263"/>
      <c r="DD74" s="263"/>
      <c r="DE74" s="159" t="s">
        <v>3978</v>
      </c>
      <c r="DF74" s="159"/>
      <c r="DG74" s="265"/>
      <c r="DH74" s="265"/>
      <c r="DI74" s="265"/>
      <c r="DJ74" s="247"/>
      <c r="DK74" s="265"/>
      <c r="DL74" s="247" t="s">
        <v>3979</v>
      </c>
      <c r="DM74" s="265"/>
      <c r="DN74" s="265"/>
      <c r="DO74" s="265"/>
      <c r="DP74" s="247" t="s">
        <v>928</v>
      </c>
      <c r="DQ74" s="265"/>
      <c r="DR74" s="247" t="s">
        <v>3980</v>
      </c>
      <c r="DS74" s="265"/>
      <c r="DT74" s="265"/>
      <c r="DU74" s="265"/>
      <c r="DV74" s="265"/>
      <c r="DW74" s="265"/>
      <c r="DX74" s="265"/>
      <c r="DY74" s="247" t="s">
        <v>277</v>
      </c>
      <c r="DZ74" s="265"/>
      <c r="EA74" s="265"/>
      <c r="EB74" s="282" t="s">
        <v>3981</v>
      </c>
    </row>
    <row r="75" ht="15.75" customHeight="1">
      <c r="A75" s="174" t="s">
        <v>3982</v>
      </c>
      <c r="B75" s="79" t="s">
        <v>3983</v>
      </c>
      <c r="C75" s="80" t="s">
        <v>1232</v>
      </c>
      <c r="D75" s="81" t="s">
        <v>1232</v>
      </c>
      <c r="E75" s="82" t="s">
        <v>1232</v>
      </c>
      <c r="F75" s="83" t="s">
        <v>1232</v>
      </c>
      <c r="G75" s="79" t="s">
        <v>2952</v>
      </c>
      <c r="H75" s="249"/>
      <c r="I75" s="217" t="s">
        <v>3984</v>
      </c>
      <c r="J75" s="217" t="s">
        <v>3548</v>
      </c>
      <c r="K75" s="175" t="s">
        <v>3985</v>
      </c>
      <c r="L75" s="217" t="s">
        <v>1840</v>
      </c>
      <c r="M75" s="249"/>
      <c r="N75" s="175" t="s">
        <v>3986</v>
      </c>
      <c r="O75" s="175" t="s">
        <v>3162</v>
      </c>
      <c r="P75" s="175" t="s">
        <v>3987</v>
      </c>
      <c r="Q75" s="249"/>
      <c r="R75" s="217" t="s">
        <v>3085</v>
      </c>
      <c r="S75" s="217" t="s">
        <v>1177</v>
      </c>
      <c r="T75" s="249"/>
      <c r="U75" s="249"/>
      <c r="V75" s="249"/>
      <c r="W75" s="176"/>
      <c r="X75" s="217" t="s">
        <v>2996</v>
      </c>
      <c r="Y75" s="175" t="s">
        <v>249</v>
      </c>
      <c r="Z75" s="175" t="s">
        <v>2431</v>
      </c>
      <c r="AA75" s="221" t="s">
        <v>3988</v>
      </c>
      <c r="AB75" s="488" t="s">
        <v>2767</v>
      </c>
      <c r="AC75" s="217" t="s">
        <v>3989</v>
      </c>
      <c r="AD75" s="217"/>
      <c r="AE75" s="175" t="s">
        <v>3990</v>
      </c>
      <c r="AF75" s="175" t="s">
        <v>3991</v>
      </c>
      <c r="AG75" s="249"/>
      <c r="AH75" s="249"/>
      <c r="AI75" s="249"/>
      <c r="AJ75" s="217" t="s">
        <v>3992</v>
      </c>
      <c r="AK75" s="176"/>
      <c r="AL75" s="175"/>
      <c r="AM75" s="175" t="s">
        <v>1946</v>
      </c>
      <c r="AN75" s="249"/>
      <c r="AO75" s="175" t="s">
        <v>1110</v>
      </c>
      <c r="AP75" s="249"/>
      <c r="AQ75" s="249"/>
      <c r="AR75" s="249"/>
      <c r="AS75" s="249"/>
      <c r="AT75" s="249"/>
      <c r="AU75" s="175" t="s">
        <v>406</v>
      </c>
      <c r="AV75" s="249"/>
      <c r="AW75" s="249"/>
      <c r="AX75" s="175" t="s">
        <v>799</v>
      </c>
      <c r="AY75" s="249"/>
      <c r="AZ75" s="249"/>
      <c r="BA75" s="249"/>
      <c r="BB75" s="249"/>
      <c r="BC75" s="175" t="s">
        <v>2537</v>
      </c>
      <c r="BD75" s="488" t="s">
        <v>3993</v>
      </c>
      <c r="BE75" s="175" t="s">
        <v>3994</v>
      </c>
      <c r="BF75" s="249"/>
      <c r="BG75" s="249"/>
      <c r="BH75" s="175" t="s">
        <v>985</v>
      </c>
      <c r="BI75" s="175" t="s">
        <v>3995</v>
      </c>
      <c r="BJ75" s="175"/>
      <c r="BK75" s="249"/>
      <c r="BL75" s="249"/>
      <c r="BM75" s="175" t="s">
        <v>3996</v>
      </c>
      <c r="BN75" s="249"/>
      <c r="BO75" s="249"/>
      <c r="BP75" s="249"/>
      <c r="BQ75" s="217" t="s">
        <v>3997</v>
      </c>
      <c r="BR75" s="217" t="s">
        <v>2830</v>
      </c>
      <c r="BS75" s="175" t="s">
        <v>2672</v>
      </c>
      <c r="BT75" s="217" t="s">
        <v>3509</v>
      </c>
      <c r="BU75" s="175" t="s">
        <v>2527</v>
      </c>
      <c r="BV75" s="175" t="s">
        <v>2293</v>
      </c>
      <c r="BW75" s="249"/>
      <c r="BX75" s="175" t="s">
        <v>3998</v>
      </c>
      <c r="BY75" s="175"/>
      <c r="BZ75" s="175" t="s">
        <v>3999</v>
      </c>
      <c r="CA75" s="249"/>
      <c r="CB75" s="249"/>
      <c r="CC75" s="249"/>
      <c r="CD75" s="179" t="s">
        <v>4000</v>
      </c>
      <c r="CE75" s="179"/>
      <c r="CF75" s="175" t="s">
        <v>2225</v>
      </c>
      <c r="CG75" s="175" t="s">
        <v>3881</v>
      </c>
      <c r="CH75" s="249"/>
      <c r="CI75" s="175" t="s">
        <v>4001</v>
      </c>
      <c r="CJ75" s="249"/>
      <c r="CK75" s="217" t="s">
        <v>4002</v>
      </c>
      <c r="CL75" s="217" t="s">
        <v>1954</v>
      </c>
      <c r="CM75" s="175" t="s">
        <v>324</v>
      </c>
      <c r="CN75" s="249"/>
      <c r="CO75" s="249"/>
      <c r="CP75" s="249"/>
      <c r="CQ75" s="249"/>
      <c r="CR75" s="217" t="s">
        <v>4003</v>
      </c>
      <c r="CS75" s="178"/>
      <c r="CT75" s="217" t="s">
        <v>4004</v>
      </c>
      <c r="CU75" s="249"/>
      <c r="CV75" s="175" t="s">
        <v>3232</v>
      </c>
      <c r="CW75" s="249"/>
      <c r="CX75" s="175" t="s">
        <v>2405</v>
      </c>
      <c r="CY75" s="175" t="s">
        <v>734</v>
      </c>
      <c r="CZ75" s="217" t="s">
        <v>4005</v>
      </c>
      <c r="DA75" s="217" t="s">
        <v>3589</v>
      </c>
      <c r="DB75" s="249"/>
      <c r="DC75" s="249"/>
      <c r="DD75" s="249"/>
      <c r="DE75" s="217" t="s">
        <v>4006</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4007</v>
      </c>
      <c r="B76" s="99" t="s">
        <v>4008</v>
      </c>
      <c r="C76" s="100" t="s">
        <v>881</v>
      </c>
      <c r="D76" s="101" t="s">
        <v>881</v>
      </c>
      <c r="E76" s="102" t="s">
        <v>881</v>
      </c>
      <c r="F76" s="103" t="s">
        <v>430</v>
      </c>
      <c r="G76" s="99" t="s">
        <v>4009</v>
      </c>
      <c r="H76" s="271"/>
      <c r="I76" s="271"/>
      <c r="J76" s="271"/>
      <c r="K76" s="224" t="s">
        <v>102</v>
      </c>
      <c r="L76" s="223"/>
      <c r="M76" s="271"/>
      <c r="N76" s="489" t="s">
        <v>4010</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964</v>
      </c>
      <c r="AB76" s="494" t="s">
        <v>2769</v>
      </c>
      <c r="AC76" s="292"/>
      <c r="AD76" s="292"/>
      <c r="AE76" s="495" t="s">
        <v>637</v>
      </c>
      <c r="AF76" s="494" t="s">
        <v>1631</v>
      </c>
      <c r="AG76" s="292"/>
      <c r="AH76" s="292"/>
      <c r="AI76" s="292"/>
      <c r="AJ76" s="292"/>
      <c r="AK76" s="176"/>
      <c r="AL76" s="258"/>
      <c r="AM76" s="258"/>
      <c r="AN76" s="258"/>
      <c r="AO76" s="258"/>
      <c r="AP76" s="258"/>
      <c r="AQ76" s="258"/>
      <c r="AR76" s="258"/>
      <c r="AS76" s="258"/>
      <c r="AT76" s="496" t="s">
        <v>2343</v>
      </c>
      <c r="AU76" s="230" t="s">
        <v>4011</v>
      </c>
      <c r="AV76" s="258"/>
      <c r="AW76" s="258"/>
      <c r="AX76" s="258"/>
      <c r="AY76" s="258"/>
      <c r="AZ76" s="258"/>
      <c r="BA76" s="260"/>
      <c r="BB76" s="259"/>
      <c r="BC76" s="259"/>
      <c r="BD76" s="259"/>
      <c r="BE76" s="497" t="s">
        <v>1691</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3524</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4012</v>
      </c>
      <c r="B77" s="79" t="s">
        <v>4013</v>
      </c>
      <c r="C77" s="80" t="s">
        <v>1232</v>
      </c>
      <c r="D77" s="81" t="s">
        <v>1232</v>
      </c>
      <c r="E77" s="82" t="s">
        <v>1232</v>
      </c>
      <c r="F77" s="83" t="s">
        <v>528</v>
      </c>
      <c r="G77" s="79" t="s">
        <v>4014</v>
      </c>
      <c r="H77" s="249"/>
      <c r="I77" s="175" t="s">
        <v>2586</v>
      </c>
      <c r="J77" s="175" t="s">
        <v>958</v>
      </c>
      <c r="K77" s="175" t="s">
        <v>1973</v>
      </c>
      <c r="L77" s="286" t="s">
        <v>4015</v>
      </c>
      <c r="M77" s="249"/>
      <c r="N77" s="175" t="s">
        <v>4016</v>
      </c>
      <c r="O77" s="175" t="s">
        <v>4017</v>
      </c>
      <c r="P77" s="175" t="s">
        <v>2263</v>
      </c>
      <c r="Q77" s="249"/>
      <c r="R77" s="249"/>
      <c r="S77" s="249"/>
      <c r="T77" s="249"/>
      <c r="U77" s="249"/>
      <c r="V77" s="249"/>
      <c r="W77" s="176"/>
      <c r="X77" s="175" t="s">
        <v>4018</v>
      </c>
      <c r="Y77" s="175" t="s">
        <v>2649</v>
      </c>
      <c r="Z77" s="175" t="s">
        <v>4019</v>
      </c>
      <c r="AA77" s="175" t="s">
        <v>1495</v>
      </c>
      <c r="AB77" s="87" t="s">
        <v>805</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1820</v>
      </c>
      <c r="BG77" s="249"/>
      <c r="BH77" s="87" t="s">
        <v>1064</v>
      </c>
      <c r="BI77" s="249"/>
      <c r="BJ77" s="249"/>
      <c r="BK77" s="249"/>
      <c r="BL77" s="249"/>
      <c r="BM77" s="249"/>
      <c r="BN77" s="249"/>
      <c r="BO77" s="249"/>
      <c r="BP77" s="249"/>
      <c r="BQ77" s="249"/>
      <c r="BR77" s="175" t="s">
        <v>2109</v>
      </c>
      <c r="BS77" s="175" t="s">
        <v>4021</v>
      </c>
      <c r="BT77" s="175" t="s">
        <v>4022</v>
      </c>
      <c r="BU77" s="175" t="s">
        <v>4023</v>
      </c>
      <c r="BV77" s="175" t="s">
        <v>3066</v>
      </c>
      <c r="BW77" s="249"/>
      <c r="BX77" s="249"/>
      <c r="BY77" s="175" t="s">
        <v>4024</v>
      </c>
      <c r="BZ77" s="249"/>
      <c r="CA77" s="249"/>
      <c r="CB77" s="249"/>
      <c r="CC77" s="249"/>
      <c r="CD77" s="249"/>
      <c r="CE77" s="249"/>
      <c r="CF77" s="175" t="s">
        <v>3385</v>
      </c>
      <c r="CG77" s="87" t="s">
        <v>1527</v>
      </c>
      <c r="CH77" s="249"/>
      <c r="CI77" s="249"/>
      <c r="CJ77" s="249"/>
      <c r="CK77" s="249"/>
      <c r="CL77" s="309" t="s">
        <v>4025</v>
      </c>
      <c r="CM77" s="249"/>
      <c r="CN77" s="249"/>
      <c r="CO77" s="249"/>
      <c r="CP77" s="249"/>
      <c r="CQ77" s="249"/>
      <c r="CR77" s="249"/>
      <c r="CS77" s="178"/>
      <c r="CT77" s="175" t="s">
        <v>1081</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4028</v>
      </c>
      <c r="B78" s="99" t="s">
        <v>4029</v>
      </c>
      <c r="C78" s="100" t="s">
        <v>1232</v>
      </c>
      <c r="D78" s="101" t="s">
        <v>1232</v>
      </c>
      <c r="E78" s="102" t="s">
        <v>1232</v>
      </c>
      <c r="F78" s="103" t="s">
        <v>528</v>
      </c>
      <c r="G78" s="99" t="s">
        <v>1725</v>
      </c>
      <c r="H78" s="271"/>
      <c r="I78" s="222" t="s">
        <v>4030</v>
      </c>
      <c r="J78" s="222" t="s">
        <v>1489</v>
      </c>
      <c r="K78" s="223" t="s">
        <v>547</v>
      </c>
      <c r="L78" s="222" t="s">
        <v>2169</v>
      </c>
      <c r="M78" s="271"/>
      <c r="N78" s="187" t="s">
        <v>4031</v>
      </c>
      <c r="O78" s="222" t="s">
        <v>1636</v>
      </c>
      <c r="P78" s="223" t="s">
        <v>4032</v>
      </c>
      <c r="Q78" s="271"/>
      <c r="R78" s="271"/>
      <c r="S78" s="271"/>
      <c r="T78" s="271"/>
      <c r="U78" s="271"/>
      <c r="V78" s="271"/>
      <c r="W78" s="176"/>
      <c r="X78" s="227" t="s">
        <v>2733</v>
      </c>
      <c r="Y78" s="227" t="s">
        <v>4033</v>
      </c>
      <c r="Z78" s="227" t="s">
        <v>1493</v>
      </c>
      <c r="AA78" s="227" t="s">
        <v>4034</v>
      </c>
      <c r="AB78" s="227" t="s">
        <v>4035</v>
      </c>
      <c r="AC78" s="227" t="s">
        <v>4036</v>
      </c>
      <c r="AD78" s="292"/>
      <c r="AE78" s="227" t="s">
        <v>3199</v>
      </c>
      <c r="AF78" s="255" t="s">
        <v>2333</v>
      </c>
      <c r="AG78" s="292"/>
      <c r="AH78" s="292"/>
      <c r="AI78" s="292"/>
      <c r="AJ78" s="292"/>
      <c r="AK78" s="176"/>
      <c r="AL78" s="258"/>
      <c r="AM78" s="229" t="s">
        <v>780</v>
      </c>
      <c r="AN78" s="258"/>
      <c r="AO78" s="258"/>
      <c r="AP78" s="258"/>
      <c r="AQ78" s="258"/>
      <c r="AR78" s="258"/>
      <c r="AS78" s="258"/>
      <c r="AT78" s="230" t="s">
        <v>2993</v>
      </c>
      <c r="AU78" s="229" t="s">
        <v>2362</v>
      </c>
      <c r="AV78" s="258"/>
      <c r="AW78" s="258"/>
      <c r="AX78" s="258"/>
      <c r="AY78" s="258"/>
      <c r="AZ78" s="258"/>
      <c r="BA78" s="259" t="s">
        <v>1709</v>
      </c>
      <c r="BB78" s="259" t="s">
        <v>289</v>
      </c>
      <c r="BC78" s="259" t="s">
        <v>590</v>
      </c>
      <c r="BD78" s="233" t="s">
        <v>4037</v>
      </c>
      <c r="BE78" s="259" t="s">
        <v>3139</v>
      </c>
      <c r="BF78" s="260"/>
      <c r="BG78" s="260"/>
      <c r="BH78" s="233" t="s">
        <v>2489</v>
      </c>
      <c r="BI78" s="259" t="s">
        <v>3091</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80" t="s">
        <v>4046</v>
      </c>
      <c r="CG78" s="280" t="s">
        <v>2476</v>
      </c>
      <c r="CH78" s="238" t="s">
        <v>2344</v>
      </c>
      <c r="CI78" s="238" t="s">
        <v>4047</v>
      </c>
      <c r="CJ78" s="262"/>
      <c r="CK78" s="280" t="s">
        <v>2361</v>
      </c>
      <c r="CL78" s="280" t="s">
        <v>4048</v>
      </c>
      <c r="CM78" s="280" t="s">
        <v>324</v>
      </c>
      <c r="CN78" s="262"/>
      <c r="CO78" s="262"/>
      <c r="CP78" s="262"/>
      <c r="CQ78" s="262"/>
      <c r="CR78" s="262"/>
      <c r="CS78" s="178"/>
      <c r="CT78" s="245" t="s">
        <v>4049</v>
      </c>
      <c r="CU78" s="263"/>
      <c r="CV78" s="242" t="s">
        <v>1825</v>
      </c>
      <c r="CW78" s="242" t="s">
        <v>4050</v>
      </c>
      <c r="CX78" s="245" t="s">
        <v>1179</v>
      </c>
      <c r="CY78" s="245" t="s">
        <v>3276</v>
      </c>
      <c r="CZ78" s="159" t="s">
        <v>4051</v>
      </c>
      <c r="DA78" s="245" t="s">
        <v>1228</v>
      </c>
      <c r="DB78" s="263"/>
      <c r="DC78" s="263"/>
      <c r="DD78" s="263"/>
      <c r="DE78" s="263"/>
      <c r="DF78" s="263"/>
      <c r="DG78" s="267" t="s">
        <v>1510</v>
      </c>
      <c r="DH78" s="265"/>
      <c r="DI78" s="265"/>
      <c r="DJ78" s="265"/>
      <c r="DK78" s="265"/>
      <c r="DL78" s="265"/>
      <c r="DM78" s="211" t="s">
        <v>2790</v>
      </c>
      <c r="DN78" s="211" t="s">
        <v>4052</v>
      </c>
      <c r="DO78" s="265"/>
      <c r="DP78" s="247" t="s">
        <v>4053</v>
      </c>
      <c r="DQ78" s="267"/>
      <c r="DR78" s="265"/>
      <c r="DS78" s="265"/>
      <c r="DT78" s="265"/>
      <c r="DU78" s="265"/>
      <c r="DV78" s="211" t="s">
        <v>4054</v>
      </c>
      <c r="DW78" s="265"/>
      <c r="DX78" s="265"/>
      <c r="DY78" s="265"/>
      <c r="DZ78" s="265"/>
      <c r="EA78" s="265"/>
      <c r="EB78" s="282"/>
    </row>
    <row r="79" ht="15.75" customHeight="1">
      <c r="A79" s="503" t="s">
        <v>4055</v>
      </c>
      <c r="B79" s="79" t="s">
        <v>4056</v>
      </c>
      <c r="C79" s="80" t="s">
        <v>881</v>
      </c>
      <c r="D79" s="81" t="s">
        <v>1232</v>
      </c>
      <c r="E79" s="82" t="s">
        <v>1232</v>
      </c>
      <c r="F79" s="83" t="s">
        <v>786</v>
      </c>
      <c r="G79" s="79" t="s">
        <v>4057</v>
      </c>
      <c r="H79" s="249"/>
      <c r="I79" s="217" t="s">
        <v>3809</v>
      </c>
      <c r="J79" s="285" t="s">
        <v>4058</v>
      </c>
      <c r="K79" s="87" t="s">
        <v>1236</v>
      </c>
      <c r="L79" s="217" t="s">
        <v>4059</v>
      </c>
      <c r="M79" s="217" t="s">
        <v>4060</v>
      </c>
      <c r="N79" s="217" t="s">
        <v>1573</v>
      </c>
      <c r="O79" s="217" t="s">
        <v>1876</v>
      </c>
      <c r="P79" s="175" t="s">
        <v>4061</v>
      </c>
      <c r="Q79" s="249"/>
      <c r="R79" s="249"/>
      <c r="S79" s="249"/>
      <c r="T79" s="249"/>
      <c r="U79" s="249"/>
      <c r="V79" s="249"/>
      <c r="W79" s="176"/>
      <c r="X79" s="179" t="s">
        <v>2282</v>
      </c>
      <c r="Y79" s="249"/>
      <c r="Z79" s="87" t="s">
        <v>2653</v>
      </c>
      <c r="AA79" s="217" t="s">
        <v>3295</v>
      </c>
      <c r="AB79" s="217" t="s">
        <v>2973</v>
      </c>
      <c r="AC79" s="217" t="s">
        <v>4062</v>
      </c>
      <c r="AD79" s="249"/>
      <c r="AE79" s="285" t="s">
        <v>478</v>
      </c>
      <c r="AF79" s="175" t="s">
        <v>4063</v>
      </c>
      <c r="AG79" s="249"/>
      <c r="AH79" s="249"/>
      <c r="AI79" s="249"/>
      <c r="AJ79" s="249"/>
      <c r="AK79" s="176"/>
      <c r="AL79" s="249"/>
      <c r="AM79" s="217" t="s">
        <v>279</v>
      </c>
      <c r="AN79" s="249"/>
      <c r="AO79" s="249"/>
      <c r="AP79" s="249"/>
      <c r="AQ79" s="249"/>
      <c r="AR79" s="249"/>
      <c r="AS79" s="249"/>
      <c r="AT79" s="217" t="s">
        <v>723</v>
      </c>
      <c r="AU79" s="175" t="s">
        <v>1509</v>
      </c>
      <c r="AV79" s="249"/>
      <c r="AW79" s="249"/>
      <c r="AX79" s="249"/>
      <c r="AY79" s="249"/>
      <c r="AZ79" s="249"/>
      <c r="BA79" s="175"/>
      <c r="BB79" s="217" t="s">
        <v>938</v>
      </c>
      <c r="BC79" s="217" t="s">
        <v>590</v>
      </c>
      <c r="BD79" s="249"/>
      <c r="BE79" s="217" t="s">
        <v>3709</v>
      </c>
      <c r="BF79" s="249"/>
      <c r="BG79" s="249"/>
      <c r="BH79" s="86" t="s">
        <v>1346</v>
      </c>
      <c r="BI79" s="217" t="s">
        <v>4064</v>
      </c>
      <c r="BJ79" s="175"/>
      <c r="BK79" s="217" t="s">
        <v>1874</v>
      </c>
      <c r="BL79" s="249"/>
      <c r="BM79" s="249"/>
      <c r="BN79" s="249"/>
      <c r="BO79" s="249"/>
      <c r="BP79" s="249"/>
      <c r="BQ79" s="217" t="s">
        <v>4065</v>
      </c>
      <c r="BR79" s="217" t="s">
        <v>4066</v>
      </c>
      <c r="BS79" s="285" t="s">
        <v>3528</v>
      </c>
      <c r="BT79" s="285" t="s">
        <v>4067</v>
      </c>
      <c r="BU79" s="217" t="s">
        <v>4068</v>
      </c>
      <c r="BV79" s="504" t="s">
        <v>3979</v>
      </c>
      <c r="BW79" s="249"/>
      <c r="BX79" s="285" t="s">
        <v>4069</v>
      </c>
      <c r="BY79" s="249"/>
      <c r="BZ79" s="217" t="s">
        <v>3721</v>
      </c>
      <c r="CA79" s="249"/>
      <c r="CB79" s="249"/>
      <c r="CC79" s="217" t="s">
        <v>2608</v>
      </c>
      <c r="CD79" s="249"/>
      <c r="CE79" s="249"/>
      <c r="CF79" s="217" t="s">
        <v>4070</v>
      </c>
      <c r="CG79" s="217" t="s">
        <v>2503</v>
      </c>
      <c r="CH79" s="175" t="s">
        <v>2359</v>
      </c>
      <c r="CI79" s="249"/>
      <c r="CJ79" s="249"/>
      <c r="CK79" s="249"/>
      <c r="CL79" s="217" t="s">
        <v>2607</v>
      </c>
      <c r="CM79" s="217" t="s">
        <v>2523</v>
      </c>
      <c r="CN79" s="249"/>
      <c r="CO79" s="249"/>
      <c r="CP79" s="249"/>
      <c r="CQ79" s="249"/>
      <c r="CR79" s="249"/>
      <c r="CS79" s="178"/>
      <c r="CT79" s="217" t="s">
        <v>1366</v>
      </c>
      <c r="CU79" s="217" t="s">
        <v>3752</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5" t="s">
        <v>4074</v>
      </c>
      <c r="DQ79" s="309"/>
      <c r="DR79" s="313"/>
      <c r="DS79" s="249"/>
      <c r="DT79" s="249"/>
      <c r="DU79" s="249"/>
      <c r="DV79" s="249"/>
      <c r="DW79" s="249"/>
      <c r="DX79" s="249"/>
      <c r="DY79" s="249"/>
      <c r="DZ79" s="249"/>
      <c r="EA79" s="249"/>
      <c r="EB79" s="179"/>
    </row>
    <row r="80" ht="15.75" customHeight="1">
      <c r="A80" s="180" t="s">
        <v>4075</v>
      </c>
      <c r="B80" s="99" t="s">
        <v>4076</v>
      </c>
      <c r="C80" s="100" t="s">
        <v>1232</v>
      </c>
      <c r="D80" s="101" t="s">
        <v>1232</v>
      </c>
      <c r="E80" s="102" t="s">
        <v>1232</v>
      </c>
      <c r="F80" s="103" t="s">
        <v>785</v>
      </c>
      <c r="G80" s="99" t="s">
        <v>2984</v>
      </c>
      <c r="H80" s="223" t="s">
        <v>4077</v>
      </c>
      <c r="I80" s="271"/>
      <c r="J80" s="223" t="s">
        <v>2868</v>
      </c>
      <c r="K80" s="223" t="s">
        <v>4078</v>
      </c>
      <c r="L80" s="223" t="s">
        <v>4079</v>
      </c>
      <c r="M80" s="223" t="s">
        <v>4080</v>
      </c>
      <c r="N80" s="223" t="s">
        <v>4081</v>
      </c>
      <c r="O80" s="223" t="s">
        <v>139</v>
      </c>
      <c r="P80" s="223" t="s">
        <v>190</v>
      </c>
      <c r="Q80" s="271"/>
      <c r="R80" s="271"/>
      <c r="S80" s="271"/>
      <c r="T80" s="271"/>
      <c r="U80" s="271"/>
      <c r="V80" s="271"/>
      <c r="W80" s="176"/>
      <c r="X80" s="292"/>
      <c r="Y80" s="255" t="s">
        <v>1628</v>
      </c>
      <c r="Z80" s="255" t="s">
        <v>1293</v>
      </c>
      <c r="AA80" s="290" t="s">
        <v>1600</v>
      </c>
      <c r="AB80" s="255" t="s">
        <v>3072</v>
      </c>
      <c r="AC80" s="255" t="s">
        <v>4082</v>
      </c>
      <c r="AD80" s="292"/>
      <c r="AE80" s="292"/>
      <c r="AF80" s="255" t="s">
        <v>2848</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1977</v>
      </c>
      <c r="AV80" s="258"/>
      <c r="AW80" s="258"/>
      <c r="AX80" s="258"/>
      <c r="AY80" s="258"/>
      <c r="AZ80" s="258"/>
      <c r="BA80" s="260"/>
      <c r="BB80" s="259" t="s">
        <v>2957</v>
      </c>
      <c r="BC80" s="259" t="s">
        <v>1505</v>
      </c>
      <c r="BD80" s="259" t="s">
        <v>1191</v>
      </c>
      <c r="BE80" s="259"/>
      <c r="BF80" s="259" t="s">
        <v>966</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2143</v>
      </c>
      <c r="BT80" s="237" t="s">
        <v>3823</v>
      </c>
      <c r="BU80" s="206"/>
      <c r="BV80" s="237" t="s">
        <v>2236</v>
      </c>
      <c r="BW80" s="206"/>
      <c r="BX80" s="237" t="s">
        <v>4087</v>
      </c>
      <c r="BY80" s="206"/>
      <c r="BZ80" s="237" t="s">
        <v>4088</v>
      </c>
      <c r="CA80" s="237" t="s">
        <v>4089</v>
      </c>
      <c r="CB80" s="206"/>
      <c r="CC80" s="206"/>
      <c r="CD80" s="206"/>
      <c r="CE80" s="206"/>
      <c r="CF80" s="238" t="s">
        <v>4090</v>
      </c>
      <c r="CG80" s="298" t="s">
        <v>1537</v>
      </c>
      <c r="CH80" s="238"/>
      <c r="CI80" s="262"/>
      <c r="CJ80" s="238" t="s">
        <v>792</v>
      </c>
      <c r="CK80" s="262"/>
      <c r="CL80" s="298" t="s">
        <v>2767</v>
      </c>
      <c r="CM80" s="238" t="s">
        <v>4091</v>
      </c>
      <c r="CN80" s="262"/>
      <c r="CO80" s="262"/>
      <c r="CP80" s="262"/>
      <c r="CQ80" s="262"/>
      <c r="CR80" s="262"/>
      <c r="CS80" s="178"/>
      <c r="CT80" s="245" t="s">
        <v>4092</v>
      </c>
      <c r="CU80" s="245"/>
      <c r="CV80" s="245" t="s">
        <v>3586</v>
      </c>
      <c r="CW80" s="263"/>
      <c r="CX80" s="263"/>
      <c r="CY80" s="263"/>
      <c r="CZ80" s="245" t="s">
        <v>4093</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4094</v>
      </c>
      <c r="B81" s="79" t="s">
        <v>4095</v>
      </c>
      <c r="C81" s="80" t="s">
        <v>1232</v>
      </c>
      <c r="D81" s="81" t="s">
        <v>1232</v>
      </c>
      <c r="E81" s="82" t="s">
        <v>1232</v>
      </c>
      <c r="F81" s="83" t="s">
        <v>881</v>
      </c>
      <c r="G81" s="79" t="s">
        <v>4096</v>
      </c>
      <c r="H81" s="175" t="s">
        <v>4097</v>
      </c>
      <c r="I81" s="175" t="s">
        <v>3324</v>
      </c>
      <c r="J81" s="175" t="s">
        <v>1845</v>
      </c>
      <c r="K81" s="251" t="s">
        <v>3828</v>
      </c>
      <c r="L81" s="175" t="s">
        <v>502</v>
      </c>
      <c r="M81" s="249"/>
      <c r="N81" s="175" t="s">
        <v>2954</v>
      </c>
      <c r="O81" s="175" t="s">
        <v>2955</v>
      </c>
      <c r="P81" s="175" t="s">
        <v>3410</v>
      </c>
      <c r="Q81" s="175" t="s">
        <v>4098</v>
      </c>
      <c r="R81" s="175"/>
      <c r="S81" s="175" t="s">
        <v>4099</v>
      </c>
      <c r="T81" s="249"/>
      <c r="U81" s="175" t="s">
        <v>2354</v>
      </c>
      <c r="V81" s="175" t="s">
        <v>4100</v>
      </c>
      <c r="W81" s="176"/>
      <c r="X81" s="175" t="s">
        <v>4101</v>
      </c>
      <c r="Y81" s="251" t="s">
        <v>4102</v>
      </c>
      <c r="Z81" s="175" t="s">
        <v>2050</v>
      </c>
      <c r="AA81" s="175" t="s">
        <v>4103</v>
      </c>
      <c r="AB81" s="175" t="s">
        <v>943</v>
      </c>
      <c r="AC81" s="175" t="s">
        <v>3418</v>
      </c>
      <c r="AD81" s="175" t="s">
        <v>4104</v>
      </c>
      <c r="AE81" s="175" t="s">
        <v>4105</v>
      </c>
      <c r="AF81" s="251" t="s">
        <v>4106</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1492</v>
      </c>
      <c r="AY81" s="249"/>
      <c r="AZ81" s="249"/>
      <c r="BA81" s="175" t="s">
        <v>4107</v>
      </c>
      <c r="BB81" s="175" t="s">
        <v>2345</v>
      </c>
      <c r="BC81" s="175" t="s">
        <v>3144</v>
      </c>
      <c r="BD81" s="175" t="s">
        <v>4108</v>
      </c>
      <c r="BE81" s="249"/>
      <c r="BF81" s="249"/>
      <c r="BG81" s="249"/>
      <c r="BH81" s="175" t="s">
        <v>4109</v>
      </c>
      <c r="BI81" s="177"/>
      <c r="BJ81" s="249"/>
      <c r="BK81" s="249"/>
      <c r="BL81" s="249"/>
      <c r="BM81" s="175" t="s">
        <v>4110</v>
      </c>
      <c r="BN81" s="175" t="s">
        <v>2250</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1910</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1232</v>
      </c>
      <c r="D82" s="101" t="s">
        <v>1232</v>
      </c>
      <c r="E82" s="102" t="s">
        <v>1232</v>
      </c>
      <c r="F82" s="103" t="s">
        <v>786</v>
      </c>
      <c r="G82" s="99" t="s">
        <v>4118</v>
      </c>
      <c r="H82" s="223" t="s">
        <v>2413</v>
      </c>
      <c r="I82" s="223" t="s">
        <v>3273</v>
      </c>
      <c r="J82" s="223" t="s">
        <v>4119</v>
      </c>
      <c r="K82" s="223" t="s">
        <v>2765</v>
      </c>
      <c r="L82" s="223" t="s">
        <v>3151</v>
      </c>
      <c r="M82" s="223" t="s">
        <v>4120</v>
      </c>
      <c r="N82" s="223" t="s">
        <v>4121</v>
      </c>
      <c r="O82" s="223" t="s">
        <v>4122</v>
      </c>
      <c r="P82" s="223" t="s">
        <v>2471</v>
      </c>
      <c r="Q82" s="271"/>
      <c r="R82" s="271"/>
      <c r="S82" s="271"/>
      <c r="T82" s="271"/>
      <c r="U82" s="271"/>
      <c r="V82" s="271"/>
      <c r="W82" s="176"/>
      <c r="X82" s="255" t="s">
        <v>2893</v>
      </c>
      <c r="Y82" s="255" t="s">
        <v>2960</v>
      </c>
      <c r="Z82" s="255" t="s">
        <v>4123</v>
      </c>
      <c r="AA82" s="188" t="str">
        <f>HYPERLINK("https://youtu.be/qJ6N4MrS6B4","48.05")</f>
        <v>48.05</v>
      </c>
      <c r="AB82" s="255" t="s">
        <v>1851</v>
      </c>
      <c r="AC82" s="188" t="str">
        <f>HYPERLINK("https://www.twitch.tv/videos/230818041","57.20")</f>
        <v>57.20</v>
      </c>
      <c r="AD82" s="292"/>
      <c r="AE82" s="255" t="s">
        <v>3352</v>
      </c>
      <c r="AF82" s="255" t="s">
        <v>3708</v>
      </c>
      <c r="AG82" s="292"/>
      <c r="AH82" s="292"/>
      <c r="AI82" s="292"/>
      <c r="AJ82" s="292"/>
      <c r="AK82" s="176"/>
      <c r="AL82" s="258"/>
      <c r="AM82" s="258"/>
      <c r="AN82" s="258"/>
      <c r="AO82" s="258"/>
      <c r="AP82" s="258"/>
      <c r="AQ82" s="258"/>
      <c r="AR82" s="258"/>
      <c r="AS82" s="258"/>
      <c r="AT82" s="230" t="s">
        <v>4124</v>
      </c>
      <c r="AU82" s="230" t="s">
        <v>2124</v>
      </c>
      <c r="AV82" s="258"/>
      <c r="AW82" s="258"/>
      <c r="AX82" s="258"/>
      <c r="AY82" s="258"/>
      <c r="AZ82" s="258"/>
      <c r="BA82" s="259"/>
      <c r="BB82" s="259" t="s">
        <v>1130</v>
      </c>
      <c r="BC82" s="197" t="str">
        <f>HYPERLINK("https://youtu.be/jzNyA3Lqtt4","28.84")</f>
        <v>28.84</v>
      </c>
      <c r="BD82" s="259" t="s">
        <v>4125</v>
      </c>
      <c r="BE82" s="259" t="s">
        <v>4126</v>
      </c>
      <c r="BF82" s="260"/>
      <c r="BG82" s="260"/>
      <c r="BH82" s="259" t="s">
        <v>1706</v>
      </c>
      <c r="BI82" s="234"/>
      <c r="BJ82" s="259" t="s">
        <v>4127</v>
      </c>
      <c r="BK82" s="259" t="s">
        <v>4128</v>
      </c>
      <c r="BL82" s="260"/>
      <c r="BM82" s="260"/>
      <c r="BN82" s="260"/>
      <c r="BO82" s="260"/>
      <c r="BP82" s="260"/>
      <c r="BQ82" s="204"/>
      <c r="BR82" s="206"/>
      <c r="BS82" s="237" t="s">
        <v>193</v>
      </c>
      <c r="BT82" s="237" t="s">
        <v>4129</v>
      </c>
      <c r="BU82" s="237" t="s">
        <v>1783</v>
      </c>
      <c r="BV82" s="202" t="str">
        <f>HYPERLINK("https://www.youtube.com/watch?v=HaeMpTna7bY","21.54")</f>
        <v>21.54</v>
      </c>
      <c r="BW82" s="206"/>
      <c r="BX82" s="332"/>
      <c r="BY82" s="332"/>
      <c r="BZ82" s="206"/>
      <c r="CA82" s="206"/>
      <c r="CB82" s="206"/>
      <c r="CC82" s="206"/>
      <c r="CD82" s="206"/>
      <c r="CE82" s="206"/>
      <c r="CF82" s="238" t="s">
        <v>3962</v>
      </c>
      <c r="CG82" s="238" t="s">
        <v>240</v>
      </c>
      <c r="CH82" s="238" t="s">
        <v>4130</v>
      </c>
      <c r="CI82" s="262"/>
      <c r="CJ82" s="262"/>
      <c r="CK82" s="238" t="s">
        <v>3540</v>
      </c>
      <c r="CL82" s="238" t="s">
        <v>2827</v>
      </c>
      <c r="CM82" s="262"/>
      <c r="CN82" s="262"/>
      <c r="CO82" s="262"/>
      <c r="CP82" s="262"/>
      <c r="CQ82" s="262"/>
      <c r="CR82" s="262"/>
      <c r="CS82" s="178"/>
      <c r="CT82" s="245" t="s">
        <v>4131</v>
      </c>
      <c r="CU82" s="263"/>
      <c r="CV82" s="245" t="s">
        <v>4132</v>
      </c>
      <c r="CW82" s="245" t="s">
        <v>2197</v>
      </c>
      <c r="CX82" s="242"/>
      <c r="CY82" s="464"/>
      <c r="CZ82" s="245" t="s">
        <v>4133</v>
      </c>
      <c r="DA82" s="245" t="s">
        <v>4134</v>
      </c>
      <c r="DB82" s="263"/>
      <c r="DC82" s="263"/>
      <c r="DD82" s="263"/>
      <c r="DE82" s="263"/>
      <c r="DF82" s="263"/>
      <c r="DG82" s="265"/>
      <c r="DH82" s="265"/>
      <c r="DI82" s="265"/>
      <c r="DJ82" s="265"/>
      <c r="DK82" s="281"/>
      <c r="DL82" s="265"/>
      <c r="DM82" s="265"/>
      <c r="DN82" s="265"/>
      <c r="DO82" s="265"/>
      <c r="DP82" s="267" t="s">
        <v>4135</v>
      </c>
      <c r="DQ82" s="267"/>
      <c r="DR82" s="281"/>
      <c r="DS82" s="265"/>
      <c r="DT82" s="265"/>
      <c r="DU82" s="265"/>
      <c r="DV82" s="265"/>
      <c r="DW82" s="265"/>
      <c r="DX82" s="265"/>
      <c r="DY82" s="265"/>
      <c r="DZ82" s="265"/>
      <c r="EA82" s="265"/>
      <c r="EB82" s="282"/>
    </row>
    <row r="83" ht="15.75" customHeight="1">
      <c r="A83" s="505" t="s">
        <v>4136</v>
      </c>
      <c r="B83" s="79" t="s">
        <v>4137</v>
      </c>
      <c r="C83" s="80" t="s">
        <v>1232</v>
      </c>
      <c r="D83" s="81" t="s">
        <v>1232</v>
      </c>
      <c r="E83" s="82" t="s">
        <v>1232</v>
      </c>
      <c r="F83" s="83" t="s">
        <v>881</v>
      </c>
      <c r="G83" s="79" t="s">
        <v>1553</v>
      </c>
      <c r="H83" s="175" t="s">
        <v>571</v>
      </c>
      <c r="I83" s="175" t="s">
        <v>4138</v>
      </c>
      <c r="J83" s="175" t="s">
        <v>4139</v>
      </c>
      <c r="K83" s="175" t="s">
        <v>4078</v>
      </c>
      <c r="L83" s="175" t="s">
        <v>2599</v>
      </c>
      <c r="M83" s="175" t="s">
        <v>4140</v>
      </c>
      <c r="N83" s="175" t="s">
        <v>4141</v>
      </c>
      <c r="O83" s="175" t="s">
        <v>1253</v>
      </c>
      <c r="P83" s="175" t="s">
        <v>1633</v>
      </c>
      <c r="Q83" s="249"/>
      <c r="R83" s="249"/>
      <c r="S83" s="175" t="s">
        <v>4142</v>
      </c>
      <c r="T83" s="249"/>
      <c r="U83" s="175" t="s">
        <v>1412</v>
      </c>
      <c r="V83" s="249"/>
      <c r="W83" s="176"/>
      <c r="X83" s="175" t="s">
        <v>1601</v>
      </c>
      <c r="Y83" s="175" t="s">
        <v>1254</v>
      </c>
      <c r="Z83" s="175" t="s">
        <v>4143</v>
      </c>
      <c r="AA83" s="175" t="s">
        <v>2684</v>
      </c>
      <c r="AB83" s="320" t="s">
        <v>1479</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2660</v>
      </c>
      <c r="AU83" s="175" t="s">
        <v>3009</v>
      </c>
      <c r="AV83" s="217" t="s">
        <v>3325</v>
      </c>
      <c r="AW83" s="249"/>
      <c r="AX83" s="175" t="s">
        <v>4148</v>
      </c>
      <c r="AY83" s="175" t="s">
        <v>4149</v>
      </c>
      <c r="AZ83" s="175"/>
      <c r="BA83" s="217" t="s">
        <v>4150</v>
      </c>
      <c r="BB83" s="175" t="s">
        <v>2416</v>
      </c>
      <c r="BC83" s="175" t="s">
        <v>1505</v>
      </c>
      <c r="BD83" s="217" t="s">
        <v>1121</v>
      </c>
      <c r="BE83" s="175" t="s">
        <v>2566</v>
      </c>
      <c r="BF83" s="217" t="s">
        <v>4151</v>
      </c>
      <c r="BG83" s="217" t="s">
        <v>4152</v>
      </c>
      <c r="BH83" s="175" t="s">
        <v>4153</v>
      </c>
      <c r="BI83" s="177"/>
      <c r="BJ83" s="217" t="s">
        <v>4154</v>
      </c>
      <c r="BK83" s="217" t="s">
        <v>4155</v>
      </c>
      <c r="BL83" s="249"/>
      <c r="BM83" s="249"/>
      <c r="BN83" s="175"/>
      <c r="BO83" s="249"/>
      <c r="BP83" s="249"/>
      <c r="BQ83" s="249"/>
      <c r="BR83" s="249"/>
      <c r="BS83" s="175" t="s">
        <v>4156</v>
      </c>
      <c r="BT83" s="217" t="s">
        <v>1637</v>
      </c>
      <c r="BU83" s="249"/>
      <c r="BV83" s="217" t="s">
        <v>3140</v>
      </c>
      <c r="BW83" s="249"/>
      <c r="BX83" s="249"/>
      <c r="BY83" s="249"/>
      <c r="BZ83" s="217" t="s">
        <v>4157</v>
      </c>
      <c r="CA83" s="249"/>
      <c r="CB83" s="175" t="s">
        <v>2035</v>
      </c>
      <c r="CC83" s="249"/>
      <c r="CD83" s="249"/>
      <c r="CE83" s="249"/>
      <c r="CF83" s="175" t="s">
        <v>4158</v>
      </c>
      <c r="CG83" s="175" t="s">
        <v>4159</v>
      </c>
      <c r="CH83" s="175" t="s">
        <v>915</v>
      </c>
      <c r="CI83" s="175"/>
      <c r="CJ83" s="175" t="s">
        <v>4160</v>
      </c>
      <c r="CK83" s="175" t="s">
        <v>2405</v>
      </c>
      <c r="CL83" s="446" t="s">
        <v>4153</v>
      </c>
      <c r="CM83" s="217" t="s">
        <v>2275</v>
      </c>
      <c r="CN83" s="249"/>
      <c r="CO83" s="249"/>
      <c r="CP83" s="175"/>
      <c r="CQ83" s="175" t="s">
        <v>4161</v>
      </c>
      <c r="CR83" s="249"/>
      <c r="CS83" s="178"/>
      <c r="CT83" s="217" t="s">
        <v>481</v>
      </c>
      <c r="CU83" s="175" t="s">
        <v>2781</v>
      </c>
      <c r="CV83" s="175" t="s">
        <v>4162</v>
      </c>
      <c r="CW83" s="249"/>
      <c r="CX83" s="249"/>
      <c r="CY83" s="175" t="s">
        <v>277</v>
      </c>
      <c r="CZ83" s="217" t="s">
        <v>4163</v>
      </c>
      <c r="DA83" s="175" t="s">
        <v>1409</v>
      </c>
      <c r="DB83" s="249"/>
      <c r="DC83" s="249"/>
      <c r="DD83" s="217" t="s">
        <v>4164</v>
      </c>
      <c r="DE83" s="175" t="s">
        <v>1216</v>
      </c>
      <c r="DF83" s="175"/>
      <c r="DG83" s="249"/>
      <c r="DH83" s="249"/>
      <c r="DI83" s="249"/>
      <c r="DJ83" s="175"/>
      <c r="DK83" s="175" t="s">
        <v>3740</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1232</v>
      </c>
      <c r="D84" s="101" t="s">
        <v>1232</v>
      </c>
      <c r="E84" s="102" t="s">
        <v>1232</v>
      </c>
      <c r="F84" s="103" t="s">
        <v>4170</v>
      </c>
      <c r="G84" s="99" t="s">
        <v>4171</v>
      </c>
      <c r="H84" s="330"/>
      <c r="I84" s="506" t="s">
        <v>4172</v>
      </c>
      <c r="J84" s="223" t="s">
        <v>2570</v>
      </c>
      <c r="K84" s="223"/>
      <c r="L84" s="182" t="s">
        <v>2299</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4173</v>
      </c>
      <c r="Z84" s="188" t="str">
        <f>HYPERLINK("https://clips.twitch.tv/ConsiderateInterestingFlamingoDancingBaby","15.36")</f>
        <v>15.36</v>
      </c>
      <c r="AA84" s="255" t="s">
        <v>665</v>
      </c>
      <c r="AB84" s="292"/>
      <c r="AC84" s="255" t="s">
        <v>4174</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2306</v>
      </c>
      <c r="AS84" s="258"/>
      <c r="AT84" s="258"/>
      <c r="AU84" s="230" t="s">
        <v>2857</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2908</v>
      </c>
      <c r="BW84" s="206"/>
      <c r="BX84" s="202" t="s">
        <v>4178</v>
      </c>
      <c r="BY84" s="332" t="s">
        <v>4179</v>
      </c>
      <c r="BZ84" s="206"/>
      <c r="CA84" s="332" t="s">
        <v>4180</v>
      </c>
      <c r="CB84" s="202" t="str">
        <f>HYPERLINK("https://www.youtube.com/watch?v=kKfeqwrHHg8","1:09.15")</f>
        <v>1:09.15</v>
      </c>
      <c r="CC84" s="202" t="str">
        <f>HYPERLINK("https://www.youtube.com/watch?v=FJKfE_oi77Q","44.53")</f>
        <v>44.53</v>
      </c>
      <c r="CD84" s="206"/>
      <c r="CE84" s="206"/>
      <c r="CF84" s="510" t="s">
        <v>2784</v>
      </c>
      <c r="CG84" s="147" t="s">
        <v>985</v>
      </c>
      <c r="CH84" s="262"/>
      <c r="CI84" s="262"/>
      <c r="CJ84" s="262"/>
      <c r="CK84" s="147" t="s">
        <v>2978</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2477</v>
      </c>
      <c r="CY84" s="159" t="s">
        <v>4183</v>
      </c>
      <c r="CZ84" s="209" t="s">
        <v>4184</v>
      </c>
      <c r="DA84" s="263"/>
      <c r="DB84" s="263"/>
      <c r="DC84" s="209" t="str">
        <f>HYPERLINK("https://www.youtube.com/watch?v=bLjbsRbEWJo","1:01.28")</f>
        <v>1:01.28</v>
      </c>
      <c r="DD84" s="263"/>
      <c r="DE84" s="263"/>
      <c r="DF84" s="263"/>
      <c r="DG84" s="346"/>
      <c r="DH84" s="511" t="s">
        <v>3352</v>
      </c>
      <c r="DI84" s="265"/>
      <c r="DJ84" s="265"/>
      <c r="DK84" s="265"/>
      <c r="DL84" s="265"/>
      <c r="DM84" s="511" t="s">
        <v>383</v>
      </c>
      <c r="DN84" s="173" t="str">
        <f>HYPERLINK("https://clips.twitch.tv/TemperedFaintAppleTwitchRaid","20.13")</f>
        <v>20.13</v>
      </c>
      <c r="DO84" s="267" t="s">
        <v>1228</v>
      </c>
      <c r="DP84" s="267" t="s">
        <v>1698</v>
      </c>
      <c r="DQ84" s="267"/>
      <c r="DR84" s="265"/>
      <c r="DS84" s="265"/>
      <c r="DT84" s="265"/>
      <c r="DU84" s="267" t="s">
        <v>1459</v>
      </c>
      <c r="DV84" s="265"/>
      <c r="DW84" s="267"/>
      <c r="DX84" s="267"/>
      <c r="DY84" s="267" t="s">
        <v>277</v>
      </c>
      <c r="DZ84" s="265"/>
      <c r="EA84" s="265"/>
      <c r="EB84" s="282"/>
    </row>
    <row r="85" ht="15.75" customHeight="1">
      <c r="A85" s="174" t="s">
        <v>4185</v>
      </c>
      <c r="B85" s="79" t="s">
        <v>4186</v>
      </c>
      <c r="C85" s="80" t="s">
        <v>1232</v>
      </c>
      <c r="D85" s="81" t="s">
        <v>881</v>
      </c>
      <c r="E85" s="82" t="s">
        <v>1232</v>
      </c>
      <c r="F85" s="83" t="s">
        <v>4187</v>
      </c>
      <c r="G85" s="79" t="s">
        <v>1553</v>
      </c>
      <c r="H85" s="217" t="s">
        <v>673</v>
      </c>
      <c r="I85" s="87" t="s">
        <v>2905</v>
      </c>
      <c r="J85" s="87" t="s">
        <v>2470</v>
      </c>
      <c r="K85" s="87" t="s">
        <v>3697</v>
      </c>
      <c r="L85" s="87" t="s">
        <v>2599</v>
      </c>
      <c r="M85" s="87" t="s">
        <v>4188</v>
      </c>
      <c r="N85" s="87" t="s">
        <v>4189</v>
      </c>
      <c r="O85" s="87" t="s">
        <v>2006</v>
      </c>
      <c r="P85" s="87" t="s">
        <v>4190</v>
      </c>
      <c r="Q85" s="87" t="s">
        <v>4191</v>
      </c>
      <c r="R85" s="249"/>
      <c r="S85" s="87" t="s">
        <v>2231</v>
      </c>
      <c r="T85" s="87" t="s">
        <v>4192</v>
      </c>
      <c r="U85" s="249"/>
      <c r="V85" s="217" t="s">
        <v>4193</v>
      </c>
      <c r="W85" s="176"/>
      <c r="X85" s="87" t="s">
        <v>4194</v>
      </c>
      <c r="Y85" s="249"/>
      <c r="Z85" s="87" t="s">
        <v>4195</v>
      </c>
      <c r="AA85" s="87" t="s">
        <v>4196</v>
      </c>
      <c r="AB85" s="87" t="s">
        <v>2213</v>
      </c>
      <c r="AC85" s="217" t="s">
        <v>2070</v>
      </c>
      <c r="AD85" s="249"/>
      <c r="AE85" s="87" t="s">
        <v>2807</v>
      </c>
      <c r="AF85" s="87" t="s">
        <v>4123</v>
      </c>
      <c r="AG85" s="249"/>
      <c r="AH85" s="217" t="s">
        <v>2125</v>
      </c>
      <c r="AI85" s="217" t="s">
        <v>635</v>
      </c>
      <c r="AJ85" s="249"/>
      <c r="AK85" s="176"/>
      <c r="AL85" s="217" t="s">
        <v>4197</v>
      </c>
      <c r="AM85" s="217" t="s">
        <v>4198</v>
      </c>
      <c r="AN85" s="249"/>
      <c r="AO85" s="217" t="s">
        <v>4199</v>
      </c>
      <c r="AP85" s="249"/>
      <c r="AQ85" s="249"/>
      <c r="AR85" s="249"/>
      <c r="AS85" s="217" t="s">
        <v>152</v>
      </c>
      <c r="AT85" s="87" t="s">
        <v>4200</v>
      </c>
      <c r="AU85" s="87" t="s">
        <v>2307</v>
      </c>
      <c r="AV85" s="87" t="s">
        <v>1988</v>
      </c>
      <c r="AW85" s="249"/>
      <c r="AX85" s="87" t="s">
        <v>3635</v>
      </c>
      <c r="AY85" s="249"/>
      <c r="AZ85" s="249"/>
      <c r="BA85" s="217" t="s">
        <v>4201</v>
      </c>
      <c r="BB85" s="249"/>
      <c r="BC85" s="249"/>
      <c r="BD85" s="87" t="s">
        <v>4202</v>
      </c>
      <c r="BE85" s="87" t="s">
        <v>4203</v>
      </c>
      <c r="BF85" s="249"/>
      <c r="BG85" s="249"/>
      <c r="BH85" s="249"/>
      <c r="BI85" s="177"/>
      <c r="BJ85" s="87" t="s">
        <v>4204</v>
      </c>
      <c r="BK85" s="87" t="s">
        <v>4205</v>
      </c>
      <c r="BL85" s="249"/>
      <c r="BM85" s="87" t="s">
        <v>1866</v>
      </c>
      <c r="BN85" s="249"/>
      <c r="BO85" s="249"/>
      <c r="BP85" s="249"/>
      <c r="BQ85" s="249"/>
      <c r="BR85" s="249"/>
      <c r="BS85" s="217" t="s">
        <v>4206</v>
      </c>
      <c r="BT85" s="87" t="s">
        <v>4207</v>
      </c>
      <c r="BU85" s="249"/>
      <c r="BV85" s="249"/>
      <c r="BW85" s="249"/>
      <c r="BX85" s="217" t="s">
        <v>4208</v>
      </c>
      <c r="BY85" s="219" t="s">
        <v>684</v>
      </c>
      <c r="BZ85" s="87" t="s">
        <v>1640</v>
      </c>
      <c r="CA85" s="87" t="s">
        <v>4209</v>
      </c>
      <c r="CB85" s="217" t="s">
        <v>3174</v>
      </c>
      <c r="CC85" s="87" t="s">
        <v>4210</v>
      </c>
      <c r="CD85" s="249"/>
      <c r="CE85" s="249"/>
      <c r="CF85" s="87" t="s">
        <v>4211</v>
      </c>
      <c r="CG85" s="87" t="s">
        <v>2027</v>
      </c>
      <c r="CH85" s="249"/>
      <c r="CI85" s="87" t="s">
        <v>4212</v>
      </c>
      <c r="CJ85" s="87" t="s">
        <v>4213</v>
      </c>
      <c r="CK85" s="87" t="s">
        <v>2435</v>
      </c>
      <c r="CL85" s="249"/>
      <c r="CM85" s="249"/>
      <c r="CN85" s="249"/>
      <c r="CO85" s="249"/>
      <c r="CP85" s="91"/>
      <c r="CQ85" s="87" t="s">
        <v>1491</v>
      </c>
      <c r="CR85" s="249"/>
      <c r="CS85" s="178"/>
      <c r="CT85" s="87" t="s">
        <v>635</v>
      </c>
      <c r="CU85" s="249"/>
      <c r="CV85" s="249"/>
      <c r="CW85" s="87" t="s">
        <v>4214</v>
      </c>
      <c r="CX85" s="249"/>
      <c r="CY85" s="249"/>
      <c r="CZ85" s="175" t="s">
        <v>4215</v>
      </c>
      <c r="DA85" s="87" t="s">
        <v>3184</v>
      </c>
      <c r="DB85" s="249"/>
      <c r="DC85" s="217" t="s">
        <v>4216</v>
      </c>
      <c r="DD85" s="87" t="s">
        <v>4217</v>
      </c>
      <c r="DE85" s="249"/>
      <c r="DF85" s="249"/>
      <c r="DG85" s="313"/>
      <c r="DH85" s="313"/>
      <c r="DI85" s="249"/>
      <c r="DJ85" s="249"/>
      <c r="DK85" s="249"/>
      <c r="DL85" s="249"/>
      <c r="DM85" s="87" t="s">
        <v>941</v>
      </c>
      <c r="DN85" s="217" t="s">
        <v>3187</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1232</v>
      </c>
      <c r="D86" s="101" t="s">
        <v>1232</v>
      </c>
      <c r="E86" s="102" t="s">
        <v>1232</v>
      </c>
      <c r="F86" s="103" t="s">
        <v>1232</v>
      </c>
      <c r="G86" s="99" t="s">
        <v>4057</v>
      </c>
      <c r="H86" s="271"/>
      <c r="I86" s="222" t="s">
        <v>1875</v>
      </c>
      <c r="J86" s="222" t="s">
        <v>4222</v>
      </c>
      <c r="K86" s="222" t="s">
        <v>3046</v>
      </c>
      <c r="L86" s="222" t="s">
        <v>4223</v>
      </c>
      <c r="M86" s="271"/>
      <c r="N86" s="222" t="s">
        <v>4224</v>
      </c>
      <c r="O86" s="222" t="s">
        <v>4202</v>
      </c>
      <c r="P86" s="222" t="s">
        <v>347</v>
      </c>
      <c r="Q86" s="271"/>
      <c r="R86" s="271"/>
      <c r="S86" s="271"/>
      <c r="T86" s="271"/>
      <c r="U86" s="271"/>
      <c r="V86" s="271"/>
      <c r="W86" s="176"/>
      <c r="X86" s="227" t="s">
        <v>2966</v>
      </c>
      <c r="Y86" s="227" t="s">
        <v>3449</v>
      </c>
      <c r="Z86" s="227" t="s">
        <v>1986</v>
      </c>
      <c r="AA86" s="227" t="s">
        <v>4225</v>
      </c>
      <c r="AB86" s="227" t="s">
        <v>4226</v>
      </c>
      <c r="AC86" s="227" t="s">
        <v>4227</v>
      </c>
      <c r="AD86" s="292"/>
      <c r="AE86" s="227" t="s">
        <v>2078</v>
      </c>
      <c r="AF86" s="227" t="s">
        <v>4228</v>
      </c>
      <c r="AG86" s="292"/>
      <c r="AH86" s="292"/>
      <c r="AI86" s="292"/>
      <c r="AJ86" s="292"/>
      <c r="AK86" s="176"/>
      <c r="AL86" s="258"/>
      <c r="AM86" s="258"/>
      <c r="AN86" s="258"/>
      <c r="AO86" s="258"/>
      <c r="AP86" s="258"/>
      <c r="AQ86" s="258"/>
      <c r="AR86" s="258"/>
      <c r="AS86" s="258"/>
      <c r="AT86" s="229" t="s">
        <v>3414</v>
      </c>
      <c r="AU86" s="229" t="s">
        <v>3851</v>
      </c>
      <c r="AV86" s="258"/>
      <c r="AW86" s="258"/>
      <c r="AX86" s="258"/>
      <c r="AY86" s="258"/>
      <c r="AZ86" s="258"/>
      <c r="BA86" s="233" t="s">
        <v>2623</v>
      </c>
      <c r="BB86" s="233" t="s">
        <v>4229</v>
      </c>
      <c r="BC86" s="260"/>
      <c r="BD86" s="233" t="s">
        <v>4230</v>
      </c>
      <c r="BE86" s="233" t="s">
        <v>4231</v>
      </c>
      <c r="BF86" s="260"/>
      <c r="BG86" s="260"/>
      <c r="BH86" s="233" t="s">
        <v>2476</v>
      </c>
      <c r="BI86" s="233" t="s">
        <v>4232</v>
      </c>
      <c r="BJ86" s="260"/>
      <c r="BK86" s="233" t="s">
        <v>1613</v>
      </c>
      <c r="BL86" s="260"/>
      <c r="BM86" s="260"/>
      <c r="BN86" s="260"/>
      <c r="BO86" s="260"/>
      <c r="BP86" s="260"/>
      <c r="BQ86" s="236" t="s">
        <v>4233</v>
      </c>
      <c r="BR86" s="236" t="s">
        <v>3641</v>
      </c>
      <c r="BS86" s="236" t="s">
        <v>3864</v>
      </c>
      <c r="BT86" s="236" t="s">
        <v>4234</v>
      </c>
      <c r="BU86" s="236" t="s">
        <v>4235</v>
      </c>
      <c r="BV86" s="236" t="s">
        <v>4236</v>
      </c>
      <c r="BW86" s="206"/>
      <c r="BX86" s="236" t="s">
        <v>4237</v>
      </c>
      <c r="BY86" s="206"/>
      <c r="BZ86" s="206"/>
      <c r="CA86" s="206"/>
      <c r="CB86" s="206"/>
      <c r="CC86" s="206"/>
      <c r="CD86" s="206"/>
      <c r="CE86" s="206"/>
      <c r="CF86" s="280" t="s">
        <v>4238</v>
      </c>
      <c r="CG86" s="280" t="s">
        <v>1190</v>
      </c>
      <c r="CH86" s="280" t="s">
        <v>486</v>
      </c>
      <c r="CI86" s="280" t="s">
        <v>4239</v>
      </c>
      <c r="CJ86" s="262"/>
      <c r="CK86" s="280" t="s">
        <v>2808</v>
      </c>
      <c r="CL86" s="280" t="s">
        <v>1080</v>
      </c>
      <c r="CM86" s="280" t="s">
        <v>4240</v>
      </c>
      <c r="CN86" s="262"/>
      <c r="CO86" s="262"/>
      <c r="CP86" s="262"/>
      <c r="CQ86" s="262"/>
      <c r="CR86" s="262"/>
      <c r="CS86" s="178"/>
      <c r="CT86" s="242" t="s">
        <v>4241</v>
      </c>
      <c r="CU86" s="263"/>
      <c r="CV86" s="242" t="s">
        <v>4242</v>
      </c>
      <c r="CW86" s="242" t="s">
        <v>459</v>
      </c>
      <c r="CX86" s="242" t="s">
        <v>4243</v>
      </c>
      <c r="CY86" s="263"/>
      <c r="CZ86" s="242" t="s">
        <v>4244</v>
      </c>
      <c r="DA86" s="242" t="s">
        <v>4245</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4246</v>
      </c>
      <c r="B87" s="79" t="s">
        <v>4247</v>
      </c>
      <c r="C87" s="80" t="s">
        <v>1232</v>
      </c>
      <c r="D87" s="81" t="s">
        <v>1232</v>
      </c>
      <c r="E87" s="82" t="s">
        <v>1232</v>
      </c>
      <c r="F87" s="83" t="s">
        <v>881</v>
      </c>
      <c r="G87" s="79" t="s">
        <v>4248</v>
      </c>
      <c r="H87" s="249"/>
      <c r="I87" s="175" t="s">
        <v>4249</v>
      </c>
      <c r="J87" s="87" t="s">
        <v>4250</v>
      </c>
      <c r="K87" s="175" t="s">
        <v>3605</v>
      </c>
      <c r="L87" s="285" t="s">
        <v>804</v>
      </c>
      <c r="M87" s="249"/>
      <c r="N87" s="175" t="s">
        <v>4251</v>
      </c>
      <c r="O87" s="217" t="s">
        <v>1121</v>
      </c>
      <c r="P87" s="175" t="s">
        <v>2031</v>
      </c>
      <c r="Q87" s="249"/>
      <c r="R87" s="249"/>
      <c r="S87" s="249"/>
      <c r="T87" s="249"/>
      <c r="U87" s="249"/>
      <c r="V87" s="249"/>
      <c r="W87" s="176"/>
      <c r="X87" s="175" t="s">
        <v>2700</v>
      </c>
      <c r="Y87" s="217" t="s">
        <v>3556</v>
      </c>
      <c r="Z87" s="217" t="s">
        <v>3846</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1542</v>
      </c>
      <c r="AU87" s="217" t="s">
        <v>4254</v>
      </c>
      <c r="AV87" s="249"/>
      <c r="AW87" s="249"/>
      <c r="AX87" s="249"/>
      <c r="AY87" s="249"/>
      <c r="AZ87" s="249"/>
      <c r="BA87" s="217" t="s">
        <v>1399</v>
      </c>
      <c r="BB87" s="217" t="s">
        <v>259</v>
      </c>
      <c r="BC87" s="217" t="s">
        <v>3887</v>
      </c>
      <c r="BD87" s="217" t="s">
        <v>4202</v>
      </c>
      <c r="BE87" s="175" t="s">
        <v>3297</v>
      </c>
      <c r="BF87" s="249"/>
      <c r="BG87" s="249"/>
      <c r="BH87" s="175" t="s">
        <v>2964</v>
      </c>
      <c r="BI87" s="175" t="s">
        <v>4255</v>
      </c>
      <c r="BJ87" s="217" t="s">
        <v>577</v>
      </c>
      <c r="BK87" s="175" t="s">
        <v>3775</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2106</v>
      </c>
      <c r="CH87" s="249"/>
      <c r="CI87" s="249"/>
      <c r="CJ87" s="249"/>
      <c r="CK87" s="175" t="s">
        <v>4260</v>
      </c>
      <c r="CL87" s="175" t="s">
        <v>2453</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881</v>
      </c>
      <c r="D88" s="101" t="s">
        <v>1232</v>
      </c>
      <c r="E88" s="102" t="s">
        <v>1232</v>
      </c>
      <c r="F88" s="103" t="s">
        <v>1726</v>
      </c>
      <c r="G88" s="99" t="s">
        <v>4263</v>
      </c>
      <c r="H88" s="187" t="s">
        <v>2872</v>
      </c>
      <c r="I88" s="272" t="s">
        <v>4264</v>
      </c>
      <c r="J88" s="187" t="s">
        <v>4265</v>
      </c>
      <c r="K88" s="187" t="s">
        <v>4266</v>
      </c>
      <c r="L88" s="187" t="s">
        <v>3265</v>
      </c>
      <c r="M88" s="187" t="s">
        <v>4267</v>
      </c>
      <c r="N88" s="272" t="s">
        <v>4268</v>
      </c>
      <c r="O88" s="272" t="s">
        <v>2974</v>
      </c>
      <c r="P88" s="187" t="s">
        <v>4269</v>
      </c>
      <c r="Q88" s="272" t="s">
        <v>4270</v>
      </c>
      <c r="R88" s="187" t="s">
        <v>3599</v>
      </c>
      <c r="S88" s="187" t="s">
        <v>4271</v>
      </c>
      <c r="T88" s="271"/>
      <c r="U88" s="187" t="s">
        <v>565</v>
      </c>
      <c r="V88" s="187" t="s">
        <v>4272</v>
      </c>
      <c r="W88" s="176"/>
      <c r="X88" s="111" t="s">
        <v>2443</v>
      </c>
      <c r="Y88" s="254" t="s">
        <v>4273</v>
      </c>
      <c r="Z88" s="111" t="s">
        <v>4274</v>
      </c>
      <c r="AA88" s="254" t="s">
        <v>4275</v>
      </c>
      <c r="AB88" s="254" t="s">
        <v>2161</v>
      </c>
      <c r="AC88" s="111" t="s">
        <v>3379</v>
      </c>
      <c r="AD88" s="227"/>
      <c r="AE88" s="111" t="s">
        <v>759</v>
      </c>
      <c r="AF88" s="111" t="s">
        <v>4276</v>
      </c>
      <c r="AG88" s="111" t="s">
        <v>4277</v>
      </c>
      <c r="AH88" s="255"/>
      <c r="AI88" s="111" t="s">
        <v>3871</v>
      </c>
      <c r="AJ88" s="111" t="s">
        <v>4278</v>
      </c>
      <c r="AK88" s="176"/>
      <c r="AL88" s="195" t="s">
        <v>2745</v>
      </c>
      <c r="AM88" s="195" t="s">
        <v>4279</v>
      </c>
      <c r="AN88" s="258"/>
      <c r="AO88" s="258"/>
      <c r="AP88" s="258"/>
      <c r="AQ88" s="258"/>
      <c r="AR88" s="258"/>
      <c r="AS88" s="258"/>
      <c r="AT88" s="295" t="s">
        <v>4280</v>
      </c>
      <c r="AU88" s="195" t="s">
        <v>4281</v>
      </c>
      <c r="AV88" s="195" t="s">
        <v>4282</v>
      </c>
      <c r="AW88" s="195" t="s">
        <v>2444</v>
      </c>
      <c r="AX88" s="195" t="s">
        <v>1174</v>
      </c>
      <c r="AY88" s="258"/>
      <c r="AZ88" s="258"/>
      <c r="BA88" s="199" t="s">
        <v>4283</v>
      </c>
      <c r="BB88" s="199" t="s">
        <v>4284</v>
      </c>
      <c r="BC88" s="199" t="s">
        <v>1793</v>
      </c>
      <c r="BD88" s="199" t="s">
        <v>3970</v>
      </c>
      <c r="BE88" s="199" t="s">
        <v>4285</v>
      </c>
      <c r="BF88" s="199" t="s">
        <v>4286</v>
      </c>
      <c r="BG88" s="199" t="s">
        <v>815</v>
      </c>
      <c r="BH88" s="199" t="s">
        <v>1532</v>
      </c>
      <c r="BI88" s="233" t="s">
        <v>4287</v>
      </c>
      <c r="BJ88" s="260"/>
      <c r="BK88" s="199" t="s">
        <v>102</v>
      </c>
      <c r="BL88" s="260"/>
      <c r="BM88" s="199" t="s">
        <v>4288</v>
      </c>
      <c r="BN88" s="260"/>
      <c r="BO88" s="233" t="s">
        <v>4289</v>
      </c>
      <c r="BP88" s="260"/>
      <c r="BQ88" s="139" t="s">
        <v>4290</v>
      </c>
      <c r="BR88" s="139" t="s">
        <v>4291</v>
      </c>
      <c r="BS88" s="139" t="s">
        <v>4122</v>
      </c>
      <c r="BT88" s="139" t="s">
        <v>4292</v>
      </c>
      <c r="BU88" s="139" t="s">
        <v>4293</v>
      </c>
      <c r="BV88" s="513" t="s">
        <v>3426</v>
      </c>
      <c r="BW88" s="139" t="s">
        <v>4294</v>
      </c>
      <c r="BX88" s="513" t="s">
        <v>4295</v>
      </c>
      <c r="BY88" s="206"/>
      <c r="BZ88" s="513" t="s">
        <v>4296</v>
      </c>
      <c r="CA88" s="139" t="s">
        <v>4297</v>
      </c>
      <c r="CB88" s="206"/>
      <c r="CC88" s="206"/>
      <c r="CD88" s="206"/>
      <c r="CE88" s="206"/>
      <c r="CF88" s="147" t="s">
        <v>2889</v>
      </c>
      <c r="CG88" s="147" t="s">
        <v>519</v>
      </c>
      <c r="CH88" s="147" t="s">
        <v>1727</v>
      </c>
      <c r="CI88" s="262"/>
      <c r="CJ88" s="147" t="s">
        <v>2196</v>
      </c>
      <c r="CK88" s="262"/>
      <c r="CL88" s="147" t="s">
        <v>2335</v>
      </c>
      <c r="CM88" s="147" t="s">
        <v>3933</v>
      </c>
      <c r="CN88" s="262"/>
      <c r="CO88" s="262"/>
      <c r="CP88" s="262"/>
      <c r="CQ88" s="262"/>
      <c r="CR88" s="147" t="s">
        <v>4298</v>
      </c>
      <c r="CS88" s="178"/>
      <c r="CT88" s="159" t="s">
        <v>4299</v>
      </c>
      <c r="CU88" s="159" t="s">
        <v>4300</v>
      </c>
      <c r="CV88" s="159" t="s">
        <v>4301</v>
      </c>
      <c r="CW88" s="159" t="s">
        <v>4302</v>
      </c>
      <c r="CX88" s="159" t="s">
        <v>4303</v>
      </c>
      <c r="CY88" s="159" t="s">
        <v>2816</v>
      </c>
      <c r="CZ88" s="159" t="s">
        <v>4304</v>
      </c>
      <c r="DA88" s="159" t="s">
        <v>1548</v>
      </c>
      <c r="DB88" s="263"/>
      <c r="DC88" s="263"/>
      <c r="DD88" s="263"/>
      <c r="DE88" s="159" t="s">
        <v>366</v>
      </c>
      <c r="DF88" s="159"/>
      <c r="DG88" s="265"/>
      <c r="DH88" s="265"/>
      <c r="DI88" s="265"/>
      <c r="DJ88" s="265"/>
      <c r="DK88" s="213" t="s">
        <v>199</v>
      </c>
      <c r="DL88" s="211" t="s">
        <v>3336</v>
      </c>
      <c r="DM88" s="265"/>
      <c r="DN88" s="265"/>
      <c r="DO88" s="265"/>
      <c r="DP88" s="267"/>
      <c r="DQ88" s="267"/>
      <c r="DR88" s="265"/>
      <c r="DS88" s="211" t="s">
        <v>2046</v>
      </c>
      <c r="DT88" s="265"/>
      <c r="DU88" s="247" t="s">
        <v>3497</v>
      </c>
      <c r="DV88" s="265"/>
      <c r="DW88" s="211" t="s">
        <v>2316</v>
      </c>
      <c r="DX88" s="247" t="s">
        <v>4305</v>
      </c>
      <c r="DY88" s="265"/>
      <c r="DZ88" s="265"/>
      <c r="EA88" s="265"/>
      <c r="EB88" s="173" t="s">
        <v>1920</v>
      </c>
    </row>
    <row r="89" ht="15.75" customHeight="1">
      <c r="A89" s="78" t="s">
        <v>4306</v>
      </c>
      <c r="B89" s="79" t="s">
        <v>4307</v>
      </c>
      <c r="C89" s="80" t="s">
        <v>1232</v>
      </c>
      <c r="D89" s="81" t="s">
        <v>1232</v>
      </c>
      <c r="E89" s="82" t="s">
        <v>1232</v>
      </c>
      <c r="F89" s="83" t="s">
        <v>786</v>
      </c>
      <c r="G89" s="79" t="s">
        <v>4308</v>
      </c>
      <c r="H89" s="175" t="s">
        <v>657</v>
      </c>
      <c r="I89" s="218" t="s">
        <v>1075</v>
      </c>
      <c r="J89" s="175" t="s">
        <v>3744</v>
      </c>
      <c r="K89" s="87" t="s">
        <v>2065</v>
      </c>
      <c r="L89" s="217" t="s">
        <v>4309</v>
      </c>
      <c r="M89" s="249"/>
      <c r="N89" s="249"/>
      <c r="O89" s="175" t="s">
        <v>466</v>
      </c>
      <c r="P89" s="217" t="s">
        <v>107</v>
      </c>
      <c r="Q89" s="249"/>
      <c r="R89" s="249"/>
      <c r="S89" s="175" t="s">
        <v>2578</v>
      </c>
      <c r="T89" s="249"/>
      <c r="U89" s="249"/>
      <c r="V89" s="249"/>
      <c r="W89" s="176"/>
      <c r="X89" s="87" t="s">
        <v>2240</v>
      </c>
      <c r="Y89" s="251" t="s">
        <v>4310</v>
      </c>
      <c r="Z89" s="251" t="s">
        <v>1986</v>
      </c>
      <c r="AA89" s="251" t="s">
        <v>1385</v>
      </c>
      <c r="AB89" s="175" t="s">
        <v>2033</v>
      </c>
      <c r="AC89" s="175" t="s">
        <v>4311</v>
      </c>
      <c r="AD89" s="249"/>
      <c r="AE89" s="175" t="s">
        <v>3707</v>
      </c>
      <c r="AF89" s="175" t="s">
        <v>4312</v>
      </c>
      <c r="AG89" s="249"/>
      <c r="AH89" s="249"/>
      <c r="AI89" s="249"/>
      <c r="AJ89" s="249"/>
      <c r="AK89" s="176"/>
      <c r="AL89" s="249"/>
      <c r="AM89" s="249"/>
      <c r="AN89" s="249"/>
      <c r="AO89" s="249"/>
      <c r="AP89" s="249"/>
      <c r="AQ89" s="249"/>
      <c r="AR89" s="249"/>
      <c r="AS89" s="249"/>
      <c r="AT89" s="175" t="s">
        <v>2154</v>
      </c>
      <c r="AU89" s="86" t="str">
        <f>HYPERLINK("https://clips.twitch.tv/RepleteObedientChickenPicoMause","29.05")</f>
        <v>29.05</v>
      </c>
      <c r="AV89" s="249"/>
      <c r="AW89" s="249"/>
      <c r="AX89" s="249"/>
      <c r="AY89" s="249"/>
      <c r="AZ89" s="249"/>
      <c r="BA89" s="249"/>
      <c r="BB89" s="249"/>
      <c r="BC89" s="175" t="s">
        <v>1602</v>
      </c>
      <c r="BD89" s="175" t="s">
        <v>638</v>
      </c>
      <c r="BE89" s="175" t="s">
        <v>4260</v>
      </c>
      <c r="BF89" s="249"/>
      <c r="BG89" s="249"/>
      <c r="BH89" s="488" t="s">
        <v>2115</v>
      </c>
      <c r="BI89" s="249"/>
      <c r="BJ89" s="249"/>
      <c r="BK89" s="249"/>
      <c r="BL89" s="249"/>
      <c r="BM89" s="249"/>
      <c r="BN89" s="249"/>
      <c r="BO89" s="249"/>
      <c r="BP89" s="249"/>
      <c r="BQ89" s="175"/>
      <c r="BR89" s="249"/>
      <c r="BS89" s="175" t="s">
        <v>2703</v>
      </c>
      <c r="BT89" s="175" t="s">
        <v>874</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2565</v>
      </c>
      <c r="CM89" s="175"/>
      <c r="CN89" s="249"/>
      <c r="CO89" s="249"/>
      <c r="CP89" s="249"/>
      <c r="CQ89" s="249"/>
      <c r="CR89" s="249"/>
      <c r="CS89" s="178"/>
      <c r="CT89" s="175" t="s">
        <v>2963</v>
      </c>
      <c r="CU89" s="175" t="s">
        <v>3828</v>
      </c>
      <c r="CV89" s="251" t="s">
        <v>522</v>
      </c>
      <c r="CW89" s="175" t="s">
        <v>4316</v>
      </c>
      <c r="CX89" s="175" t="s">
        <v>2063</v>
      </c>
      <c r="CY89" s="249"/>
      <c r="CZ89" s="175" t="s">
        <v>4317</v>
      </c>
      <c r="DA89" s="175" t="s">
        <v>4318</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1232</v>
      </c>
      <c r="D90" s="101" t="s">
        <v>1232</v>
      </c>
      <c r="E90" s="102" t="s">
        <v>1232</v>
      </c>
      <c r="F90" s="103" t="s">
        <v>881</v>
      </c>
      <c r="G90" s="99" t="s">
        <v>4187</v>
      </c>
      <c r="H90" s="223"/>
      <c r="I90" s="223" t="s">
        <v>4321</v>
      </c>
      <c r="J90" s="223" t="s">
        <v>3696</v>
      </c>
      <c r="K90" s="223" t="s">
        <v>2692</v>
      </c>
      <c r="L90" s="223" t="s">
        <v>4322</v>
      </c>
      <c r="M90" s="182" t="str">
        <f>HYPERLINK("https://www.twitch.tv/videos/204820156","2:20.22")</f>
        <v>2:20.22</v>
      </c>
      <c r="N90" s="223" t="s">
        <v>4323</v>
      </c>
      <c r="O90" s="223" t="s">
        <v>910</v>
      </c>
      <c r="P90" s="514" t="s">
        <v>2333</v>
      </c>
      <c r="Q90" s="223"/>
      <c r="R90" s="223"/>
      <c r="S90" s="223"/>
      <c r="T90" s="223"/>
      <c r="U90" s="223"/>
      <c r="V90" s="271"/>
      <c r="W90" s="176"/>
      <c r="X90" s="255" t="s">
        <v>657</v>
      </c>
      <c r="Y90" s="453" t="s">
        <v>4324</v>
      </c>
      <c r="Z90" s="255" t="s">
        <v>400</v>
      </c>
      <c r="AA90" s="255" t="s">
        <v>4103</v>
      </c>
      <c r="AB90" s="255" t="s">
        <v>4226</v>
      </c>
      <c r="AC90" s="255" t="s">
        <v>4325</v>
      </c>
      <c r="AD90" s="255"/>
      <c r="AE90" s="255" t="s">
        <v>4326</v>
      </c>
      <c r="AF90" s="255" t="s">
        <v>4123</v>
      </c>
      <c r="AG90" s="255"/>
      <c r="AH90" s="255"/>
      <c r="AI90" s="255"/>
      <c r="AJ90" s="292"/>
      <c r="AK90" s="176"/>
      <c r="AL90" s="258"/>
      <c r="AM90" s="230"/>
      <c r="AN90" s="258"/>
      <c r="AO90" s="230"/>
      <c r="AP90" s="258"/>
      <c r="AQ90" s="258"/>
      <c r="AR90" s="258"/>
      <c r="AS90" s="230"/>
      <c r="AT90" s="230" t="s">
        <v>2207</v>
      </c>
      <c r="AU90" s="230" t="s">
        <v>2806</v>
      </c>
      <c r="AV90" s="258"/>
      <c r="AW90" s="230"/>
      <c r="AX90" s="230"/>
      <c r="AY90" s="230"/>
      <c r="AZ90" s="230"/>
      <c r="BA90" s="259" t="s">
        <v>4192</v>
      </c>
      <c r="BB90" s="259" t="s">
        <v>4327</v>
      </c>
      <c r="BC90" s="259" t="s">
        <v>501</v>
      </c>
      <c r="BD90" s="259" t="s">
        <v>3384</v>
      </c>
      <c r="BE90" s="259" t="s">
        <v>4328</v>
      </c>
      <c r="BF90" s="259"/>
      <c r="BG90" s="259"/>
      <c r="BH90" s="259" t="s">
        <v>1527</v>
      </c>
      <c r="BI90" s="234"/>
      <c r="BJ90" s="259" t="s">
        <v>4329</v>
      </c>
      <c r="BK90" s="259"/>
      <c r="BL90" s="259"/>
      <c r="BM90" s="259"/>
      <c r="BN90" s="259"/>
      <c r="BO90" s="259"/>
      <c r="BP90" s="259"/>
      <c r="BQ90" s="236"/>
      <c r="BR90" s="237"/>
      <c r="BS90" s="237" t="s">
        <v>4330</v>
      </c>
      <c r="BT90" s="237"/>
      <c r="BU90" s="237" t="s">
        <v>4331</v>
      </c>
      <c r="BV90" s="237" t="s">
        <v>4332</v>
      </c>
      <c r="BW90" s="237"/>
      <c r="BX90" s="237"/>
      <c r="BY90" s="237" t="s">
        <v>893</v>
      </c>
      <c r="BZ90" s="237" t="s">
        <v>4333</v>
      </c>
      <c r="CA90" s="237"/>
      <c r="CB90" s="237"/>
      <c r="CC90" s="237"/>
      <c r="CD90" s="237"/>
      <c r="CE90" s="237"/>
      <c r="CF90" s="238" t="s">
        <v>1306</v>
      </c>
      <c r="CG90" s="238" t="s">
        <v>2314</v>
      </c>
      <c r="CH90" s="238"/>
      <c r="CI90" s="238"/>
      <c r="CJ90" s="238"/>
      <c r="CK90" s="238" t="s">
        <v>1020</v>
      </c>
      <c r="CL90" s="238" t="s">
        <v>4334</v>
      </c>
      <c r="CM90" s="238" t="s">
        <v>2859</v>
      </c>
      <c r="CN90" s="238"/>
      <c r="CO90" s="238"/>
      <c r="CP90" s="238"/>
      <c r="CQ90" s="238"/>
      <c r="CR90" s="238"/>
      <c r="CS90" s="178"/>
      <c r="CT90" s="245" t="s">
        <v>3533</v>
      </c>
      <c r="CU90" s="245" t="s">
        <v>2523</v>
      </c>
      <c r="CV90" s="245" t="s">
        <v>4335</v>
      </c>
      <c r="CW90" s="245" t="s">
        <v>900</v>
      </c>
      <c r="CX90" s="245" t="s">
        <v>4336</v>
      </c>
      <c r="CY90" s="245"/>
      <c r="CZ90" s="245" t="s">
        <v>4337</v>
      </c>
      <c r="DA90" s="245" t="s">
        <v>2200</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4338</v>
      </c>
      <c r="B91" s="79" t="s">
        <v>4320</v>
      </c>
      <c r="C91" s="80" t="s">
        <v>1232</v>
      </c>
      <c r="D91" s="81" t="s">
        <v>1232</v>
      </c>
      <c r="E91" s="82" t="s">
        <v>1232</v>
      </c>
      <c r="F91" s="83" t="s">
        <v>4096</v>
      </c>
      <c r="G91" s="79" t="s">
        <v>4057</v>
      </c>
      <c r="H91" s="249"/>
      <c r="I91" s="218" t="s">
        <v>4339</v>
      </c>
      <c r="J91" s="218" t="s">
        <v>4340</v>
      </c>
      <c r="K91" s="218" t="s">
        <v>547</v>
      </c>
      <c r="L91" s="218" t="s">
        <v>3151</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1934</v>
      </c>
      <c r="AU91" s="251" t="s">
        <v>3296</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4181</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4341</v>
      </c>
      <c r="B92" s="99" t="s">
        <v>4342</v>
      </c>
      <c r="C92" s="100" t="s">
        <v>1232</v>
      </c>
      <c r="D92" s="101" t="s">
        <v>1232</v>
      </c>
      <c r="E92" s="102" t="s">
        <v>1232</v>
      </c>
      <c r="F92" s="103" t="s">
        <v>786</v>
      </c>
      <c r="G92" s="99" t="s">
        <v>4343</v>
      </c>
      <c r="H92" s="222" t="s">
        <v>1681</v>
      </c>
      <c r="I92" s="223" t="s">
        <v>4344</v>
      </c>
      <c r="J92" s="223" t="s">
        <v>1560</v>
      </c>
      <c r="K92" s="222" t="s">
        <v>3263</v>
      </c>
      <c r="L92" s="222" t="s">
        <v>4345</v>
      </c>
      <c r="M92" s="271"/>
      <c r="N92" s="222" t="s">
        <v>1766</v>
      </c>
      <c r="O92" s="222" t="s">
        <v>3770</v>
      </c>
      <c r="P92" s="223" t="s">
        <v>2737</v>
      </c>
      <c r="Q92" s="222" t="s">
        <v>4346</v>
      </c>
      <c r="R92" s="271"/>
      <c r="S92" s="223" t="s">
        <v>4347</v>
      </c>
      <c r="T92" s="271"/>
      <c r="U92" s="271"/>
      <c r="V92" s="222" t="s">
        <v>4348</v>
      </c>
      <c r="W92" s="176"/>
      <c r="X92" s="227" t="s">
        <v>4349</v>
      </c>
      <c r="Y92" s="227" t="s">
        <v>4350</v>
      </c>
      <c r="Z92" s="255" t="s">
        <v>2714</v>
      </c>
      <c r="AA92" s="227" t="s">
        <v>1399</v>
      </c>
      <c r="AB92" s="255" t="s">
        <v>4351</v>
      </c>
      <c r="AC92" s="255" t="s">
        <v>3587</v>
      </c>
      <c r="AD92" s="227" t="s">
        <v>3133</v>
      </c>
      <c r="AE92" s="227" t="s">
        <v>3091</v>
      </c>
      <c r="AF92" s="255" t="s">
        <v>4352</v>
      </c>
      <c r="AG92" s="255" t="s">
        <v>433</v>
      </c>
      <c r="AH92" s="227"/>
      <c r="AI92" s="227" t="s">
        <v>112</v>
      </c>
      <c r="AJ92" s="227" t="s">
        <v>4353</v>
      </c>
      <c r="AK92" s="176"/>
      <c r="AL92" s="258"/>
      <c r="AM92" s="230" t="s">
        <v>279</v>
      </c>
      <c r="AN92" s="229" t="s">
        <v>4354</v>
      </c>
      <c r="AO92" s="229" t="s">
        <v>3324</v>
      </c>
      <c r="AP92" s="229" t="s">
        <v>4355</v>
      </c>
      <c r="AQ92" s="229"/>
      <c r="AR92" s="229" t="s">
        <v>1208</v>
      </c>
      <c r="AS92" s="229" t="s">
        <v>1719</v>
      </c>
      <c r="AT92" s="229" t="s">
        <v>4356</v>
      </c>
      <c r="AU92" s="229" t="s">
        <v>4357</v>
      </c>
      <c r="AV92" s="229" t="s">
        <v>4358</v>
      </c>
      <c r="AW92" s="258"/>
      <c r="AX92" s="229" t="s">
        <v>4359</v>
      </c>
      <c r="AY92" s="229" t="s">
        <v>4360</v>
      </c>
      <c r="AZ92" s="229"/>
      <c r="BA92" s="260"/>
      <c r="BB92" s="233" t="s">
        <v>4361</v>
      </c>
      <c r="BC92" s="233" t="s">
        <v>4362</v>
      </c>
      <c r="BD92" s="233" t="s">
        <v>3265</v>
      </c>
      <c r="BE92" s="233" t="s">
        <v>1536</v>
      </c>
      <c r="BF92" s="233" t="s">
        <v>4363</v>
      </c>
      <c r="BG92" s="260"/>
      <c r="BH92" s="233" t="s">
        <v>4364</v>
      </c>
      <c r="BI92" s="233" t="s">
        <v>4365</v>
      </c>
      <c r="BJ92" s="233"/>
      <c r="BK92" s="259" t="s">
        <v>226</v>
      </c>
      <c r="BL92" s="260"/>
      <c r="BM92" s="259" t="s">
        <v>2967</v>
      </c>
      <c r="BN92" s="259" t="s">
        <v>4366</v>
      </c>
      <c r="BO92" s="233" t="s">
        <v>4367</v>
      </c>
      <c r="BP92" s="233"/>
      <c r="BQ92" s="206"/>
      <c r="BR92" s="206"/>
      <c r="BS92" s="237" t="s">
        <v>4368</v>
      </c>
      <c r="BT92" s="236" t="s">
        <v>3026</v>
      </c>
      <c r="BU92" s="206"/>
      <c r="BV92" s="236" t="s">
        <v>2058</v>
      </c>
      <c r="BW92" s="206"/>
      <c r="BX92" s="236" t="s">
        <v>4369</v>
      </c>
      <c r="BY92" s="206"/>
      <c r="BZ92" s="237" t="s">
        <v>1706</v>
      </c>
      <c r="CA92" s="237" t="s">
        <v>4370</v>
      </c>
      <c r="CB92" s="237" t="s">
        <v>4371</v>
      </c>
      <c r="CC92" s="206"/>
      <c r="CD92" s="139" t="s">
        <v>4372</v>
      </c>
      <c r="CE92" s="237"/>
      <c r="CF92" s="280" t="s">
        <v>4373</v>
      </c>
      <c r="CG92" s="238" t="s">
        <v>1614</v>
      </c>
      <c r="CH92" s="262"/>
      <c r="CI92" s="262"/>
      <c r="CJ92" s="238" t="s">
        <v>4374</v>
      </c>
      <c r="CK92" s="262"/>
      <c r="CL92" s="238" t="s">
        <v>4139</v>
      </c>
      <c r="CM92" s="238" t="s">
        <v>4198</v>
      </c>
      <c r="CN92" s="262"/>
      <c r="CO92" s="238" t="s">
        <v>3570</v>
      </c>
      <c r="CP92" s="262"/>
      <c r="CQ92" s="262"/>
      <c r="CR92" s="147" t="s">
        <v>4375</v>
      </c>
      <c r="CS92" s="178"/>
      <c r="CT92" s="263"/>
      <c r="CU92" s="242" t="s">
        <v>226</v>
      </c>
      <c r="CV92" s="245" t="s">
        <v>885</v>
      </c>
      <c r="CW92" s="242" t="s">
        <v>346</v>
      </c>
      <c r="CX92" s="263"/>
      <c r="CY92" s="263"/>
      <c r="CZ92" s="263"/>
      <c r="DA92" s="245" t="s">
        <v>4376</v>
      </c>
      <c r="DB92" s="159" t="s">
        <v>4377</v>
      </c>
      <c r="DC92" s="242" t="s">
        <v>439</v>
      </c>
      <c r="DD92" s="263"/>
      <c r="DE92" s="242" t="s">
        <v>4378</v>
      </c>
      <c r="DF92" s="242"/>
      <c r="DG92" s="265"/>
      <c r="DH92" s="247" t="s">
        <v>2869</v>
      </c>
      <c r="DI92" s="265"/>
      <c r="DJ92" s="267"/>
      <c r="DK92" s="247" t="s">
        <v>3991</v>
      </c>
      <c r="DL92" s="267" t="s">
        <v>4379</v>
      </c>
      <c r="DM92" s="211" t="s">
        <v>4115</v>
      </c>
      <c r="DN92" s="267" t="s">
        <v>1910</v>
      </c>
      <c r="DO92" s="267" t="s">
        <v>4380</v>
      </c>
      <c r="DP92" s="265"/>
      <c r="DQ92" s="265"/>
      <c r="DR92" s="247" t="s">
        <v>174</v>
      </c>
      <c r="DS92" s="247" t="s">
        <v>2697</v>
      </c>
      <c r="DT92" s="267" t="s">
        <v>4381</v>
      </c>
      <c r="DU92" s="267" t="s">
        <v>4382</v>
      </c>
      <c r="DV92" s="247" t="s">
        <v>2614</v>
      </c>
      <c r="DW92" s="267" t="s">
        <v>1160</v>
      </c>
      <c r="DX92" s="247" t="s">
        <v>4383</v>
      </c>
      <c r="DY92" s="247" t="s">
        <v>1192</v>
      </c>
      <c r="DZ92" s="267" t="s">
        <v>4384</v>
      </c>
      <c r="EA92" s="267" t="s">
        <v>1706</v>
      </c>
      <c r="EB92" s="282" t="s">
        <v>4385</v>
      </c>
    </row>
    <row r="93" ht="15.75" customHeight="1">
      <c r="A93" s="390" t="s">
        <v>4386</v>
      </c>
      <c r="B93" s="79" t="s">
        <v>4387</v>
      </c>
      <c r="C93" s="80" t="s">
        <v>1232</v>
      </c>
      <c r="D93" s="81" t="s">
        <v>1232</v>
      </c>
      <c r="E93" s="82" t="s">
        <v>1232</v>
      </c>
      <c r="F93" s="83" t="s">
        <v>3012</v>
      </c>
      <c r="G93" s="79" t="s">
        <v>1764</v>
      </c>
      <c r="H93" s="217" t="s">
        <v>3994</v>
      </c>
      <c r="I93" s="175" t="s">
        <v>4388</v>
      </c>
      <c r="J93" s="175" t="s">
        <v>4389</v>
      </c>
      <c r="K93" s="175" t="s">
        <v>1449</v>
      </c>
      <c r="L93" s="175" t="s">
        <v>1443</v>
      </c>
      <c r="M93" s="249"/>
      <c r="N93" s="217" t="s">
        <v>4390</v>
      </c>
      <c r="O93" s="217" t="s">
        <v>689</v>
      </c>
      <c r="P93" s="87" t="s">
        <v>797</v>
      </c>
      <c r="Q93" s="175" t="s">
        <v>1738</v>
      </c>
      <c r="R93" s="249"/>
      <c r="S93" s="87" t="s">
        <v>2725</v>
      </c>
      <c r="T93" s="249"/>
      <c r="U93" s="217" t="s">
        <v>4391</v>
      </c>
      <c r="V93" s="87" t="s">
        <v>4392</v>
      </c>
      <c r="W93" s="176"/>
      <c r="X93" s="175" t="s">
        <v>4393</v>
      </c>
      <c r="Y93" s="217" t="s">
        <v>2533</v>
      </c>
      <c r="Z93" s="175" t="s">
        <v>1186</v>
      </c>
      <c r="AA93" s="217" t="s">
        <v>845</v>
      </c>
      <c r="AB93" s="217" t="s">
        <v>3025</v>
      </c>
      <c r="AC93" s="217" t="s">
        <v>3532</v>
      </c>
      <c r="AD93" s="217"/>
      <c r="AE93" s="175" t="s">
        <v>3240</v>
      </c>
      <c r="AF93" s="87" t="s">
        <v>1893</v>
      </c>
      <c r="AG93" s="175" t="s">
        <v>4394</v>
      </c>
      <c r="AH93" s="91"/>
      <c r="AI93" s="87" t="s">
        <v>2225</v>
      </c>
      <c r="AJ93" s="217" t="s">
        <v>4395</v>
      </c>
      <c r="AK93" s="176"/>
      <c r="AL93" s="175" t="s">
        <v>2849</v>
      </c>
      <c r="AM93" s="217" t="s">
        <v>1521</v>
      </c>
      <c r="AN93" s="249"/>
      <c r="AO93" s="87" t="s">
        <v>4396</v>
      </c>
      <c r="AP93" s="175" t="s">
        <v>4397</v>
      </c>
      <c r="AQ93" s="175"/>
      <c r="AR93" s="175" t="s">
        <v>4398</v>
      </c>
      <c r="AS93" s="175" t="s">
        <v>2774</v>
      </c>
      <c r="AT93" s="87" t="s">
        <v>4399</v>
      </c>
      <c r="AU93" s="175" t="s">
        <v>4400</v>
      </c>
      <c r="AV93" s="175" t="s">
        <v>2346</v>
      </c>
      <c r="AW93" s="249"/>
      <c r="AX93" s="87" t="s">
        <v>3654</v>
      </c>
      <c r="AY93" s="217" t="s">
        <v>4401</v>
      </c>
      <c r="AZ93" s="217"/>
      <c r="BA93" s="249"/>
      <c r="BB93" s="175" t="s">
        <v>1450</v>
      </c>
      <c r="BC93" s="175" t="s">
        <v>2806</v>
      </c>
      <c r="BD93" s="175" t="s">
        <v>559</v>
      </c>
      <c r="BE93" s="217" t="s">
        <v>2668</v>
      </c>
      <c r="BF93" s="175" t="s">
        <v>2477</v>
      </c>
      <c r="BG93" s="249"/>
      <c r="BH93" s="175" t="s">
        <v>4402</v>
      </c>
      <c r="BI93" s="217" t="s">
        <v>899</v>
      </c>
      <c r="BJ93" s="249"/>
      <c r="BK93" s="219" t="s">
        <v>4403</v>
      </c>
      <c r="BL93" s="175" t="s">
        <v>4404</v>
      </c>
      <c r="BM93" s="175" t="s">
        <v>3570</v>
      </c>
      <c r="BN93" s="249"/>
      <c r="BO93" s="217" t="s">
        <v>4405</v>
      </c>
      <c r="BP93" s="217"/>
      <c r="BQ93" s="249"/>
      <c r="BR93" s="217" t="s">
        <v>4406</v>
      </c>
      <c r="BS93" s="217" t="s">
        <v>4099</v>
      </c>
      <c r="BT93" s="217" t="s">
        <v>817</v>
      </c>
      <c r="BU93" s="175" t="s">
        <v>4407</v>
      </c>
      <c r="BV93" s="175" t="s">
        <v>4408</v>
      </c>
      <c r="BW93" s="249"/>
      <c r="BX93" s="87" t="s">
        <v>2878</v>
      </c>
      <c r="BY93" s="249"/>
      <c r="BZ93" s="87" t="s">
        <v>3030</v>
      </c>
      <c r="CA93" s="87" t="s">
        <v>4409</v>
      </c>
      <c r="CB93" s="87" t="s">
        <v>4410</v>
      </c>
      <c r="CC93" s="217" t="s">
        <v>2098</v>
      </c>
      <c r="CD93" s="217" t="s">
        <v>4411</v>
      </c>
      <c r="CE93" s="217"/>
      <c r="CF93" s="217" t="s">
        <v>4412</v>
      </c>
      <c r="CG93" s="217" t="s">
        <v>4413</v>
      </c>
      <c r="CH93" s="217" t="s">
        <v>1209</v>
      </c>
      <c r="CI93" s="175" t="s">
        <v>4414</v>
      </c>
      <c r="CJ93" s="175"/>
      <c r="CK93" s="217" t="s">
        <v>4415</v>
      </c>
      <c r="CL93" s="285" t="s">
        <v>2888</v>
      </c>
      <c r="CM93" s="87" t="s">
        <v>2031</v>
      </c>
      <c r="CN93" s="249"/>
      <c r="CO93" s="217" t="s">
        <v>4416</v>
      </c>
      <c r="CP93" s="249"/>
      <c r="CQ93" s="249"/>
      <c r="CR93" s="175" t="s">
        <v>2876</v>
      </c>
      <c r="CS93" s="178"/>
      <c r="CT93" s="175" t="s">
        <v>951</v>
      </c>
      <c r="CU93" s="175" t="s">
        <v>4417</v>
      </c>
      <c r="CV93" s="175" t="s">
        <v>4418</v>
      </c>
      <c r="CW93" s="175" t="s">
        <v>544</v>
      </c>
      <c r="CX93" s="249"/>
      <c r="CY93" s="249"/>
      <c r="CZ93" s="87" t="s">
        <v>4419</v>
      </c>
      <c r="DA93" s="87" t="s">
        <v>2369</v>
      </c>
      <c r="DB93" s="175" t="s">
        <v>4420</v>
      </c>
      <c r="DC93" s="175" t="s">
        <v>4322</v>
      </c>
      <c r="DD93" s="175" t="s">
        <v>4421</v>
      </c>
      <c r="DE93" s="217" t="s">
        <v>4422</v>
      </c>
      <c r="DF93" s="217"/>
      <c r="DG93" s="175" t="s">
        <v>4423</v>
      </c>
      <c r="DH93" s="217"/>
      <c r="DI93" s="175" t="s">
        <v>4424</v>
      </c>
      <c r="DJ93" s="175"/>
      <c r="DK93" s="175" t="s">
        <v>4425</v>
      </c>
      <c r="DL93" s="175" t="s">
        <v>2115</v>
      </c>
      <c r="DM93" s="219" t="s">
        <v>4426</v>
      </c>
      <c r="DN93" s="175" t="s">
        <v>3197</v>
      </c>
      <c r="DO93" s="249"/>
      <c r="DP93" s="175" t="s">
        <v>4427</v>
      </c>
      <c r="DQ93" s="217" t="s">
        <v>4428</v>
      </c>
      <c r="DR93" s="175" t="s">
        <v>3099</v>
      </c>
      <c r="DS93" s="217" t="s">
        <v>2804</v>
      </c>
      <c r="DT93" s="175" t="s">
        <v>4429</v>
      </c>
      <c r="DU93" s="175" t="s">
        <v>1547</v>
      </c>
      <c r="DV93" s="217" t="s">
        <v>4430</v>
      </c>
      <c r="DW93" s="175" t="s">
        <v>4431</v>
      </c>
      <c r="DX93" s="175" t="s">
        <v>4432</v>
      </c>
      <c r="DY93" s="217" t="s">
        <v>2518</v>
      </c>
      <c r="DZ93" s="175" t="s">
        <v>1602</v>
      </c>
      <c r="EA93" s="217" t="s">
        <v>2565</v>
      </c>
      <c r="EB93" s="179" t="s">
        <v>4433</v>
      </c>
    </row>
    <row r="94" ht="15.75" customHeight="1">
      <c r="A94" s="180" t="s">
        <v>4434</v>
      </c>
      <c r="B94" s="99" t="s">
        <v>4435</v>
      </c>
      <c r="C94" s="100" t="s">
        <v>1232</v>
      </c>
      <c r="D94" s="101" t="s">
        <v>1232</v>
      </c>
      <c r="E94" s="102" t="s">
        <v>1232</v>
      </c>
      <c r="F94" s="103" t="s">
        <v>1232</v>
      </c>
      <c r="G94" s="99" t="s">
        <v>4436</v>
      </c>
      <c r="H94" s="223" t="s">
        <v>3922</v>
      </c>
      <c r="I94" s="223" t="s">
        <v>4053</v>
      </c>
      <c r="J94" s="223" t="s">
        <v>1239</v>
      </c>
      <c r="K94" s="223" t="s">
        <v>4147</v>
      </c>
      <c r="L94" s="223" t="s">
        <v>951</v>
      </c>
      <c r="M94" s="223" t="s">
        <v>4437</v>
      </c>
      <c r="N94" s="223" t="s">
        <v>4438</v>
      </c>
      <c r="O94" s="223" t="s">
        <v>227</v>
      </c>
      <c r="P94" s="223" t="s">
        <v>1685</v>
      </c>
      <c r="Q94" s="271"/>
      <c r="R94" s="271"/>
      <c r="S94" s="223" t="s">
        <v>185</v>
      </c>
      <c r="T94" s="271"/>
      <c r="U94" s="223" t="s">
        <v>153</v>
      </c>
      <c r="V94" s="271"/>
      <c r="W94" s="176"/>
      <c r="X94" s="255" t="s">
        <v>1705</v>
      </c>
      <c r="Y94" s="255" t="s">
        <v>4439</v>
      </c>
      <c r="Z94" s="255" t="s">
        <v>4440</v>
      </c>
      <c r="AA94" s="255" t="s">
        <v>4441</v>
      </c>
      <c r="AB94" s="255" t="s">
        <v>4442</v>
      </c>
      <c r="AC94" s="255" t="s">
        <v>2359</v>
      </c>
      <c r="AD94" s="255" t="s">
        <v>4443</v>
      </c>
      <c r="AE94" s="255" t="s">
        <v>1643</v>
      </c>
      <c r="AF94" s="255" t="s">
        <v>3814</v>
      </c>
      <c r="AG94" s="255" t="s">
        <v>4444</v>
      </c>
      <c r="AH94" s="255"/>
      <c r="AI94" s="255" t="s">
        <v>3688</v>
      </c>
      <c r="AJ94" s="255" t="s">
        <v>4445</v>
      </c>
      <c r="AK94" s="176"/>
      <c r="AL94" s="230" t="s">
        <v>1876</v>
      </c>
      <c r="AM94" s="230" t="s">
        <v>3506</v>
      </c>
      <c r="AN94" s="258"/>
      <c r="AO94" s="258"/>
      <c r="AP94" s="258"/>
      <c r="AQ94" s="258"/>
      <c r="AR94" s="230" t="s">
        <v>2989</v>
      </c>
      <c r="AS94" s="258"/>
      <c r="AT94" s="230" t="s">
        <v>4446</v>
      </c>
      <c r="AU94" s="230" t="s">
        <v>4447</v>
      </c>
      <c r="AV94" s="258"/>
      <c r="AW94" s="258"/>
      <c r="AX94" s="258"/>
      <c r="AY94" s="258"/>
      <c r="AZ94" s="258"/>
      <c r="BA94" s="259" t="s">
        <v>4448</v>
      </c>
      <c r="BB94" s="259" t="s">
        <v>4449</v>
      </c>
      <c r="BC94" s="259" t="s">
        <v>1505</v>
      </c>
      <c r="BD94" s="259" t="s">
        <v>1855</v>
      </c>
      <c r="BE94" s="259" t="s">
        <v>4450</v>
      </c>
      <c r="BF94" s="259" t="s">
        <v>3359</v>
      </c>
      <c r="BG94" s="259" t="s">
        <v>3771</v>
      </c>
      <c r="BH94" s="259" t="s">
        <v>4071</v>
      </c>
      <c r="BI94" s="259" t="s">
        <v>768</v>
      </c>
      <c r="BJ94" s="259"/>
      <c r="BK94" s="259" t="s">
        <v>4451</v>
      </c>
      <c r="BL94" s="260"/>
      <c r="BM94" s="259" t="s">
        <v>3141</v>
      </c>
      <c r="BN94" s="259" t="s">
        <v>2175</v>
      </c>
      <c r="BO94" s="260"/>
      <c r="BP94" s="260"/>
      <c r="BQ94" s="236"/>
      <c r="BR94" s="237" t="s">
        <v>4452</v>
      </c>
      <c r="BS94" s="237" t="s">
        <v>2128</v>
      </c>
      <c r="BT94" s="237" t="s">
        <v>1759</v>
      </c>
      <c r="BU94" s="237" t="s">
        <v>4453</v>
      </c>
      <c r="BV94" s="237" t="s">
        <v>211</v>
      </c>
      <c r="BW94" s="237" t="s">
        <v>4454</v>
      </c>
      <c r="BX94" s="206"/>
      <c r="BY94" s="237" t="s">
        <v>4455</v>
      </c>
      <c r="BZ94" s="237" t="s">
        <v>4456</v>
      </c>
      <c r="CA94" s="206"/>
      <c r="CB94" s="237" t="s">
        <v>538</v>
      </c>
      <c r="CC94" s="237" t="s">
        <v>1174</v>
      </c>
      <c r="CD94" s="206"/>
      <c r="CE94" s="206"/>
      <c r="CF94" s="238" t="s">
        <v>3968</v>
      </c>
      <c r="CG94" s="238" t="s">
        <v>1250</v>
      </c>
      <c r="CH94" s="238" t="s">
        <v>4457</v>
      </c>
      <c r="CI94" s="238" t="s">
        <v>4458</v>
      </c>
      <c r="CJ94" s="238" t="s">
        <v>4459</v>
      </c>
      <c r="CK94" s="238" t="s">
        <v>4460</v>
      </c>
      <c r="CL94" s="238" t="s">
        <v>4461</v>
      </c>
      <c r="CM94" s="238" t="s">
        <v>4280</v>
      </c>
      <c r="CN94" s="238" t="s">
        <v>3484</v>
      </c>
      <c r="CO94" s="238" t="s">
        <v>791</v>
      </c>
      <c r="CP94" s="238"/>
      <c r="CQ94" s="238" t="s">
        <v>4462</v>
      </c>
      <c r="CR94" s="262"/>
      <c r="CS94" s="178"/>
      <c r="CT94" s="245" t="s">
        <v>1915</v>
      </c>
      <c r="CU94" s="245" t="s">
        <v>4463</v>
      </c>
      <c r="CV94" s="245" t="s">
        <v>4464</v>
      </c>
      <c r="CW94" s="245" t="s">
        <v>2168</v>
      </c>
      <c r="CX94" s="245" t="s">
        <v>4465</v>
      </c>
      <c r="CY94" s="245" t="s">
        <v>1072</v>
      </c>
      <c r="CZ94" s="245" t="s">
        <v>4466</v>
      </c>
      <c r="DA94" s="245" t="s">
        <v>2660</v>
      </c>
      <c r="DB94" s="245" t="s">
        <v>4467</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4468</v>
      </c>
      <c r="B95" s="79" t="s">
        <v>4469</v>
      </c>
      <c r="C95" s="80" t="s">
        <v>1232</v>
      </c>
      <c r="D95" s="81" t="s">
        <v>1232</v>
      </c>
      <c r="E95" s="82" t="s">
        <v>1232</v>
      </c>
      <c r="F95" s="83" t="s">
        <v>329</v>
      </c>
      <c r="G95" s="79" t="s">
        <v>3012</v>
      </c>
      <c r="H95" s="249"/>
      <c r="I95" s="175" t="s">
        <v>2953</v>
      </c>
      <c r="J95" s="249"/>
      <c r="K95" s="86" t="str">
        <f>HYPERLINK("https://www.youtube.com/watch?v=fhmkEG98u50","13.86")</f>
        <v>13.86</v>
      </c>
      <c r="L95" s="249" t="s">
        <v>2138</v>
      </c>
      <c r="M95" s="249"/>
      <c r="N95" s="249"/>
      <c r="O95" s="86" t="s">
        <v>4470</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1232</v>
      </c>
      <c r="D96" s="101" t="s">
        <v>1232</v>
      </c>
      <c r="E96" s="102" t="s">
        <v>1232</v>
      </c>
      <c r="F96" s="103" t="s">
        <v>1041</v>
      </c>
      <c r="G96" s="99" t="s">
        <v>1923</v>
      </c>
      <c r="H96" s="272" t="s">
        <v>1531</v>
      </c>
      <c r="I96" s="272" t="s">
        <v>4476</v>
      </c>
      <c r="J96" s="272" t="s">
        <v>4477</v>
      </c>
      <c r="K96" s="272" t="s">
        <v>1721</v>
      </c>
      <c r="L96" s="272" t="s">
        <v>4478</v>
      </c>
      <c r="M96" s="272" t="s">
        <v>4479</v>
      </c>
      <c r="N96" s="272" t="s">
        <v>1255</v>
      </c>
      <c r="O96" s="272" t="s">
        <v>1583</v>
      </c>
      <c r="P96" s="187" t="s">
        <v>3556</v>
      </c>
      <c r="Q96" s="187" t="s">
        <v>4480</v>
      </c>
      <c r="R96" s="271"/>
      <c r="S96" s="271"/>
      <c r="T96" s="271"/>
      <c r="U96" s="271"/>
      <c r="V96" s="271"/>
      <c r="W96" s="176"/>
      <c r="X96" s="254" t="s">
        <v>2770</v>
      </c>
      <c r="Y96" s="515" t="s">
        <v>4481</v>
      </c>
      <c r="Z96" s="254" t="s">
        <v>4376</v>
      </c>
      <c r="AA96" s="254" t="s">
        <v>4482</v>
      </c>
      <c r="AB96" s="515" t="s">
        <v>4347</v>
      </c>
      <c r="AC96" s="254" t="s">
        <v>4483</v>
      </c>
      <c r="AD96" s="227"/>
      <c r="AE96" s="227" t="s">
        <v>605</v>
      </c>
      <c r="AF96" s="111" t="s">
        <v>4484</v>
      </c>
      <c r="AG96" s="255" t="s">
        <v>4485</v>
      </c>
      <c r="AH96" s="255"/>
      <c r="AI96" s="255" t="s">
        <v>809</v>
      </c>
      <c r="AJ96" s="292"/>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487" t="s">
        <v>730</v>
      </c>
      <c r="BC96" s="487" t="s">
        <v>851</v>
      </c>
      <c r="BD96" s="233" t="s">
        <v>544</v>
      </c>
      <c r="BE96" s="233" t="s">
        <v>2531</v>
      </c>
      <c r="BF96" s="233" t="s">
        <v>4490</v>
      </c>
      <c r="BG96" s="233" t="s">
        <v>4491</v>
      </c>
      <c r="BH96" s="259" t="s">
        <v>2167</v>
      </c>
      <c r="BI96" s="234"/>
      <c r="BJ96" s="233" t="s">
        <v>4492</v>
      </c>
      <c r="BK96" s="259" t="s">
        <v>3730</v>
      </c>
      <c r="BL96" s="260"/>
      <c r="BM96" s="233" t="s">
        <v>4493</v>
      </c>
      <c r="BN96" s="233" t="s">
        <v>4494</v>
      </c>
      <c r="BO96" s="233" t="s">
        <v>4495</v>
      </c>
      <c r="BP96" s="233"/>
      <c r="BQ96" s="236"/>
      <c r="BR96" s="236" t="s">
        <v>3540</v>
      </c>
      <c r="BS96" s="236" t="s">
        <v>3142</v>
      </c>
      <c r="BT96" s="236" t="s">
        <v>4496</v>
      </c>
      <c r="BU96" s="236" t="s">
        <v>3975</v>
      </c>
      <c r="BV96" s="237" t="s">
        <v>2215</v>
      </c>
      <c r="BW96" s="206"/>
      <c r="BX96" s="237" t="s">
        <v>4497</v>
      </c>
      <c r="BY96" s="236" t="s">
        <v>4498</v>
      </c>
      <c r="BZ96" s="237" t="s">
        <v>4499</v>
      </c>
      <c r="CA96" s="206"/>
      <c r="CB96" s="206"/>
      <c r="CC96" s="206"/>
      <c r="CD96" s="206"/>
      <c r="CE96" s="206"/>
      <c r="CF96" s="280" t="s">
        <v>4500</v>
      </c>
      <c r="CG96" s="280" t="s">
        <v>4501</v>
      </c>
      <c r="CH96" s="280" t="s">
        <v>3000</v>
      </c>
      <c r="CI96" s="280" t="s">
        <v>4502</v>
      </c>
      <c r="CJ96" s="238" t="s">
        <v>3291</v>
      </c>
      <c r="CK96" s="280" t="s">
        <v>4503</v>
      </c>
      <c r="CL96" s="280" t="s">
        <v>4504</v>
      </c>
      <c r="CM96" s="280" t="s">
        <v>4505</v>
      </c>
      <c r="CN96" s="262"/>
      <c r="CO96" s="262"/>
      <c r="CP96" s="262"/>
      <c r="CQ96" s="262"/>
      <c r="CR96" s="262"/>
      <c r="CS96" s="178"/>
      <c r="CT96" s="242" t="s">
        <v>4506</v>
      </c>
      <c r="CU96" s="242" t="s">
        <v>2306</v>
      </c>
      <c r="CV96" s="242" t="s">
        <v>4507</v>
      </c>
      <c r="CW96" s="242" t="s">
        <v>4508</v>
      </c>
      <c r="CX96" s="242" t="s">
        <v>4509</v>
      </c>
      <c r="CY96" s="242" t="s">
        <v>1250</v>
      </c>
      <c r="CZ96" s="242" t="s">
        <v>4510</v>
      </c>
      <c r="DA96" s="245" t="s">
        <v>3202</v>
      </c>
      <c r="DB96" s="263"/>
      <c r="DC96" s="263"/>
      <c r="DD96" s="263"/>
      <c r="DE96" s="245" t="s">
        <v>4511</v>
      </c>
      <c r="DF96" s="245"/>
      <c r="DG96" s="267" t="s">
        <v>2366</v>
      </c>
      <c r="DH96" s="265"/>
      <c r="DI96" s="265"/>
      <c r="DJ96" s="247"/>
      <c r="DK96" s="265"/>
      <c r="DL96" s="247" t="s">
        <v>3573</v>
      </c>
      <c r="DM96" s="247" t="s">
        <v>3136</v>
      </c>
      <c r="DN96" s="247" t="s">
        <v>935</v>
      </c>
      <c r="DO96" s="265"/>
      <c r="DP96" s="247" t="s">
        <v>4512</v>
      </c>
      <c r="DQ96" s="247"/>
      <c r="DR96" s="265"/>
      <c r="DS96" s="265"/>
      <c r="DT96" s="247" t="s">
        <v>2244</v>
      </c>
      <c r="DU96" s="265"/>
      <c r="DV96" s="265"/>
      <c r="DW96" s="265"/>
      <c r="DX96" s="247" t="s">
        <v>1791</v>
      </c>
      <c r="DY96" s="265"/>
      <c r="DZ96" s="265"/>
      <c r="EA96" s="265"/>
      <c r="EB96" s="282" t="s">
        <v>4513</v>
      </c>
    </row>
    <row r="97" ht="15.75" customHeight="1">
      <c r="A97" s="174" t="s">
        <v>4514</v>
      </c>
      <c r="B97" s="79" t="s">
        <v>4515</v>
      </c>
      <c r="C97" s="80" t="s">
        <v>1232</v>
      </c>
      <c r="D97" s="81" t="s">
        <v>1232</v>
      </c>
      <c r="E97" s="82" t="s">
        <v>1232</v>
      </c>
      <c r="F97" s="83" t="s">
        <v>881</v>
      </c>
      <c r="G97" s="79" t="s">
        <v>4516</v>
      </c>
      <c r="H97" s="249"/>
      <c r="I97" s="175"/>
      <c r="J97" s="175" t="s">
        <v>4517</v>
      </c>
      <c r="K97" s="175" t="s">
        <v>3630</v>
      </c>
      <c r="L97" s="175" t="s">
        <v>4079</v>
      </c>
      <c r="M97" s="249"/>
      <c r="N97" s="217" t="s">
        <v>3406</v>
      </c>
      <c r="O97" s="175" t="s">
        <v>4518</v>
      </c>
      <c r="P97" s="217" t="s">
        <v>3987</v>
      </c>
      <c r="Q97" s="249"/>
      <c r="R97" s="249"/>
      <c r="S97" s="249"/>
      <c r="T97" s="249"/>
      <c r="U97" s="249"/>
      <c r="V97" s="249"/>
      <c r="W97" s="176"/>
      <c r="X97" s="249"/>
      <c r="Y97" s="217" t="s">
        <v>3160</v>
      </c>
      <c r="Z97" s="175" t="s">
        <v>4519</v>
      </c>
      <c r="AA97" s="175" t="s">
        <v>4520</v>
      </c>
      <c r="AB97" s="249"/>
      <c r="AC97" s="175" t="s">
        <v>3300</v>
      </c>
      <c r="AD97" s="249"/>
      <c r="AE97" s="175" t="s">
        <v>2870</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1815</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3019</v>
      </c>
      <c r="BZ97" s="249"/>
      <c r="CA97" s="249"/>
      <c r="CB97" s="249"/>
      <c r="CC97" s="249"/>
      <c r="CD97" s="249"/>
      <c r="CE97" s="249"/>
      <c r="CF97" s="175" t="s">
        <v>1959</v>
      </c>
      <c r="CG97" s="175" t="s">
        <v>4362</v>
      </c>
      <c r="CH97" s="249"/>
      <c r="CI97" s="175" t="s">
        <v>4527</v>
      </c>
      <c r="CJ97" s="249"/>
      <c r="CK97" s="175" t="s">
        <v>4528</v>
      </c>
      <c r="CL97" s="87" t="s">
        <v>2086</v>
      </c>
      <c r="CM97" s="249"/>
      <c r="CN97" s="249"/>
      <c r="CO97" s="249"/>
      <c r="CP97" s="249"/>
      <c r="CQ97" s="249"/>
      <c r="CR97" s="249"/>
      <c r="CS97" s="178"/>
      <c r="CT97" s="175" t="s">
        <v>4529</v>
      </c>
      <c r="CU97" s="249"/>
      <c r="CV97" s="175" t="s">
        <v>2827</v>
      </c>
      <c r="CW97" s="175" t="s">
        <v>2599</v>
      </c>
      <c r="CX97" s="249"/>
      <c r="CY97" s="249"/>
      <c r="CZ97" s="175" t="s">
        <v>4530</v>
      </c>
      <c r="DA97" s="175" t="s">
        <v>1740</v>
      </c>
      <c r="DB97" s="249"/>
      <c r="DC97" s="249"/>
      <c r="DD97" s="249"/>
      <c r="DE97" s="249"/>
      <c r="DF97" s="249"/>
      <c r="DG97" s="249"/>
      <c r="DH97" s="249"/>
      <c r="DI97" s="249"/>
      <c r="DJ97" s="249"/>
      <c r="DK97" s="249"/>
      <c r="DL97" s="249"/>
      <c r="DM97" s="249"/>
      <c r="DN97" s="249"/>
      <c r="DO97" s="249"/>
      <c r="DP97" s="175" t="s">
        <v>1963</v>
      </c>
      <c r="DQ97" s="175"/>
      <c r="DR97" s="313"/>
      <c r="DS97" s="249"/>
      <c r="DT97" s="249"/>
      <c r="DU97" s="249"/>
      <c r="DV97" s="249"/>
      <c r="DW97" s="249"/>
      <c r="DX97" s="249"/>
      <c r="DY97" s="249"/>
      <c r="DZ97" s="249"/>
      <c r="EA97" s="249"/>
      <c r="EB97" s="179"/>
    </row>
    <row r="98" ht="15.75" customHeight="1">
      <c r="A98" s="516" t="s">
        <v>4531</v>
      </c>
      <c r="B98" s="99" t="s">
        <v>4532</v>
      </c>
      <c r="C98" s="100" t="s">
        <v>881</v>
      </c>
      <c r="D98" s="101" t="s">
        <v>1232</v>
      </c>
      <c r="E98" s="102" t="s">
        <v>785</v>
      </c>
      <c r="F98" s="103" t="s">
        <v>330</v>
      </c>
      <c r="G98" s="99" t="s">
        <v>4308</v>
      </c>
      <c r="H98" s="222" t="s">
        <v>1691</v>
      </c>
      <c r="I98" s="222" t="s">
        <v>4533</v>
      </c>
      <c r="J98" s="222" t="s">
        <v>2430</v>
      </c>
      <c r="K98" s="272" t="s">
        <v>2065</v>
      </c>
      <c r="L98" s="222" t="s">
        <v>4534</v>
      </c>
      <c r="M98" s="271"/>
      <c r="N98" s="271"/>
      <c r="O98" s="271"/>
      <c r="P98" s="223" t="s">
        <v>4535</v>
      </c>
      <c r="Q98" s="271"/>
      <c r="R98" s="271"/>
      <c r="S98" s="187" t="s">
        <v>2024</v>
      </c>
      <c r="T98" s="271"/>
      <c r="U98" s="271"/>
      <c r="V98" s="271"/>
      <c r="W98" s="176"/>
      <c r="X98" s="292"/>
      <c r="Y98" s="111" t="s">
        <v>1985</v>
      </c>
      <c r="Z98" s="111" t="s">
        <v>2748</v>
      </c>
      <c r="AA98" s="227" t="s">
        <v>4536</v>
      </c>
      <c r="AB98" s="255" t="s">
        <v>4537</v>
      </c>
      <c r="AC98" s="292"/>
      <c r="AD98" s="292"/>
      <c r="AE98" s="292"/>
      <c r="AF98" s="255" t="s">
        <v>2716</v>
      </c>
      <c r="AG98" s="292"/>
      <c r="AH98" s="292"/>
      <c r="AI98" s="292"/>
      <c r="AJ98" s="292"/>
      <c r="AK98" s="176"/>
      <c r="AL98" s="294"/>
      <c r="AM98" s="294"/>
      <c r="AN98" s="294"/>
      <c r="AO98" s="195" t="s">
        <v>4538</v>
      </c>
      <c r="AP98" s="258"/>
      <c r="AQ98" s="256" t="s">
        <v>132</v>
      </c>
      <c r="AR98" s="258"/>
      <c r="AS98" s="258"/>
      <c r="AT98" s="258"/>
      <c r="AU98" s="258"/>
      <c r="AV98" s="195" t="s">
        <v>4539</v>
      </c>
      <c r="AW98" s="258"/>
      <c r="AX98" s="258"/>
      <c r="AY98" s="258"/>
      <c r="AZ98" s="258"/>
      <c r="BA98" s="260"/>
      <c r="BB98" s="233" t="s">
        <v>842</v>
      </c>
      <c r="BC98" s="199" t="s">
        <v>2005</v>
      </c>
      <c r="BD98" s="260"/>
      <c r="BE98" s="260"/>
      <c r="BF98" s="260"/>
      <c r="BG98" s="260"/>
      <c r="BH98" s="199" t="s">
        <v>1268</v>
      </c>
      <c r="BI98" s="233" t="s">
        <v>4540</v>
      </c>
      <c r="BJ98" s="260"/>
      <c r="BK98" s="260"/>
      <c r="BL98" s="260"/>
      <c r="BM98" s="260"/>
      <c r="BN98" s="260"/>
      <c r="BO98" s="260"/>
      <c r="BP98" s="260"/>
      <c r="BQ98" s="139" t="s">
        <v>2547</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3099</v>
      </c>
      <c r="CN98" s="262"/>
      <c r="CO98" s="262"/>
      <c r="CP98" s="262"/>
      <c r="CQ98" s="262"/>
      <c r="CR98" s="262"/>
      <c r="CS98" s="178"/>
      <c r="CT98" s="242" t="s">
        <v>264</v>
      </c>
      <c r="CU98" s="242" t="s">
        <v>3733</v>
      </c>
      <c r="CV98" s="242" t="s">
        <v>2722</v>
      </c>
      <c r="CW98" s="263"/>
      <c r="CX98" s="242" t="s">
        <v>4546</v>
      </c>
      <c r="CY98" s="263"/>
      <c r="CZ98" s="159" t="s">
        <v>4547</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4548</v>
      </c>
      <c r="DT98" s="265"/>
      <c r="DU98" s="247" t="s">
        <v>1666</v>
      </c>
      <c r="DV98" s="265"/>
      <c r="DW98" s="265"/>
      <c r="DX98" s="265"/>
      <c r="DY98" s="265"/>
      <c r="DZ98" s="265"/>
      <c r="EA98" s="265"/>
      <c r="EB98" s="282"/>
    </row>
    <row r="99" ht="15.75" customHeight="1">
      <c r="A99" s="174" t="s">
        <v>4549</v>
      </c>
      <c r="B99" s="79" t="s">
        <v>4550</v>
      </c>
      <c r="C99" s="80" t="s">
        <v>1232</v>
      </c>
      <c r="D99" s="81" t="s">
        <v>1232</v>
      </c>
      <c r="E99" s="82" t="s">
        <v>1232</v>
      </c>
      <c r="F99" s="83" t="s">
        <v>1041</v>
      </c>
      <c r="G99" s="79" t="s">
        <v>4118</v>
      </c>
      <c r="H99" s="217" t="s">
        <v>549</v>
      </c>
      <c r="I99" s="217" t="s">
        <v>1877</v>
      </c>
      <c r="J99" s="175" t="s">
        <v>4551</v>
      </c>
      <c r="K99" s="175" t="s">
        <v>4552</v>
      </c>
      <c r="L99" s="217" t="s">
        <v>4004</v>
      </c>
      <c r="M99" s="217" t="s">
        <v>4553</v>
      </c>
      <c r="N99" s="217" t="s">
        <v>4554</v>
      </c>
      <c r="O99" s="217" t="s">
        <v>392</v>
      </c>
      <c r="P99" s="217" t="s">
        <v>1067</v>
      </c>
      <c r="Q99" s="249"/>
      <c r="R99" s="249"/>
      <c r="S99" s="249"/>
      <c r="T99" s="249"/>
      <c r="U99" s="249"/>
      <c r="V99" s="249"/>
      <c r="W99" s="176"/>
      <c r="X99" s="217" t="s">
        <v>4555</v>
      </c>
      <c r="Y99" s="86" t="str">
        <f>HYPERLINK("https://clips.twitch.tv/RudeLuckyBananaSMOrc","17.25")</f>
        <v>17.25</v>
      </c>
      <c r="Z99" s="217" t="s">
        <v>1628</v>
      </c>
      <c r="AA99" s="217" t="s">
        <v>4556</v>
      </c>
      <c r="AB99" s="86" t="str">
        <f>HYPERLINK("https://www.youtube.com/watch?v=2hvItIHk4rM&amp;feature=youtu.be","30.45")</f>
        <v>30.45</v>
      </c>
      <c r="AC99" s="217" t="s">
        <v>4557</v>
      </c>
      <c r="AD99" s="217" t="s">
        <v>4558</v>
      </c>
      <c r="AE99" s="217" t="s">
        <v>4559</v>
      </c>
      <c r="AF99" s="217" t="s">
        <v>4560</v>
      </c>
      <c r="AG99" s="249"/>
      <c r="AH99" s="249"/>
      <c r="AI99" s="249"/>
      <c r="AJ99" s="249"/>
      <c r="AK99" s="176"/>
      <c r="AL99" s="313"/>
      <c r="AM99" s="249"/>
      <c r="AN99" s="249"/>
      <c r="AO99" s="249"/>
      <c r="AP99" s="249"/>
      <c r="AQ99" s="249"/>
      <c r="AR99" s="249"/>
      <c r="AS99" s="249"/>
      <c r="AT99" s="217" t="s">
        <v>4279</v>
      </c>
      <c r="AU99" s="217" t="s">
        <v>4561</v>
      </c>
      <c r="AV99" s="249"/>
      <c r="AW99" s="249"/>
      <c r="AX99" s="249"/>
      <c r="AY99" s="249"/>
      <c r="AZ99" s="249"/>
      <c r="BA99" s="249"/>
      <c r="BB99" s="249"/>
      <c r="BC99" s="249"/>
      <c r="BD99" s="249"/>
      <c r="BE99" s="249"/>
      <c r="BF99" s="249"/>
      <c r="BG99" s="249"/>
      <c r="BH99" s="249"/>
      <c r="BI99" s="177"/>
      <c r="BJ99" s="175" t="s">
        <v>4562</v>
      </c>
      <c r="BK99" s="249"/>
      <c r="BL99" s="249"/>
      <c r="BM99" s="249"/>
      <c r="BN99" s="249"/>
      <c r="BO99" s="249"/>
      <c r="BP99" s="249"/>
      <c r="BQ99" s="217" t="s">
        <v>4563</v>
      </c>
      <c r="BR99" s="175" t="s">
        <v>4564</v>
      </c>
      <c r="BS99" s="175" t="s">
        <v>2331</v>
      </c>
      <c r="BT99" s="217" t="s">
        <v>4565</v>
      </c>
      <c r="BU99" s="175" t="s">
        <v>3786</v>
      </c>
      <c r="BV99" s="86" t="str">
        <f>HYPERLINK("https://www.youtube.com/watch?v=9KMv5u5AP-g&amp;feature=youtu.be","24.60")</f>
        <v>24.60</v>
      </c>
      <c r="BW99" s="217" t="s">
        <v>4566</v>
      </c>
      <c r="BX99" s="249"/>
      <c r="BY99" s="217" t="s">
        <v>4567</v>
      </c>
      <c r="BZ99" s="217" t="s">
        <v>521</v>
      </c>
      <c r="CA99" s="249"/>
      <c r="CB99" s="249"/>
      <c r="CC99" s="249"/>
      <c r="CD99" s="249"/>
      <c r="CE99" s="249"/>
      <c r="CF99" s="217" t="s">
        <v>4568</v>
      </c>
      <c r="CG99" s="217" t="s">
        <v>4569</v>
      </c>
      <c r="CH99" s="249"/>
      <c r="CI99" s="249"/>
      <c r="CJ99" s="249"/>
      <c r="CK99" s="249"/>
      <c r="CL99" s="175" t="s">
        <v>1741</v>
      </c>
      <c r="CM99" s="249"/>
      <c r="CN99" s="249"/>
      <c r="CO99" s="249"/>
      <c r="CP99" s="249"/>
      <c r="CQ99" s="249"/>
      <c r="CR99" s="249"/>
      <c r="CS99" s="178"/>
      <c r="CT99" s="217" t="s">
        <v>4570</v>
      </c>
      <c r="CU99" s="217" t="s">
        <v>2559</v>
      </c>
      <c r="CV99" s="217" t="s">
        <v>570</v>
      </c>
      <c r="CW99" s="217" t="s">
        <v>4322</v>
      </c>
      <c r="CX99" s="217" t="s">
        <v>4158</v>
      </c>
      <c r="CY99" s="217" t="s">
        <v>4351</v>
      </c>
      <c r="CZ99" s="217" t="s">
        <v>4571</v>
      </c>
      <c r="DA99" s="217" t="s">
        <v>3277</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4572</v>
      </c>
      <c r="B100" s="99" t="s">
        <v>4573</v>
      </c>
      <c r="C100" s="100" t="s">
        <v>1232</v>
      </c>
      <c r="D100" s="101" t="s">
        <v>1232</v>
      </c>
      <c r="E100" s="102" t="s">
        <v>1232</v>
      </c>
      <c r="F100" s="103" t="s">
        <v>1232</v>
      </c>
      <c r="G100" s="99" t="s">
        <v>3440</v>
      </c>
      <c r="H100" s="222" t="s">
        <v>1066</v>
      </c>
      <c r="I100" s="222" t="s">
        <v>4574</v>
      </c>
      <c r="J100" s="222" t="s">
        <v>4575</v>
      </c>
      <c r="K100" s="222" t="s">
        <v>4576</v>
      </c>
      <c r="L100" s="222" t="s">
        <v>4577</v>
      </c>
      <c r="M100" s="271"/>
      <c r="N100" s="222" t="s">
        <v>4578</v>
      </c>
      <c r="O100" s="222" t="s">
        <v>1583</v>
      </c>
      <c r="P100" s="222" t="s">
        <v>4063</v>
      </c>
      <c r="Q100" s="271"/>
      <c r="R100" s="271"/>
      <c r="S100" s="222" t="s">
        <v>1011</v>
      </c>
      <c r="T100" s="271"/>
      <c r="U100" s="271"/>
      <c r="V100" s="271"/>
      <c r="W100" s="176"/>
      <c r="X100" s="227" t="s">
        <v>4579</v>
      </c>
      <c r="Y100" s="227" t="s">
        <v>606</v>
      </c>
      <c r="Z100" s="227" t="s">
        <v>2383</v>
      </c>
      <c r="AA100" s="227" t="s">
        <v>1149</v>
      </c>
      <c r="AB100" s="227" t="s">
        <v>2827</v>
      </c>
      <c r="AC100" s="227" t="s">
        <v>4580</v>
      </c>
      <c r="AD100" s="292"/>
      <c r="AE100" s="227" t="s">
        <v>4581</v>
      </c>
      <c r="AF100" s="227" t="s">
        <v>4582</v>
      </c>
      <c r="AG100" s="292"/>
      <c r="AH100" s="292"/>
      <c r="AI100" s="227" t="s">
        <v>1518</v>
      </c>
      <c r="AJ100" s="292"/>
      <c r="AK100" s="176"/>
      <c r="AL100" s="229" t="s">
        <v>4534</v>
      </c>
      <c r="AM100" s="229" t="s">
        <v>2911</v>
      </c>
      <c r="AN100" s="258"/>
      <c r="AO100" s="258"/>
      <c r="AP100" s="258"/>
      <c r="AQ100" s="258"/>
      <c r="AR100" s="229" t="s">
        <v>4583</v>
      </c>
      <c r="AS100" s="258"/>
      <c r="AT100" s="229" t="s">
        <v>4584</v>
      </c>
      <c r="AU100" s="229" t="s">
        <v>3803</v>
      </c>
      <c r="AV100" s="229" t="s">
        <v>4585</v>
      </c>
      <c r="AW100" s="258"/>
      <c r="AX100" s="229" t="s">
        <v>4035</v>
      </c>
      <c r="AY100" s="258"/>
      <c r="AZ100" s="258"/>
      <c r="BA100" s="233" t="s">
        <v>4586</v>
      </c>
      <c r="BB100" s="233" t="s">
        <v>2454</v>
      </c>
      <c r="BC100" s="233" t="s">
        <v>563</v>
      </c>
      <c r="BD100" s="233" t="s">
        <v>4587</v>
      </c>
      <c r="BE100" s="233" t="s">
        <v>4588</v>
      </c>
      <c r="BF100" s="233" t="s">
        <v>4589</v>
      </c>
      <c r="BG100" s="233" t="s">
        <v>4590</v>
      </c>
      <c r="BH100" s="233" t="s">
        <v>4591</v>
      </c>
      <c r="BI100" s="233" t="s">
        <v>4592</v>
      </c>
      <c r="BJ100" s="233" t="s">
        <v>4593</v>
      </c>
      <c r="BK100" s="233" t="s">
        <v>4594</v>
      </c>
      <c r="BL100" s="260"/>
      <c r="BM100" s="233" t="s">
        <v>985</v>
      </c>
      <c r="BN100" s="233" t="s">
        <v>4595</v>
      </c>
      <c r="BO100" s="260"/>
      <c r="BP100" s="260"/>
      <c r="BQ100" s="236" t="s">
        <v>4596</v>
      </c>
      <c r="BR100" s="206"/>
      <c r="BS100" s="236" t="s">
        <v>4548</v>
      </c>
      <c r="BT100" s="236" t="s">
        <v>4301</v>
      </c>
      <c r="BU100" s="236" t="s">
        <v>3476</v>
      </c>
      <c r="BV100" s="236" t="s">
        <v>4597</v>
      </c>
      <c r="BW100" s="206"/>
      <c r="BX100" s="236" t="s">
        <v>2980</v>
      </c>
      <c r="BY100" s="236" t="s">
        <v>4598</v>
      </c>
      <c r="BZ100" s="236" t="s">
        <v>4599</v>
      </c>
      <c r="CA100" s="206"/>
      <c r="CB100" s="206"/>
      <c r="CC100" s="206"/>
      <c r="CD100" s="206"/>
      <c r="CE100" s="206"/>
      <c r="CF100" s="280" t="s">
        <v>1591</v>
      </c>
      <c r="CG100" s="280" t="s">
        <v>4600</v>
      </c>
      <c r="CH100" s="280" t="s">
        <v>2197</v>
      </c>
      <c r="CI100" s="280" t="s">
        <v>4601</v>
      </c>
      <c r="CJ100" s="280" t="s">
        <v>3291</v>
      </c>
      <c r="CK100" s="280" t="s">
        <v>4602</v>
      </c>
      <c r="CL100" s="280" t="s">
        <v>1903</v>
      </c>
      <c r="CM100" s="280" t="s">
        <v>972</v>
      </c>
      <c r="CN100" s="262"/>
      <c r="CO100" s="280" t="s">
        <v>4603</v>
      </c>
      <c r="CP100" s="262"/>
      <c r="CQ100" s="262"/>
      <c r="CR100" s="262"/>
      <c r="CS100" s="178"/>
      <c r="CT100" s="242" t="s">
        <v>3182</v>
      </c>
      <c r="CU100" s="242" t="s">
        <v>4604</v>
      </c>
      <c r="CV100" s="242" t="s">
        <v>4493</v>
      </c>
      <c r="CW100" s="242" t="s">
        <v>3089</v>
      </c>
      <c r="CX100" s="242" t="s">
        <v>4605</v>
      </c>
      <c r="CY100" s="242" t="s">
        <v>1266</v>
      </c>
      <c r="CZ100" s="242" t="s">
        <v>4606</v>
      </c>
      <c r="DA100" s="242" t="s">
        <v>2043</v>
      </c>
      <c r="DB100" s="263"/>
      <c r="DC100" s="263"/>
      <c r="DD100" s="242" t="s">
        <v>241</v>
      </c>
      <c r="DE100" s="263"/>
      <c r="DF100" s="263"/>
      <c r="DG100" s="247" t="s">
        <v>1870</v>
      </c>
      <c r="DH100" s="265"/>
      <c r="DI100" s="247" t="s">
        <v>4607</v>
      </c>
      <c r="DJ100" s="247"/>
      <c r="DK100" s="247" t="s">
        <v>400</v>
      </c>
      <c r="DL100" s="247" t="s">
        <v>4608</v>
      </c>
      <c r="DM100" s="247" t="s">
        <v>4609</v>
      </c>
      <c r="DN100" s="247" t="s">
        <v>4061</v>
      </c>
      <c r="DO100" s="247" t="s">
        <v>4610</v>
      </c>
      <c r="DP100" s="247" t="s">
        <v>4611</v>
      </c>
      <c r="DQ100" s="247" t="s">
        <v>1797</v>
      </c>
      <c r="DR100" s="247" t="s">
        <v>2154</v>
      </c>
      <c r="DS100" s="265"/>
      <c r="DT100" s="265"/>
      <c r="DU100" s="247" t="s">
        <v>4112</v>
      </c>
      <c r="DV100" s="265"/>
      <c r="DW100" s="247" t="s">
        <v>4612</v>
      </c>
      <c r="DX100" s="247" t="s">
        <v>146</v>
      </c>
      <c r="DY100" s="247" t="s">
        <v>4613</v>
      </c>
      <c r="DZ100" s="265"/>
      <c r="EA100" s="247" t="s">
        <v>4614</v>
      </c>
      <c r="EB100" s="518" t="s">
        <v>4615</v>
      </c>
    </row>
    <row r="101">
      <c r="A101" s="174" t="s">
        <v>4616</v>
      </c>
      <c r="B101" s="79" t="s">
        <v>4617</v>
      </c>
      <c r="C101" s="80" t="s">
        <v>1232</v>
      </c>
      <c r="D101" s="81" t="s">
        <v>1232</v>
      </c>
      <c r="E101" s="82" t="s">
        <v>1232</v>
      </c>
      <c r="F101" s="83" t="s">
        <v>4618</v>
      </c>
      <c r="G101" s="79" t="s">
        <v>2134</v>
      </c>
      <c r="H101" s="87" t="s">
        <v>2893</v>
      </c>
      <c r="I101" s="87" t="s">
        <v>4619</v>
      </c>
      <c r="J101" s="87" t="s">
        <v>4620</v>
      </c>
      <c r="K101" s="87" t="s">
        <v>4621</v>
      </c>
      <c r="L101" s="87" t="s">
        <v>4622</v>
      </c>
      <c r="M101" s="217" t="s">
        <v>4623</v>
      </c>
      <c r="N101" s="87" t="s">
        <v>4624</v>
      </c>
      <c r="O101" s="87" t="s">
        <v>440</v>
      </c>
      <c r="P101" s="87" t="s">
        <v>3449</v>
      </c>
      <c r="Q101" s="249"/>
      <c r="R101" s="249"/>
      <c r="S101" s="249"/>
      <c r="T101" s="249"/>
      <c r="U101" s="249"/>
      <c r="V101" s="249"/>
      <c r="W101" s="176"/>
      <c r="X101" s="87" t="s">
        <v>4625</v>
      </c>
      <c r="Y101" s="87" t="s">
        <v>3022</v>
      </c>
      <c r="Z101" s="87" t="s">
        <v>3644</v>
      </c>
      <c r="AA101" s="87" t="s">
        <v>1775</v>
      </c>
      <c r="AB101" s="87" t="s">
        <v>2787</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2154</v>
      </c>
      <c r="AU101" s="217" t="s">
        <v>4305</v>
      </c>
      <c r="AV101" s="249"/>
      <c r="AW101" s="249"/>
      <c r="AX101" s="249"/>
      <c r="AY101" s="249"/>
      <c r="AZ101" s="249"/>
      <c r="BA101" s="217" t="s">
        <v>2287</v>
      </c>
      <c r="BB101" s="217" t="s">
        <v>3682</v>
      </c>
      <c r="BC101" s="87" t="s">
        <v>4631</v>
      </c>
      <c r="BD101" s="217" t="s">
        <v>894</v>
      </c>
      <c r="BE101" s="87" t="s">
        <v>1632</v>
      </c>
      <c r="BF101" s="87" t="s">
        <v>802</v>
      </c>
      <c r="BG101" s="87" t="s">
        <v>4632</v>
      </c>
      <c r="BH101" s="87" t="s">
        <v>176</v>
      </c>
      <c r="BI101" s="217" t="s">
        <v>4633</v>
      </c>
      <c r="BJ101" s="249"/>
      <c r="BK101" s="217" t="s">
        <v>2644</v>
      </c>
      <c r="BL101" s="249"/>
      <c r="BM101" s="249"/>
      <c r="BN101" s="249"/>
      <c r="BO101" s="249"/>
      <c r="BP101" s="249"/>
      <c r="BQ101" s="217" t="s">
        <v>4634</v>
      </c>
      <c r="BR101" s="217" t="s">
        <v>341</v>
      </c>
      <c r="BS101" s="217" t="s">
        <v>4635</v>
      </c>
      <c r="BT101" s="217" t="s">
        <v>4636</v>
      </c>
      <c r="BU101" s="87" t="s">
        <v>3829</v>
      </c>
      <c r="BV101" s="217" t="s">
        <v>704</v>
      </c>
      <c r="BW101" s="87" t="s">
        <v>4637</v>
      </c>
      <c r="BX101" s="217" t="s">
        <v>410</v>
      </c>
      <c r="BY101" s="249"/>
      <c r="BZ101" s="87" t="s">
        <v>2099</v>
      </c>
      <c r="CA101" s="249"/>
      <c r="CB101" s="249"/>
      <c r="CC101" s="249"/>
      <c r="CD101" s="249"/>
      <c r="CE101" s="249"/>
      <c r="CF101" s="217" t="s">
        <v>4638</v>
      </c>
      <c r="CG101" s="87" t="s">
        <v>4639</v>
      </c>
      <c r="CH101" s="87" t="s">
        <v>4130</v>
      </c>
      <c r="CI101" s="87" t="s">
        <v>4640</v>
      </c>
      <c r="CJ101" s="249"/>
      <c r="CK101" s="249"/>
      <c r="CL101" s="249"/>
      <c r="CM101" s="87" t="s">
        <v>2082</v>
      </c>
      <c r="CN101" s="249"/>
      <c r="CO101" s="249"/>
      <c r="CP101" s="249"/>
      <c r="CQ101" s="249"/>
      <c r="CR101" s="249"/>
      <c r="CS101" s="178"/>
      <c r="CT101" s="87" t="s">
        <v>983</v>
      </c>
      <c r="CU101" s="249"/>
      <c r="CV101" s="87" t="s">
        <v>4358</v>
      </c>
      <c r="CW101" s="87" t="s">
        <v>4641</v>
      </c>
      <c r="CX101" s="217" t="s">
        <v>2880</v>
      </c>
      <c r="CY101" s="217" t="s">
        <v>4642</v>
      </c>
      <c r="CZ101" s="87" t="s">
        <v>4643</v>
      </c>
      <c r="DA101" s="87" t="s">
        <v>1685</v>
      </c>
      <c r="DB101" s="249"/>
      <c r="DC101" s="249"/>
      <c r="DD101" s="249"/>
      <c r="DE101" s="249"/>
      <c r="DF101" s="249"/>
      <c r="DG101" s="249"/>
      <c r="DH101" s="249"/>
      <c r="DI101" s="249"/>
      <c r="DJ101" s="249"/>
      <c r="DK101" s="249"/>
      <c r="DL101" s="249"/>
      <c r="DM101" s="249"/>
      <c r="DN101" s="249"/>
      <c r="DO101" s="249"/>
      <c r="DP101" s="217" t="s">
        <v>1430</v>
      </c>
      <c r="DQ101" s="87" t="s">
        <v>4368</v>
      </c>
      <c r="DR101" s="249"/>
      <c r="DS101" s="249"/>
      <c r="DT101" s="249"/>
      <c r="DU101" s="249"/>
      <c r="DV101" s="249"/>
      <c r="DW101" s="249"/>
      <c r="DX101" s="249"/>
      <c r="DY101" s="249"/>
      <c r="DZ101" s="249"/>
      <c r="EA101" s="249"/>
      <c r="EB101" s="519"/>
    </row>
    <row r="102" ht="15.75" customHeight="1">
      <c r="A102" s="180" t="s">
        <v>4644</v>
      </c>
      <c r="B102" s="99" t="s">
        <v>4645</v>
      </c>
      <c r="C102" s="100" t="s">
        <v>1232</v>
      </c>
      <c r="D102" s="101" t="s">
        <v>1232</v>
      </c>
      <c r="E102" s="102" t="s">
        <v>1232</v>
      </c>
      <c r="F102" s="103" t="s">
        <v>1232</v>
      </c>
      <c r="G102" s="99" t="s">
        <v>2799</v>
      </c>
      <c r="H102" s="223" t="s">
        <v>4646</v>
      </c>
      <c r="I102" s="223" t="s">
        <v>4647</v>
      </c>
      <c r="J102" s="223" t="s">
        <v>4648</v>
      </c>
      <c r="K102" s="223" t="s">
        <v>4552</v>
      </c>
      <c r="L102" s="222" t="s">
        <v>346</v>
      </c>
      <c r="M102" s="222" t="s">
        <v>4649</v>
      </c>
      <c r="N102" s="222" t="s">
        <v>4650</v>
      </c>
      <c r="O102" s="222" t="s">
        <v>2840</v>
      </c>
      <c r="P102" s="223" t="s">
        <v>4651</v>
      </c>
      <c r="Q102" s="271"/>
      <c r="R102" s="271"/>
      <c r="S102" s="271"/>
      <c r="T102" s="271"/>
      <c r="U102" s="271"/>
      <c r="V102" s="271"/>
      <c r="W102" s="176"/>
      <c r="X102" s="255" t="s">
        <v>4652</v>
      </c>
      <c r="Y102" s="255" t="s">
        <v>3703</v>
      </c>
      <c r="Z102" s="227" t="s">
        <v>4653</v>
      </c>
      <c r="AA102" s="255" t="s">
        <v>4654</v>
      </c>
      <c r="AB102" s="255" t="s">
        <v>4655</v>
      </c>
      <c r="AC102" s="255" t="s">
        <v>1856</v>
      </c>
      <c r="AD102" s="227"/>
      <c r="AE102" s="255" t="s">
        <v>491</v>
      </c>
      <c r="AF102" s="255" t="s">
        <v>3814</v>
      </c>
      <c r="AG102" s="292"/>
      <c r="AH102" s="292"/>
      <c r="AI102" s="292"/>
      <c r="AJ102" s="292"/>
      <c r="AK102" s="176"/>
      <c r="AL102" s="258"/>
      <c r="AM102" s="230" t="s">
        <v>4656</v>
      </c>
      <c r="AN102" s="258"/>
      <c r="AO102" s="258"/>
      <c r="AP102" s="258"/>
      <c r="AQ102" s="258"/>
      <c r="AR102" s="258"/>
      <c r="AS102" s="258"/>
      <c r="AT102" s="230" t="s">
        <v>1785</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2142</v>
      </c>
      <c r="BN102" s="260"/>
      <c r="BO102" s="260"/>
      <c r="BP102" s="260"/>
      <c r="BQ102" s="236"/>
      <c r="BR102" s="237" t="s">
        <v>2001</v>
      </c>
      <c r="BS102" s="237" t="s">
        <v>3654</v>
      </c>
      <c r="BT102" s="237" t="s">
        <v>409</v>
      </c>
      <c r="BU102" s="237"/>
      <c r="BV102" s="237" t="s">
        <v>4665</v>
      </c>
      <c r="BW102" s="237" t="s">
        <v>4666</v>
      </c>
      <c r="BX102" s="236" t="s">
        <v>4667</v>
      </c>
      <c r="BY102" s="206"/>
      <c r="BZ102" s="237" t="s">
        <v>1036</v>
      </c>
      <c r="CA102" s="237" t="s">
        <v>4297</v>
      </c>
      <c r="CB102" s="206"/>
      <c r="CC102" s="237" t="s">
        <v>1408</v>
      </c>
      <c r="CD102" s="206"/>
      <c r="CE102" s="206"/>
      <c r="CF102" s="238" t="s">
        <v>4396</v>
      </c>
      <c r="CG102" s="238" t="s">
        <v>2086</v>
      </c>
      <c r="CH102" s="238" t="s">
        <v>4668</v>
      </c>
      <c r="CI102" s="238" t="s">
        <v>4669</v>
      </c>
      <c r="CJ102" s="262"/>
      <c r="CK102" s="238" t="s">
        <v>4670</v>
      </c>
      <c r="CL102" s="280" t="s">
        <v>4368</v>
      </c>
      <c r="CM102" s="280" t="s">
        <v>1521</v>
      </c>
      <c r="CN102" s="262"/>
      <c r="CO102" s="262"/>
      <c r="CP102" s="262"/>
      <c r="CQ102" s="262"/>
      <c r="CR102" s="262"/>
      <c r="CS102" s="178"/>
      <c r="CT102" s="245" t="s">
        <v>3156</v>
      </c>
      <c r="CU102" s="245" t="s">
        <v>4417</v>
      </c>
      <c r="CV102" s="245" t="s">
        <v>2725</v>
      </c>
      <c r="CW102" s="242" t="s">
        <v>398</v>
      </c>
      <c r="CX102" s="245" t="s">
        <v>4671</v>
      </c>
      <c r="CY102" s="245" t="s">
        <v>4672</v>
      </c>
      <c r="CZ102" s="245" t="s">
        <v>4673</v>
      </c>
      <c r="DA102" s="245" t="s">
        <v>2191</v>
      </c>
      <c r="DB102" s="263"/>
      <c r="DC102" s="263"/>
      <c r="DD102" s="263"/>
      <c r="DE102" s="263"/>
      <c r="DF102" s="263"/>
      <c r="DG102" s="265"/>
      <c r="DH102" s="265"/>
      <c r="DI102" s="265"/>
      <c r="DJ102" s="265"/>
      <c r="DK102" s="267" t="s">
        <v>4425</v>
      </c>
      <c r="DL102" s="265"/>
      <c r="DM102" s="265"/>
      <c r="DN102" s="265"/>
      <c r="DO102" s="265"/>
      <c r="DP102" s="267" t="s">
        <v>4674</v>
      </c>
      <c r="DQ102" s="267"/>
      <c r="DR102" s="265"/>
      <c r="DS102" s="267" t="s">
        <v>4675</v>
      </c>
      <c r="DT102" s="267" t="s">
        <v>4676</v>
      </c>
      <c r="DU102" s="267" t="s">
        <v>3066</v>
      </c>
      <c r="DV102" s="265"/>
      <c r="DW102" s="265"/>
      <c r="DX102" s="267" t="s">
        <v>689</v>
      </c>
      <c r="DY102" s="265"/>
      <c r="DZ102" s="265"/>
      <c r="EA102" s="265"/>
      <c r="EB102" s="282"/>
    </row>
    <row r="103">
      <c r="A103" s="520" t="s">
        <v>4677</v>
      </c>
      <c r="B103" s="79" t="s">
        <v>4678</v>
      </c>
      <c r="C103" s="80" t="s">
        <v>1232</v>
      </c>
      <c r="D103" s="81" t="s">
        <v>1232</v>
      </c>
      <c r="E103" s="82" t="s">
        <v>1232</v>
      </c>
      <c r="F103" s="83" t="s">
        <v>1232</v>
      </c>
      <c r="G103" s="79" t="s">
        <v>2915</v>
      </c>
      <c r="H103" s="217" t="s">
        <v>3897</v>
      </c>
      <c r="I103" s="217" t="s">
        <v>4679</v>
      </c>
      <c r="J103" s="217" t="s">
        <v>1560</v>
      </c>
      <c r="K103" s="217" t="s">
        <v>238</v>
      </c>
      <c r="L103" s="217" t="s">
        <v>2637</v>
      </c>
      <c r="M103" s="217" t="s">
        <v>4680</v>
      </c>
      <c r="N103" s="217" t="s">
        <v>4681</v>
      </c>
      <c r="O103" s="217" t="s">
        <v>4682</v>
      </c>
      <c r="P103" s="217" t="s">
        <v>3416</v>
      </c>
      <c r="Q103" s="249"/>
      <c r="R103" s="249"/>
      <c r="S103" s="249"/>
      <c r="T103" s="249"/>
      <c r="U103" s="249"/>
      <c r="V103" s="249"/>
      <c r="W103" s="176"/>
      <c r="X103" s="217" t="s">
        <v>4683</v>
      </c>
      <c r="Y103" s="217" t="s">
        <v>128</v>
      </c>
      <c r="Z103" s="217" t="s">
        <v>3910</v>
      </c>
      <c r="AA103" s="217" t="s">
        <v>1577</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2275</v>
      </c>
      <c r="AU103" s="217" t="s">
        <v>1178</v>
      </c>
      <c r="AV103" s="249"/>
      <c r="AW103" s="249"/>
      <c r="AX103" s="249"/>
      <c r="AY103" s="249"/>
      <c r="AZ103" s="249"/>
      <c r="BA103" s="217" t="s">
        <v>4688</v>
      </c>
      <c r="BB103" s="217" t="s">
        <v>490</v>
      </c>
      <c r="BC103" s="217" t="s">
        <v>1505</v>
      </c>
      <c r="BD103" s="217" t="s">
        <v>4689</v>
      </c>
      <c r="BE103" s="217" t="s">
        <v>4690</v>
      </c>
      <c r="BF103" s="217" t="s">
        <v>4691</v>
      </c>
      <c r="BG103" s="217" t="s">
        <v>4692</v>
      </c>
      <c r="BH103" s="217" t="s">
        <v>2258</v>
      </c>
      <c r="BI103" s="249"/>
      <c r="BJ103" s="217" t="s">
        <v>4693</v>
      </c>
      <c r="BK103" s="217" t="s">
        <v>4694</v>
      </c>
      <c r="BL103" s="249"/>
      <c r="BM103" s="249"/>
      <c r="BN103" s="249"/>
      <c r="BO103" s="249"/>
      <c r="BP103" s="249"/>
      <c r="BQ103" s="217" t="s">
        <v>4695</v>
      </c>
      <c r="BR103" s="217" t="s">
        <v>4126</v>
      </c>
      <c r="BS103" s="217" t="s">
        <v>3768</v>
      </c>
      <c r="BT103" s="217" t="s">
        <v>4696</v>
      </c>
      <c r="BU103" s="217" t="s">
        <v>4697</v>
      </c>
      <c r="BV103" s="217" t="s">
        <v>1259</v>
      </c>
      <c r="BW103" s="217" t="s">
        <v>4698</v>
      </c>
      <c r="BX103" s="249"/>
      <c r="BY103" s="217" t="s">
        <v>4699</v>
      </c>
      <c r="BZ103" s="217" t="s">
        <v>4700</v>
      </c>
      <c r="CA103" s="249"/>
      <c r="CB103" s="249"/>
      <c r="CC103" s="249"/>
      <c r="CD103" s="249"/>
      <c r="CE103" s="249"/>
      <c r="CF103" s="217" t="s">
        <v>4701</v>
      </c>
      <c r="CG103" s="217" t="s">
        <v>2346</v>
      </c>
      <c r="CH103" s="217" t="s">
        <v>2842</v>
      </c>
      <c r="CI103" s="217" t="s">
        <v>4702</v>
      </c>
      <c r="CJ103" s="217" t="s">
        <v>4703</v>
      </c>
      <c r="CK103" s="217" t="s">
        <v>4704</v>
      </c>
      <c r="CL103" s="217" t="s">
        <v>4206</v>
      </c>
      <c r="CM103" s="217" t="s">
        <v>4687</v>
      </c>
      <c r="CN103" s="249"/>
      <c r="CO103" s="249"/>
      <c r="CP103" s="249"/>
      <c r="CQ103" s="249"/>
      <c r="CR103" s="249"/>
      <c r="CS103" s="178"/>
      <c r="CT103" s="217" t="s">
        <v>2315</v>
      </c>
      <c r="CU103" s="217" t="s">
        <v>4143</v>
      </c>
      <c r="CV103" s="217" t="s">
        <v>4705</v>
      </c>
      <c r="CW103" s="217" t="s">
        <v>3757</v>
      </c>
      <c r="CX103" s="217" t="s">
        <v>4255</v>
      </c>
      <c r="CY103" s="217" t="s">
        <v>1594</v>
      </c>
      <c r="CZ103" s="217" t="s">
        <v>4706</v>
      </c>
      <c r="DA103" s="217" t="s">
        <v>2159</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19"/>
    </row>
    <row r="104" ht="15.75" customHeight="1">
      <c r="A104" s="521" t="s">
        <v>4709</v>
      </c>
      <c r="B104" s="99" t="s">
        <v>4710</v>
      </c>
      <c r="C104" s="100" t="s">
        <v>1232</v>
      </c>
      <c r="D104" s="101" t="s">
        <v>1232</v>
      </c>
      <c r="E104" s="102" t="s">
        <v>1232</v>
      </c>
      <c r="F104" s="103" t="s">
        <v>881</v>
      </c>
      <c r="G104" s="99" t="s">
        <v>4711</v>
      </c>
      <c r="H104" s="223"/>
      <c r="I104" s="222" t="s">
        <v>4712</v>
      </c>
      <c r="J104" s="222" t="s">
        <v>1569</v>
      </c>
      <c r="K104" s="187" t="s">
        <v>238</v>
      </c>
      <c r="L104" s="222" t="s">
        <v>983</v>
      </c>
      <c r="M104" s="271"/>
      <c r="N104" s="222" t="s">
        <v>4713</v>
      </c>
      <c r="O104" s="222" t="s">
        <v>861</v>
      </c>
      <c r="P104" s="223" t="s">
        <v>3022</v>
      </c>
      <c r="Q104" s="271"/>
      <c r="R104" s="271"/>
      <c r="S104" s="271"/>
      <c r="T104" s="271"/>
      <c r="U104" s="271"/>
      <c r="V104" s="271"/>
      <c r="W104" s="176"/>
      <c r="X104" s="227" t="s">
        <v>2527</v>
      </c>
      <c r="Y104" s="227" t="s">
        <v>4714</v>
      </c>
      <c r="Z104" s="227" t="s">
        <v>3906</v>
      </c>
      <c r="AA104" s="227" t="s">
        <v>4715</v>
      </c>
      <c r="AB104" s="227" t="s">
        <v>2280</v>
      </c>
      <c r="AC104" s="227" t="s">
        <v>4716</v>
      </c>
      <c r="AD104" s="255"/>
      <c r="AE104" s="522" t="s">
        <v>4717</v>
      </c>
      <c r="AF104" s="227" t="s">
        <v>4718</v>
      </c>
      <c r="AG104" s="292"/>
      <c r="AH104" s="292"/>
      <c r="AI104" s="292"/>
      <c r="AJ104" s="292"/>
      <c r="AK104" s="176"/>
      <c r="AL104" s="258"/>
      <c r="AM104" s="258"/>
      <c r="AN104" s="258"/>
      <c r="AO104" s="258"/>
      <c r="AP104" s="258"/>
      <c r="AQ104" s="258"/>
      <c r="AR104" s="258"/>
      <c r="AS104" s="258"/>
      <c r="AT104" s="229" t="s">
        <v>1107</v>
      </c>
      <c r="AU104" s="229" t="s">
        <v>4431</v>
      </c>
      <c r="AV104" s="258"/>
      <c r="AW104" s="258"/>
      <c r="AX104" s="258"/>
      <c r="AY104" s="258"/>
      <c r="AZ104" s="258"/>
      <c r="BA104" s="233" t="s">
        <v>4201</v>
      </c>
      <c r="BB104" s="233" t="s">
        <v>490</v>
      </c>
      <c r="BC104" s="259" t="s">
        <v>2683</v>
      </c>
      <c r="BD104" s="233" t="s">
        <v>4049</v>
      </c>
      <c r="BE104" s="233" t="s">
        <v>4719</v>
      </c>
      <c r="BF104" s="259" t="s">
        <v>4632</v>
      </c>
      <c r="BG104" s="260"/>
      <c r="BH104" s="487" t="s">
        <v>176</v>
      </c>
      <c r="BI104" s="233" t="s">
        <v>4720</v>
      </c>
      <c r="BJ104" s="233" t="s">
        <v>4721</v>
      </c>
      <c r="BK104" s="259" t="s">
        <v>4722</v>
      </c>
      <c r="BL104" s="260"/>
      <c r="BM104" s="260"/>
      <c r="BN104" s="260"/>
      <c r="BO104" s="260"/>
      <c r="BP104" s="260"/>
      <c r="BQ104" s="236" t="s">
        <v>4723</v>
      </c>
      <c r="BR104" s="236" t="s">
        <v>1496</v>
      </c>
      <c r="BS104" s="236" t="s">
        <v>4206</v>
      </c>
      <c r="BT104" s="236" t="s">
        <v>4724</v>
      </c>
      <c r="BU104" s="236" t="s">
        <v>4725</v>
      </c>
      <c r="BV104" s="236" t="s">
        <v>704</v>
      </c>
      <c r="BW104" s="206"/>
      <c r="BX104" s="236" t="s">
        <v>599</v>
      </c>
      <c r="BY104" s="236" t="s">
        <v>4726</v>
      </c>
      <c r="BZ104" s="206"/>
      <c r="CA104" s="206"/>
      <c r="CB104" s="206"/>
      <c r="CC104" s="206"/>
      <c r="CD104" s="206"/>
      <c r="CE104" s="206"/>
      <c r="CF104" s="280" t="s">
        <v>4727</v>
      </c>
      <c r="CG104" s="280" t="s">
        <v>4153</v>
      </c>
      <c r="CH104" s="280" t="s">
        <v>114</v>
      </c>
      <c r="CI104" s="280" t="s">
        <v>4728</v>
      </c>
      <c r="CJ104" s="262"/>
      <c r="CK104" s="280" t="s">
        <v>4729</v>
      </c>
      <c r="CL104" s="280" t="s">
        <v>3100</v>
      </c>
      <c r="CM104" s="280" t="s">
        <v>4730</v>
      </c>
      <c r="CN104" s="262"/>
      <c r="CO104" s="262"/>
      <c r="CP104" s="262"/>
      <c r="CQ104" s="262"/>
      <c r="CR104" s="262"/>
      <c r="CS104" s="178"/>
      <c r="CT104" s="242" t="s">
        <v>160</v>
      </c>
      <c r="CU104" s="242" t="s">
        <v>1986</v>
      </c>
      <c r="CV104" s="242" t="s">
        <v>2399</v>
      </c>
      <c r="CW104" s="242" t="s">
        <v>4731</v>
      </c>
      <c r="CX104" s="242" t="s">
        <v>4732</v>
      </c>
      <c r="CY104" s="242" t="s">
        <v>4733</v>
      </c>
      <c r="CZ104" s="242" t="s">
        <v>4734</v>
      </c>
      <c r="DA104" s="242" t="s">
        <v>4245</v>
      </c>
      <c r="DB104" s="263"/>
      <c r="DC104" s="263"/>
      <c r="DD104" s="263"/>
      <c r="DE104" s="263"/>
      <c r="DF104" s="263"/>
      <c r="DG104" s="281"/>
      <c r="DH104" s="281"/>
      <c r="DI104" s="265"/>
      <c r="DJ104" s="265"/>
      <c r="DK104" s="265"/>
      <c r="DL104" s="265"/>
      <c r="DM104" s="265"/>
      <c r="DN104" s="265"/>
      <c r="DO104" s="265"/>
      <c r="DP104" s="247" t="s">
        <v>4735</v>
      </c>
      <c r="DQ104" s="265"/>
      <c r="DR104" s="265"/>
      <c r="DS104" s="265"/>
      <c r="DT104" s="265"/>
      <c r="DU104" s="265"/>
      <c r="DV104" s="265"/>
      <c r="DW104" s="265"/>
      <c r="DX104" s="265"/>
      <c r="DY104" s="265"/>
      <c r="DZ104" s="265"/>
      <c r="EA104" s="265"/>
      <c r="EB104" s="282"/>
    </row>
    <row r="105" ht="15.75" customHeight="1">
      <c r="A105" s="174" t="s">
        <v>4736</v>
      </c>
      <c r="B105" s="79" t="s">
        <v>4737</v>
      </c>
      <c r="C105" s="80" t="s">
        <v>1232</v>
      </c>
      <c r="D105" s="81" t="s">
        <v>1232</v>
      </c>
      <c r="E105" s="82" t="s">
        <v>1232</v>
      </c>
      <c r="F105" s="83" t="s">
        <v>707</v>
      </c>
      <c r="G105" s="79" t="s">
        <v>3545</v>
      </c>
      <c r="H105" s="249"/>
      <c r="I105" s="249"/>
      <c r="J105" s="249"/>
      <c r="K105" s="250" t="s">
        <v>2065</v>
      </c>
      <c r="L105" s="87" t="s">
        <v>4738</v>
      </c>
      <c r="M105" s="249"/>
      <c r="N105" s="249"/>
      <c r="O105" s="217" t="s">
        <v>4739</v>
      </c>
      <c r="P105" s="249"/>
      <c r="Q105" s="249"/>
      <c r="R105" s="249"/>
      <c r="S105" s="249"/>
      <c r="T105" s="249"/>
      <c r="U105" s="249"/>
      <c r="V105" s="249"/>
      <c r="W105" s="176"/>
      <c r="X105" s="87" t="s">
        <v>3787</v>
      </c>
      <c r="Y105" s="249"/>
      <c r="Z105" s="87" t="s">
        <v>4276</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1869</v>
      </c>
      <c r="BD105" s="249"/>
      <c r="BE105" s="249"/>
      <c r="BF105" s="249"/>
      <c r="BG105" s="175"/>
      <c r="BH105" s="87" t="s">
        <v>1793</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3"/>
      <c r="CG105" s="249"/>
      <c r="CH105" s="249"/>
      <c r="CI105" s="249"/>
      <c r="CJ105" s="249"/>
      <c r="CK105" s="249"/>
      <c r="CL105" s="87" t="s">
        <v>4226</v>
      </c>
      <c r="CM105" s="249"/>
      <c r="CN105" s="249"/>
      <c r="CO105" s="249"/>
      <c r="CP105" s="249"/>
      <c r="CQ105" s="249"/>
      <c r="CR105" s="249"/>
      <c r="CS105" s="178"/>
      <c r="CT105" s="249"/>
      <c r="CU105" s="249"/>
      <c r="CV105" s="87" t="s">
        <v>1575</v>
      </c>
      <c r="CW105" s="249"/>
      <c r="CX105" s="249"/>
      <c r="CY105" s="285" t="s">
        <v>1899</v>
      </c>
      <c r="CZ105" s="249"/>
      <c r="DA105" s="249"/>
      <c r="DB105" s="249"/>
      <c r="DC105" s="249"/>
      <c r="DD105" s="249"/>
      <c r="DE105" s="249"/>
      <c r="DF105" s="249"/>
      <c r="DG105" s="249"/>
      <c r="DH105" s="249"/>
      <c r="DI105" s="249"/>
      <c r="DJ105" s="249"/>
      <c r="DK105" s="249"/>
      <c r="DL105" s="249"/>
      <c r="DM105" s="249"/>
      <c r="DN105" s="249"/>
      <c r="DO105" s="249"/>
      <c r="DP105" s="217" t="s">
        <v>1971</v>
      </c>
      <c r="DQ105" s="217" t="s">
        <v>3831</v>
      </c>
      <c r="DR105" s="249"/>
      <c r="DS105" s="249"/>
      <c r="DT105" s="249"/>
      <c r="DU105" s="249"/>
      <c r="DV105" s="249"/>
      <c r="DW105" s="249"/>
      <c r="DX105" s="249"/>
      <c r="DY105" s="249"/>
      <c r="DZ105" s="249"/>
      <c r="EA105" s="249"/>
      <c r="EB105" s="179"/>
    </row>
    <row r="106">
      <c r="A106" s="524" t="s">
        <v>4743</v>
      </c>
      <c r="B106" s="99" t="s">
        <v>4744</v>
      </c>
      <c r="C106" s="100" t="s">
        <v>1232</v>
      </c>
      <c r="D106" s="101" t="s">
        <v>1232</v>
      </c>
      <c r="E106" s="102" t="s">
        <v>1232</v>
      </c>
      <c r="F106" s="103" t="s">
        <v>1232</v>
      </c>
      <c r="G106" s="99" t="s">
        <v>4745</v>
      </c>
      <c r="H106" s="222" t="s">
        <v>4746</v>
      </c>
      <c r="I106" s="322" t="s">
        <v>4747</v>
      </c>
      <c r="J106" s="222" t="s">
        <v>4748</v>
      </c>
      <c r="K106" s="222" t="s">
        <v>3630</v>
      </c>
      <c r="L106" s="222" t="s">
        <v>4749</v>
      </c>
      <c r="M106" s="271" t="s">
        <v>4750</v>
      </c>
      <c r="N106" s="222" t="s">
        <v>4751</v>
      </c>
      <c r="O106" s="222" t="s">
        <v>4752</v>
      </c>
      <c r="P106" s="322" t="s">
        <v>3269</v>
      </c>
      <c r="Q106" s="271"/>
      <c r="R106" s="271"/>
      <c r="S106" s="322" t="s">
        <v>2806</v>
      </c>
      <c r="T106" s="271"/>
      <c r="U106" s="222" t="s">
        <v>4753</v>
      </c>
      <c r="V106" s="222" t="s">
        <v>4754</v>
      </c>
      <c r="W106" s="176"/>
      <c r="X106" s="525" t="s">
        <v>4755</v>
      </c>
      <c r="Y106" s="227" t="s">
        <v>4756</v>
      </c>
      <c r="Z106" s="227" t="s">
        <v>540</v>
      </c>
      <c r="AA106" s="227" t="s">
        <v>3446</v>
      </c>
      <c r="AB106" s="525" t="s">
        <v>734</v>
      </c>
      <c r="AC106" s="227" t="s">
        <v>1772</v>
      </c>
      <c r="AD106" s="292"/>
      <c r="AE106" s="227" t="s">
        <v>3091</v>
      </c>
      <c r="AF106" s="525" t="s">
        <v>4324</v>
      </c>
      <c r="AG106" s="525" t="s">
        <v>4757</v>
      </c>
      <c r="AH106" s="292"/>
      <c r="AI106" s="227" t="s">
        <v>2648</v>
      </c>
      <c r="AJ106" s="292"/>
      <c r="AK106" s="176"/>
      <c r="AL106" s="229" t="s">
        <v>131</v>
      </c>
      <c r="AM106" s="294" t="s">
        <v>4758</v>
      </c>
      <c r="AN106" s="258"/>
      <c r="AO106" s="258"/>
      <c r="AP106" s="294" t="s">
        <v>4759</v>
      </c>
      <c r="AQ106" s="294"/>
      <c r="AR106" s="294" t="s">
        <v>3263</v>
      </c>
      <c r="AS106" s="258"/>
      <c r="AT106" s="294" t="s">
        <v>4760</v>
      </c>
      <c r="AU106" s="294" t="s">
        <v>382</v>
      </c>
      <c r="AV106" s="229" t="s">
        <v>4761</v>
      </c>
      <c r="AW106" s="258"/>
      <c r="AX106" s="258"/>
      <c r="AY106" s="258"/>
      <c r="AZ106" s="258"/>
      <c r="BA106" s="509" t="s">
        <v>2659</v>
      </c>
      <c r="BB106" s="509" t="s">
        <v>4762</v>
      </c>
      <c r="BC106" s="233" t="s">
        <v>4763</v>
      </c>
      <c r="BD106" s="509" t="s">
        <v>1258</v>
      </c>
      <c r="BE106" s="233" t="s">
        <v>4764</v>
      </c>
      <c r="BF106" s="509" t="s">
        <v>4765</v>
      </c>
      <c r="BG106" s="509" t="s">
        <v>4766</v>
      </c>
      <c r="BH106" s="509" t="s">
        <v>4767</v>
      </c>
      <c r="BI106" s="260"/>
      <c r="BJ106" s="260" t="s">
        <v>4768</v>
      </c>
      <c r="BK106" s="509" t="s">
        <v>4542</v>
      </c>
      <c r="BL106" s="260"/>
      <c r="BM106" s="233" t="s">
        <v>4142</v>
      </c>
      <c r="BN106" s="233" t="s">
        <v>4769</v>
      </c>
      <c r="BO106" s="233" t="s">
        <v>4770</v>
      </c>
      <c r="BP106" s="260"/>
      <c r="BQ106" s="206"/>
      <c r="BR106" s="236" t="s">
        <v>4771</v>
      </c>
      <c r="BS106" s="424" t="s">
        <v>1326</v>
      </c>
      <c r="BT106" s="236" t="s">
        <v>817</v>
      </c>
      <c r="BU106" s="236" t="s">
        <v>1632</v>
      </c>
      <c r="BV106" s="424" t="s">
        <v>2059</v>
      </c>
      <c r="BW106" s="206"/>
      <c r="BX106" s="206"/>
      <c r="BY106" s="206"/>
      <c r="BZ106" s="424" t="s">
        <v>1759</v>
      </c>
      <c r="CA106" s="206"/>
      <c r="CB106" s="206"/>
      <c r="CC106" s="206"/>
      <c r="CD106" s="206"/>
      <c r="CE106" s="206"/>
      <c r="CF106" s="280" t="s">
        <v>1255</v>
      </c>
      <c r="CG106" s="300" t="s">
        <v>3954</v>
      </c>
      <c r="CH106" s="280" t="s">
        <v>1378</v>
      </c>
      <c r="CI106" s="300" t="s">
        <v>4772</v>
      </c>
      <c r="CJ106" s="262"/>
      <c r="CK106" s="300" t="s">
        <v>4485</v>
      </c>
      <c r="CL106" s="300" t="s">
        <v>4773</v>
      </c>
      <c r="CM106" s="262" t="s">
        <v>4774</v>
      </c>
      <c r="CN106" s="262"/>
      <c r="CO106" s="262"/>
      <c r="CP106" s="262"/>
      <c r="CQ106" s="262"/>
      <c r="CR106" s="262"/>
      <c r="CS106" s="178"/>
      <c r="CT106" s="304" t="s">
        <v>4775</v>
      </c>
      <c r="CU106" s="304" t="s">
        <v>1406</v>
      </c>
      <c r="CV106" s="242" t="s">
        <v>3196</v>
      </c>
      <c r="CW106" s="304" t="s">
        <v>3385</v>
      </c>
      <c r="CX106" s="263"/>
      <c r="CY106" s="304" t="s">
        <v>4776</v>
      </c>
      <c r="CZ106" s="263"/>
      <c r="DA106" s="242" t="s">
        <v>3360</v>
      </c>
      <c r="DB106" s="242" t="s">
        <v>4777</v>
      </c>
      <c r="DC106" s="263"/>
      <c r="DD106" s="242" t="s">
        <v>4778</v>
      </c>
      <c r="DE106" s="242" t="s">
        <v>4779</v>
      </c>
      <c r="DF106" s="263"/>
      <c r="DG106" s="247" t="s">
        <v>3618</v>
      </c>
      <c r="DH106" s="265"/>
      <c r="DI106" s="281" t="s">
        <v>4780</v>
      </c>
      <c r="DJ106" s="281"/>
      <c r="DK106" s="281" t="s">
        <v>4781</v>
      </c>
      <c r="DL106" s="281" t="s">
        <v>1793</v>
      </c>
      <c r="DM106" s="281" t="s">
        <v>4240</v>
      </c>
      <c r="DN106" s="281" t="s">
        <v>2903</v>
      </c>
      <c r="DO106" s="265"/>
      <c r="DP106" s="281" t="s">
        <v>4782</v>
      </c>
      <c r="DQ106" s="281" t="s">
        <v>2702</v>
      </c>
      <c r="DR106" s="265"/>
      <c r="DS106" s="281" t="s">
        <v>4783</v>
      </c>
      <c r="DT106" s="265"/>
      <c r="DU106" s="281" t="s">
        <v>4784</v>
      </c>
      <c r="DV106" s="281" t="s">
        <v>4785</v>
      </c>
      <c r="DW106" s="281" t="s">
        <v>277</v>
      </c>
      <c r="DX106" s="265"/>
      <c r="DY106" s="265"/>
      <c r="DZ106" s="265"/>
      <c r="EA106" s="281" t="s">
        <v>3934</v>
      </c>
      <c r="EB106" s="526" t="s">
        <v>4786</v>
      </c>
    </row>
    <row r="107" ht="15.75" customHeight="1">
      <c r="A107" s="174" t="s">
        <v>4787</v>
      </c>
      <c r="B107" s="79" t="s">
        <v>4788</v>
      </c>
      <c r="C107" s="80" t="s">
        <v>1232</v>
      </c>
      <c r="D107" s="81" t="s">
        <v>1232</v>
      </c>
      <c r="E107" s="82" t="s">
        <v>1232</v>
      </c>
      <c r="F107" s="83" t="s">
        <v>1232</v>
      </c>
      <c r="G107" s="79" t="s">
        <v>330</v>
      </c>
      <c r="H107" s="251" t="s">
        <v>4789</v>
      </c>
      <c r="I107" s="283" t="s">
        <v>4790</v>
      </c>
      <c r="J107" s="251" t="s">
        <v>3945</v>
      </c>
      <c r="K107" s="251" t="s">
        <v>3605</v>
      </c>
      <c r="L107" s="251"/>
      <c r="M107" s="251"/>
      <c r="N107" s="251"/>
      <c r="O107" s="251"/>
      <c r="P107" s="251"/>
      <c r="Q107" s="249"/>
      <c r="R107" s="249"/>
      <c r="S107" s="249"/>
      <c r="T107" s="249"/>
      <c r="U107" s="249"/>
      <c r="V107" s="249"/>
      <c r="W107" s="176"/>
      <c r="X107" s="283" t="s">
        <v>1265</v>
      </c>
      <c r="Y107" s="251" t="s">
        <v>2649</v>
      </c>
      <c r="Z107" s="251"/>
      <c r="AA107" s="251"/>
      <c r="AB107" s="251"/>
      <c r="AC107" s="251"/>
      <c r="AD107" s="249"/>
      <c r="AE107" s="251"/>
      <c r="AF107" s="283" t="s">
        <v>2149</v>
      </c>
      <c r="AG107" s="249"/>
      <c r="AH107" s="249"/>
      <c r="AI107" s="249"/>
      <c r="AJ107" s="249"/>
      <c r="AK107" s="176"/>
      <c r="AL107" s="249"/>
      <c r="AM107" s="249"/>
      <c r="AN107" s="249"/>
      <c r="AO107" s="249"/>
      <c r="AP107" s="249"/>
      <c r="AQ107" s="249"/>
      <c r="AR107" s="249"/>
      <c r="AS107" s="249"/>
      <c r="AT107" s="283" t="s">
        <v>3202</v>
      </c>
      <c r="AU107" s="251"/>
      <c r="AV107" s="249"/>
      <c r="AW107" s="249"/>
      <c r="AX107" s="249"/>
      <c r="AY107" s="249"/>
      <c r="AZ107" s="249"/>
      <c r="BA107" s="251"/>
      <c r="BB107" s="283" t="s">
        <v>1903</v>
      </c>
      <c r="BC107" s="251"/>
      <c r="BD107" s="251"/>
      <c r="BE107" s="283" t="s">
        <v>4791</v>
      </c>
      <c r="BF107" s="249"/>
      <c r="BG107" s="249"/>
      <c r="BH107" s="251"/>
      <c r="BI107" s="251"/>
      <c r="BJ107" s="251"/>
      <c r="BK107" s="251"/>
      <c r="BL107" s="249"/>
      <c r="BM107" s="249"/>
      <c r="BN107" s="249"/>
      <c r="BO107" s="249"/>
      <c r="BP107" s="249"/>
      <c r="BQ107" s="251"/>
      <c r="BR107" s="251"/>
      <c r="BS107" s="251"/>
      <c r="BT107" s="283" t="s">
        <v>4792</v>
      </c>
      <c r="BU107" s="251"/>
      <c r="BV107" s="251"/>
      <c r="BW107" s="527"/>
      <c r="BX107" s="249"/>
      <c r="BY107" s="251"/>
      <c r="BZ107" s="251"/>
      <c r="CA107" s="249"/>
      <c r="CB107" s="249"/>
      <c r="CC107" s="249"/>
      <c r="CD107" s="249"/>
      <c r="CE107" s="249"/>
      <c r="CF107" s="251"/>
      <c r="CG107" s="251" t="s">
        <v>1602</v>
      </c>
      <c r="CH107" s="251"/>
      <c r="CI107" s="527"/>
      <c r="CJ107" s="249"/>
      <c r="CK107" s="527"/>
      <c r="CL107" s="251"/>
      <c r="CM107" s="251"/>
      <c r="CN107" s="249"/>
      <c r="CO107" s="249"/>
      <c r="CP107" s="249"/>
      <c r="CQ107" s="249"/>
      <c r="CR107" s="249"/>
      <c r="CS107" s="178"/>
      <c r="CT107" s="251"/>
      <c r="CU107" s="249"/>
      <c r="CV107" s="251"/>
      <c r="CW107" s="283" t="s">
        <v>1993</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4793</v>
      </c>
      <c r="B108" s="99" t="s">
        <v>4794</v>
      </c>
      <c r="C108" s="100" t="s">
        <v>1232</v>
      </c>
      <c r="D108" s="101" t="s">
        <v>1232</v>
      </c>
      <c r="E108" s="102" t="s">
        <v>1232</v>
      </c>
      <c r="F108" s="103" t="s">
        <v>1232</v>
      </c>
      <c r="G108" s="99" t="s">
        <v>4795</v>
      </c>
      <c r="H108" s="271"/>
      <c r="I108" s="223" t="s">
        <v>4796</v>
      </c>
      <c r="J108" s="271"/>
      <c r="K108" s="271"/>
      <c r="L108" s="223" t="s">
        <v>4797</v>
      </c>
      <c r="M108" s="271"/>
      <c r="N108" s="223" t="s">
        <v>4554</v>
      </c>
      <c r="O108" s="223" t="s">
        <v>4798</v>
      </c>
      <c r="P108" s="223" t="s">
        <v>3846</v>
      </c>
      <c r="Q108" s="271"/>
      <c r="R108" s="271"/>
      <c r="S108" s="271"/>
      <c r="T108" s="271"/>
      <c r="U108" s="223" t="s">
        <v>4799</v>
      </c>
      <c r="V108" s="271"/>
      <c r="W108" s="176"/>
      <c r="X108" s="292"/>
      <c r="Y108" s="255" t="s">
        <v>816</v>
      </c>
      <c r="Z108" s="255" t="s">
        <v>1210</v>
      </c>
      <c r="AA108" s="292"/>
      <c r="AB108" s="255" t="s">
        <v>1988</v>
      </c>
      <c r="AC108" s="292"/>
      <c r="AD108" s="292"/>
      <c r="AE108" s="255" t="s">
        <v>3352</v>
      </c>
      <c r="AF108" s="292"/>
      <c r="AG108" s="292"/>
      <c r="AH108" s="292"/>
      <c r="AI108" s="292"/>
      <c r="AJ108" s="292"/>
      <c r="AK108" s="176"/>
      <c r="AL108" s="230"/>
      <c r="AM108" s="230" t="s">
        <v>4800</v>
      </c>
      <c r="AN108" s="258"/>
      <c r="AO108" s="258"/>
      <c r="AP108" s="258"/>
      <c r="AQ108" s="258"/>
      <c r="AR108" s="258"/>
      <c r="AS108" s="258"/>
      <c r="AT108" s="230" t="s">
        <v>1909</v>
      </c>
      <c r="AU108" s="258"/>
      <c r="AV108" s="258"/>
      <c r="AW108" s="258"/>
      <c r="AX108" s="230" t="s">
        <v>4561</v>
      </c>
      <c r="AY108" s="258"/>
      <c r="AZ108" s="258"/>
      <c r="BA108" s="260"/>
      <c r="BB108" s="260"/>
      <c r="BC108" s="260"/>
      <c r="BD108" s="259" t="s">
        <v>3162</v>
      </c>
      <c r="BE108" s="259" t="s">
        <v>3388</v>
      </c>
      <c r="BF108" s="260"/>
      <c r="BG108" s="260"/>
      <c r="BH108" s="259" t="s">
        <v>3163</v>
      </c>
      <c r="BI108" s="234"/>
      <c r="BJ108" s="260"/>
      <c r="BK108" s="260"/>
      <c r="BL108" s="260"/>
      <c r="BM108" s="260"/>
      <c r="BN108" s="260"/>
      <c r="BO108" s="260"/>
      <c r="BP108" s="260"/>
      <c r="BQ108" s="206"/>
      <c r="BR108" s="237" t="s">
        <v>4801</v>
      </c>
      <c r="BS108" s="237" t="s">
        <v>3604</v>
      </c>
      <c r="BT108" s="206"/>
      <c r="BU108" s="206"/>
      <c r="BV108" s="237" t="s">
        <v>2908</v>
      </c>
      <c r="BW108" s="206"/>
      <c r="BX108" s="237" t="s">
        <v>4802</v>
      </c>
      <c r="BY108" s="206"/>
      <c r="BZ108" s="206"/>
      <c r="CA108" s="206"/>
      <c r="CB108" s="206"/>
      <c r="CC108" s="206"/>
      <c r="CD108" s="206"/>
      <c r="CE108" s="206"/>
      <c r="CF108" s="262"/>
      <c r="CG108" s="262"/>
      <c r="CH108" s="262"/>
      <c r="CI108" s="238" t="s">
        <v>4803</v>
      </c>
      <c r="CJ108" s="262"/>
      <c r="CK108" s="262"/>
      <c r="CL108" s="262"/>
      <c r="CM108" s="262"/>
      <c r="CN108" s="262"/>
      <c r="CO108" s="262"/>
      <c r="CP108" s="262"/>
      <c r="CQ108" s="262"/>
      <c r="CR108" s="262"/>
      <c r="CS108" s="178"/>
      <c r="CT108" s="245" t="s">
        <v>1627</v>
      </c>
      <c r="CU108" s="263"/>
      <c r="CV108" s="245" t="s">
        <v>3586</v>
      </c>
      <c r="CW108" s="263"/>
      <c r="CX108" s="263"/>
      <c r="CY108" s="263"/>
      <c r="CZ108" s="245" t="s">
        <v>4804</v>
      </c>
      <c r="DA108" s="245" t="s">
        <v>3416</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2284</v>
      </c>
      <c r="DZ108" s="265"/>
      <c r="EA108" s="265"/>
      <c r="EB108" s="282"/>
    </row>
    <row r="109" ht="15.75" customHeight="1">
      <c r="A109" s="174" t="s">
        <v>4805</v>
      </c>
      <c r="B109" s="79" t="s">
        <v>4806</v>
      </c>
      <c r="C109" s="80" t="s">
        <v>1232</v>
      </c>
      <c r="D109" s="81" t="s">
        <v>1232</v>
      </c>
      <c r="E109" s="82" t="s">
        <v>1232</v>
      </c>
      <c r="F109" s="83" t="s">
        <v>786</v>
      </c>
      <c r="G109" s="79" t="s">
        <v>3440</v>
      </c>
      <c r="H109" s="217" t="s">
        <v>4807</v>
      </c>
      <c r="I109" s="217" t="s">
        <v>4808</v>
      </c>
      <c r="J109" s="217" t="s">
        <v>1559</v>
      </c>
      <c r="K109" s="217" t="s">
        <v>4809</v>
      </c>
      <c r="L109" s="217" t="s">
        <v>1341</v>
      </c>
      <c r="M109" s="249"/>
      <c r="N109" s="217" t="s">
        <v>4810</v>
      </c>
      <c r="O109" s="217" t="s">
        <v>4811</v>
      </c>
      <c r="P109" s="217" t="s">
        <v>2737</v>
      </c>
      <c r="Q109" s="217" t="s">
        <v>4812</v>
      </c>
      <c r="R109" s="249"/>
      <c r="S109" s="87" t="s">
        <v>1943</v>
      </c>
      <c r="T109" s="249"/>
      <c r="U109" s="217" t="s">
        <v>4813</v>
      </c>
      <c r="V109" s="217" t="s">
        <v>4814</v>
      </c>
      <c r="W109" s="176"/>
      <c r="X109" s="217" t="s">
        <v>4815</v>
      </c>
      <c r="Y109" s="217" t="s">
        <v>4816</v>
      </c>
      <c r="Z109" s="217" t="s">
        <v>4817</v>
      </c>
      <c r="AA109" s="217" t="s">
        <v>4654</v>
      </c>
      <c r="AB109" s="217" t="s">
        <v>2578</v>
      </c>
      <c r="AC109" s="217" t="s">
        <v>4818</v>
      </c>
      <c r="AD109" s="249"/>
      <c r="AE109" s="217" t="s">
        <v>759</v>
      </c>
      <c r="AF109" s="217" t="s">
        <v>4653</v>
      </c>
      <c r="AG109" s="217" t="s">
        <v>1591</v>
      </c>
      <c r="AH109" s="249"/>
      <c r="AI109" s="217" t="s">
        <v>4819</v>
      </c>
      <c r="AJ109" s="217" t="s">
        <v>4820</v>
      </c>
      <c r="AK109" s="176"/>
      <c r="AL109" s="217" t="s">
        <v>4821</v>
      </c>
      <c r="AM109" s="217" t="s">
        <v>4822</v>
      </c>
      <c r="AN109" s="249"/>
      <c r="AO109" s="249"/>
      <c r="AP109" s="249"/>
      <c r="AQ109" s="249"/>
      <c r="AR109" s="249"/>
      <c r="AS109" s="249"/>
      <c r="AT109" s="217" t="s">
        <v>1667</v>
      </c>
      <c r="AU109" s="217" t="s">
        <v>1191</v>
      </c>
      <c r="AV109" s="249"/>
      <c r="AW109" s="249"/>
      <c r="AX109" s="217" t="s">
        <v>4823</v>
      </c>
      <c r="AY109" s="217" t="s">
        <v>4824</v>
      </c>
      <c r="AZ109" s="217"/>
      <c r="BA109" s="217" t="s">
        <v>2958</v>
      </c>
      <c r="BB109" s="217" t="s">
        <v>1266</v>
      </c>
      <c r="BC109" s="87" t="s">
        <v>1869</v>
      </c>
      <c r="BD109" s="217" t="s">
        <v>4825</v>
      </c>
      <c r="BE109" s="217" t="s">
        <v>4826</v>
      </c>
      <c r="BF109" s="217" t="s">
        <v>4827</v>
      </c>
      <c r="BG109" s="217" t="s">
        <v>4828</v>
      </c>
      <c r="BH109" s="217" t="s">
        <v>449</v>
      </c>
      <c r="BI109" s="217" t="s">
        <v>4829</v>
      </c>
      <c r="BJ109" s="217" t="s">
        <v>4830</v>
      </c>
      <c r="BK109" s="217" t="s">
        <v>4831</v>
      </c>
      <c r="BL109" s="217" t="s">
        <v>4832</v>
      </c>
      <c r="BM109" s="250" t="s">
        <v>4833</v>
      </c>
      <c r="BN109" s="217" t="s">
        <v>1496</v>
      </c>
      <c r="BO109" s="217" t="s">
        <v>4834</v>
      </c>
      <c r="BP109" s="217"/>
      <c r="BQ109" s="249"/>
      <c r="BR109" s="217" t="s">
        <v>3397</v>
      </c>
      <c r="BS109" s="217" t="s">
        <v>2380</v>
      </c>
      <c r="BT109" s="217" t="s">
        <v>1102</v>
      </c>
      <c r="BU109" s="217" t="s">
        <v>4835</v>
      </c>
      <c r="BV109" s="217" t="s">
        <v>215</v>
      </c>
      <c r="BW109" s="249"/>
      <c r="BX109" s="249"/>
      <c r="BY109" s="217" t="s">
        <v>4836</v>
      </c>
      <c r="BZ109" s="217" t="s">
        <v>2115</v>
      </c>
      <c r="CA109" s="217" t="s">
        <v>4837</v>
      </c>
      <c r="CB109" s="217" t="s">
        <v>635</v>
      </c>
      <c r="CC109" s="217" t="s">
        <v>2162</v>
      </c>
      <c r="CD109" s="217" t="s">
        <v>4838</v>
      </c>
      <c r="CE109" s="249"/>
      <c r="CF109" s="217" t="s">
        <v>4839</v>
      </c>
      <c r="CG109" s="217" t="s">
        <v>4840</v>
      </c>
      <c r="CH109" s="217" t="s">
        <v>2029</v>
      </c>
      <c r="CI109" s="217" t="s">
        <v>4841</v>
      </c>
      <c r="CJ109" s="249"/>
      <c r="CK109" s="217" t="s">
        <v>4842</v>
      </c>
      <c r="CL109" s="249"/>
      <c r="CM109" s="217" t="s">
        <v>4843</v>
      </c>
      <c r="CN109" s="217" t="s">
        <v>4844</v>
      </c>
      <c r="CO109" s="217" t="s">
        <v>2179</v>
      </c>
      <c r="CP109" s="217"/>
      <c r="CQ109" s="217" t="s">
        <v>4845</v>
      </c>
      <c r="CR109" s="217" t="s">
        <v>4846</v>
      </c>
      <c r="CS109" s="178"/>
      <c r="CT109" s="217" t="s">
        <v>4847</v>
      </c>
      <c r="CU109" s="313"/>
      <c r="CV109" s="217" t="s">
        <v>2873</v>
      </c>
      <c r="CW109" s="217" t="s">
        <v>3061</v>
      </c>
      <c r="CX109" s="217" t="s">
        <v>4848</v>
      </c>
      <c r="CY109" s="249"/>
      <c r="CZ109" s="87" t="s">
        <v>4849</v>
      </c>
      <c r="DA109" s="217" t="s">
        <v>3169</v>
      </c>
      <c r="DB109" s="217" t="s">
        <v>4850</v>
      </c>
      <c r="DC109" s="217" t="s">
        <v>377</v>
      </c>
      <c r="DD109" s="217" t="s">
        <v>4253</v>
      </c>
      <c r="DE109" s="217" t="s">
        <v>4851</v>
      </c>
      <c r="DF109" s="217"/>
      <c r="DG109" s="313"/>
      <c r="DH109" s="313"/>
      <c r="DI109" s="313"/>
      <c r="DJ109" s="249"/>
      <c r="DK109" s="87" t="s">
        <v>864</v>
      </c>
      <c r="DL109" s="249"/>
      <c r="DM109" s="217" t="s">
        <v>3562</v>
      </c>
      <c r="DN109" s="217" t="s">
        <v>4852</v>
      </c>
      <c r="DO109" s="217" t="s">
        <v>4853</v>
      </c>
      <c r="DP109" s="249"/>
      <c r="DQ109" s="249"/>
      <c r="DR109" s="249"/>
      <c r="DS109" s="249"/>
      <c r="DT109" s="249"/>
      <c r="DU109" s="249"/>
      <c r="DV109" s="249"/>
      <c r="DW109" s="249"/>
      <c r="DX109" s="249"/>
      <c r="DY109" s="217" t="s">
        <v>4164</v>
      </c>
      <c r="DZ109" s="249"/>
      <c r="EA109" s="249"/>
      <c r="EB109" s="179"/>
    </row>
    <row r="110" ht="15.75" customHeight="1">
      <c r="A110" s="180" t="s">
        <v>4854</v>
      </c>
      <c r="B110" s="99" t="s">
        <v>4855</v>
      </c>
      <c r="C110" s="100" t="s">
        <v>1232</v>
      </c>
      <c r="D110" s="101" t="s">
        <v>1232</v>
      </c>
      <c r="E110" s="102" t="s">
        <v>1232</v>
      </c>
      <c r="F110" s="103" t="s">
        <v>785</v>
      </c>
      <c r="G110" s="99" t="s">
        <v>4009</v>
      </c>
      <c r="H110" s="223" t="s">
        <v>3034</v>
      </c>
      <c r="I110" s="223" t="s">
        <v>4856</v>
      </c>
      <c r="J110" s="223" t="s">
        <v>4857</v>
      </c>
      <c r="K110" s="223" t="s">
        <v>2765</v>
      </c>
      <c r="L110" s="224" t="s">
        <v>4858</v>
      </c>
      <c r="M110" s="271"/>
      <c r="N110" s="271"/>
      <c r="O110" s="224" t="s">
        <v>4859</v>
      </c>
      <c r="P110" s="271"/>
      <c r="Q110" s="271"/>
      <c r="R110" s="223"/>
      <c r="S110" s="223"/>
      <c r="T110" s="271"/>
      <c r="U110" s="271"/>
      <c r="V110" s="271"/>
      <c r="W110" s="176"/>
      <c r="X110" s="255" t="s">
        <v>1330</v>
      </c>
      <c r="Y110" s="292"/>
      <c r="Z110" s="255" t="s">
        <v>4860</v>
      </c>
      <c r="AA110" s="292"/>
      <c r="AB110" s="255" t="s">
        <v>2844</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2148</v>
      </c>
      <c r="BF110" s="260"/>
      <c r="BG110" s="260"/>
      <c r="BH110" s="260"/>
      <c r="BI110" s="259" t="s">
        <v>4861</v>
      </c>
      <c r="BJ110" s="259"/>
      <c r="BK110" s="260"/>
      <c r="BL110" s="260"/>
      <c r="BM110" s="260"/>
      <c r="BN110" s="260"/>
      <c r="BO110" s="260"/>
      <c r="BP110" s="260"/>
      <c r="BQ110" s="206"/>
      <c r="BR110" s="332" t="s">
        <v>4862</v>
      </c>
      <c r="BS110" s="237" t="s">
        <v>4863</v>
      </c>
      <c r="BT110" s="206"/>
      <c r="BU110" s="206"/>
      <c r="BV110" s="237" t="s">
        <v>4864</v>
      </c>
      <c r="BW110" s="206"/>
      <c r="BX110" s="206"/>
      <c r="BY110" s="206"/>
      <c r="BZ110" s="206"/>
      <c r="CA110" s="206"/>
      <c r="CB110" s="206"/>
      <c r="CC110" s="206"/>
      <c r="CD110" s="206"/>
      <c r="CE110" s="206"/>
      <c r="CF110" s="238" t="s">
        <v>2883</v>
      </c>
      <c r="CG110" s="298" t="s">
        <v>897</v>
      </c>
      <c r="CH110" s="262"/>
      <c r="CI110" s="262"/>
      <c r="CJ110" s="262"/>
      <c r="CK110" s="262"/>
      <c r="CL110" s="238" t="s">
        <v>1892</v>
      </c>
      <c r="CM110" s="207" t="str">
        <f>HYPERLINK("https://clips.twitch.tv/GlutenFreeFlirtyAmazonNinjaGrumpy","18.93")</f>
        <v>18.93</v>
      </c>
      <c r="CN110" s="262"/>
      <c r="CO110" s="262"/>
      <c r="CP110" s="262"/>
      <c r="CQ110" s="262"/>
      <c r="CR110" s="262"/>
      <c r="CS110" s="178"/>
      <c r="CT110" s="263"/>
      <c r="CU110" s="263"/>
      <c r="CV110" s="244" t="s">
        <v>3394</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4865</v>
      </c>
      <c r="B111" s="79" t="s">
        <v>4866</v>
      </c>
      <c r="C111" s="80" t="s">
        <v>1232</v>
      </c>
      <c r="D111" s="81" t="s">
        <v>1232</v>
      </c>
      <c r="E111" s="82" t="s">
        <v>1232</v>
      </c>
      <c r="F111" s="83" t="s">
        <v>430</v>
      </c>
      <c r="G111" s="79" t="s">
        <v>1377</v>
      </c>
      <c r="H111" s="249"/>
      <c r="I111" s="285" t="s">
        <v>4867</v>
      </c>
      <c r="J111" s="285" t="s">
        <v>4868</v>
      </c>
      <c r="K111" s="285" t="s">
        <v>2595</v>
      </c>
      <c r="L111" s="285" t="s">
        <v>4869</v>
      </c>
      <c r="M111" s="217" t="s">
        <v>163</v>
      </c>
      <c r="N111" s="217" t="s">
        <v>4870</v>
      </c>
      <c r="O111" s="217" t="s">
        <v>2460</v>
      </c>
      <c r="P111" s="217" t="s">
        <v>3184</v>
      </c>
      <c r="Q111" s="249"/>
      <c r="R111" s="249"/>
      <c r="S111" s="217" t="s">
        <v>871</v>
      </c>
      <c r="T111" s="249"/>
      <c r="U111" s="217" t="s">
        <v>1583</v>
      </c>
      <c r="V111" s="249"/>
      <c r="W111" s="176"/>
      <c r="X111" s="285" t="s">
        <v>4871</v>
      </c>
      <c r="Y111" s="87" t="s">
        <v>3301</v>
      </c>
      <c r="Z111" s="87" t="s">
        <v>2989</v>
      </c>
      <c r="AA111" s="217" t="s">
        <v>4872</v>
      </c>
      <c r="AB111" s="87" t="s">
        <v>2076</v>
      </c>
      <c r="AC111" s="285" t="s">
        <v>2045</v>
      </c>
      <c r="AD111" s="249"/>
      <c r="AE111" s="217" t="s">
        <v>4873</v>
      </c>
      <c r="AF111" s="87" t="s">
        <v>3216</v>
      </c>
      <c r="AG111" s="217" t="s">
        <v>4874</v>
      </c>
      <c r="AH111" s="249"/>
      <c r="AI111" s="249"/>
      <c r="AJ111" s="249"/>
      <c r="AK111" s="176"/>
      <c r="AL111" s="249"/>
      <c r="AM111" s="217" t="s">
        <v>3764</v>
      </c>
      <c r="AN111" s="249"/>
      <c r="AO111" s="217" t="s">
        <v>4875</v>
      </c>
      <c r="AP111" s="217" t="s">
        <v>4876</v>
      </c>
      <c r="AQ111" s="249"/>
      <c r="AR111" s="249"/>
      <c r="AS111" s="249"/>
      <c r="AT111" s="179" t="s">
        <v>4877</v>
      </c>
      <c r="AU111" s="285" t="s">
        <v>4878</v>
      </c>
      <c r="AV111" s="249"/>
      <c r="AW111" s="249"/>
      <c r="AX111" s="249"/>
      <c r="AY111" s="249"/>
      <c r="AZ111" s="249"/>
      <c r="BA111" s="217" t="s">
        <v>4879</v>
      </c>
      <c r="BB111" s="217" t="s">
        <v>938</v>
      </c>
      <c r="BC111" s="87" t="s">
        <v>3887</v>
      </c>
      <c r="BD111" s="217" t="s">
        <v>4880</v>
      </c>
      <c r="BE111" s="217" t="s">
        <v>4881</v>
      </c>
      <c r="BF111" s="217" t="s">
        <v>1275</v>
      </c>
      <c r="BG111" s="217" t="s">
        <v>4882</v>
      </c>
      <c r="BH111" s="217" t="s">
        <v>4883</v>
      </c>
      <c r="BI111" s="217" t="s">
        <v>4884</v>
      </c>
      <c r="BJ111" s="249"/>
      <c r="BK111" s="217" t="s">
        <v>2031</v>
      </c>
      <c r="BL111" s="249"/>
      <c r="BM111" s="249"/>
      <c r="BN111" s="249"/>
      <c r="BO111" s="217" t="s">
        <v>4885</v>
      </c>
      <c r="BP111" s="249"/>
      <c r="BQ111" s="249"/>
      <c r="BR111" s="249"/>
      <c r="BS111" s="249"/>
      <c r="BT111" s="217" t="s">
        <v>1096</v>
      </c>
      <c r="BU111" s="217" t="s">
        <v>4886</v>
      </c>
      <c r="BV111" s="217" t="s">
        <v>2393</v>
      </c>
      <c r="BW111" s="249"/>
      <c r="BX111" s="217" t="s">
        <v>3681</v>
      </c>
      <c r="BY111" s="249"/>
      <c r="BZ111" s="217" t="s">
        <v>4887</v>
      </c>
      <c r="CA111" s="249"/>
      <c r="CB111" s="249"/>
      <c r="CC111" s="249"/>
      <c r="CD111" s="249"/>
      <c r="CE111" s="249"/>
      <c r="CF111" s="217" t="s">
        <v>4888</v>
      </c>
      <c r="CG111" s="217" t="s">
        <v>1177</v>
      </c>
      <c r="CH111" s="249"/>
      <c r="CI111" s="249"/>
      <c r="CJ111" s="249"/>
      <c r="CK111" s="249"/>
      <c r="CL111" s="249"/>
      <c r="CM111" s="249"/>
      <c r="CN111" s="249"/>
      <c r="CO111" s="249"/>
      <c r="CP111" s="249"/>
      <c r="CQ111" s="249"/>
      <c r="CR111" s="249"/>
      <c r="CS111" s="178"/>
      <c r="CT111" s="285" t="s">
        <v>468</v>
      </c>
      <c r="CU111" s="87" t="s">
        <v>4889</v>
      </c>
      <c r="CV111" s="217" t="s">
        <v>4890</v>
      </c>
      <c r="CW111" s="249"/>
      <c r="CX111" s="249"/>
      <c r="CY111" s="249"/>
      <c r="CZ111" s="285" t="s">
        <v>4891</v>
      </c>
      <c r="DA111" s="217" t="s">
        <v>4892</v>
      </c>
      <c r="DB111" s="249"/>
      <c r="DC111" s="249"/>
      <c r="DD111" s="249"/>
      <c r="DE111" s="249"/>
      <c r="DF111" s="249"/>
      <c r="DG111" s="217" t="s">
        <v>1778</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4893</v>
      </c>
      <c r="B112" s="99" t="s">
        <v>4894</v>
      </c>
      <c r="C112" s="100" t="s">
        <v>1232</v>
      </c>
      <c r="D112" s="101" t="s">
        <v>1232</v>
      </c>
      <c r="E112" s="102" t="s">
        <v>1232</v>
      </c>
      <c r="F112" s="103" t="s">
        <v>1232</v>
      </c>
      <c r="G112" s="99" t="s">
        <v>2323</v>
      </c>
      <c r="H112" s="223" t="s">
        <v>3245</v>
      </c>
      <c r="I112" s="223" t="s">
        <v>4895</v>
      </c>
      <c r="J112" s="223" t="s">
        <v>722</v>
      </c>
      <c r="K112" s="223" t="s">
        <v>3697</v>
      </c>
      <c r="L112" s="223" t="s">
        <v>4896</v>
      </c>
      <c r="M112" s="223" t="s">
        <v>4897</v>
      </c>
      <c r="N112" s="223" t="s">
        <v>4898</v>
      </c>
      <c r="O112" s="223" t="s">
        <v>4899</v>
      </c>
      <c r="P112" s="271"/>
      <c r="Q112" s="271"/>
      <c r="R112" s="271"/>
      <c r="S112" s="271"/>
      <c r="T112" s="271"/>
      <c r="U112" s="271"/>
      <c r="V112" s="271"/>
      <c r="W112" s="176"/>
      <c r="X112" s="255" t="s">
        <v>4900</v>
      </c>
      <c r="Y112" s="255" t="s">
        <v>4901</v>
      </c>
      <c r="Z112" s="255" t="s">
        <v>4718</v>
      </c>
      <c r="AA112" s="255" t="s">
        <v>2332</v>
      </c>
      <c r="AB112" s="255" t="s">
        <v>4159</v>
      </c>
      <c r="AC112" s="255" t="s">
        <v>4227</v>
      </c>
      <c r="AD112" s="292"/>
      <c r="AE112" s="255" t="s">
        <v>4902</v>
      </c>
      <c r="AF112" s="292"/>
      <c r="AG112" s="292"/>
      <c r="AH112" s="292"/>
      <c r="AI112" s="292"/>
      <c r="AJ112" s="292"/>
      <c r="AK112" s="176"/>
      <c r="AL112" s="258"/>
      <c r="AM112" s="258"/>
      <c r="AN112" s="258"/>
      <c r="AO112" s="258"/>
      <c r="AP112" s="258"/>
      <c r="AQ112" s="258"/>
      <c r="AR112" s="258"/>
      <c r="AS112" s="258"/>
      <c r="AT112" s="258"/>
      <c r="AU112" s="230" t="s">
        <v>4021</v>
      </c>
      <c r="AV112" s="258"/>
      <c r="AW112" s="258"/>
      <c r="AX112" s="258"/>
      <c r="AY112" s="258"/>
      <c r="AZ112" s="258"/>
      <c r="BA112" s="259" t="s">
        <v>1330</v>
      </c>
      <c r="BB112" s="259" t="s">
        <v>4903</v>
      </c>
      <c r="BC112" s="259" t="s">
        <v>3367</v>
      </c>
      <c r="BD112" s="260"/>
      <c r="BE112" s="260"/>
      <c r="BF112" s="260"/>
      <c r="BG112" s="260"/>
      <c r="BH112" s="259" t="s">
        <v>718</v>
      </c>
      <c r="BI112" s="234"/>
      <c r="BJ112" s="260"/>
      <c r="BK112" s="260"/>
      <c r="BL112" s="260"/>
      <c r="BM112" s="260"/>
      <c r="BN112" s="260"/>
      <c r="BO112" s="260"/>
      <c r="BP112" s="260"/>
      <c r="BQ112" s="236"/>
      <c r="BR112" s="237" t="s">
        <v>3130</v>
      </c>
      <c r="BS112" s="237" t="s">
        <v>4368</v>
      </c>
      <c r="BT112" s="237" t="s">
        <v>2489</v>
      </c>
      <c r="BU112" s="237" t="s">
        <v>4904</v>
      </c>
      <c r="BV112" s="237" t="s">
        <v>1339</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3879</v>
      </c>
      <c r="CU112" s="245" t="s">
        <v>4907</v>
      </c>
      <c r="CV112" s="245" t="s">
        <v>2703</v>
      </c>
      <c r="CW112" s="263"/>
      <c r="CX112" s="263"/>
      <c r="CY112" s="263"/>
      <c r="CZ112" s="245" t="s">
        <v>4908</v>
      </c>
      <c r="DA112" s="263"/>
      <c r="DB112" s="263"/>
      <c r="DC112" s="263"/>
      <c r="DD112" s="263"/>
      <c r="DE112" s="263"/>
      <c r="DF112" s="263"/>
      <c r="DG112" s="265"/>
      <c r="DH112" s="265"/>
      <c r="DI112" s="265"/>
      <c r="DJ112" s="265"/>
      <c r="DK112" s="265"/>
      <c r="DL112" s="265"/>
      <c r="DM112" s="265"/>
      <c r="DN112" s="265"/>
      <c r="DO112" s="265"/>
      <c r="DP112" s="267" t="s">
        <v>4909</v>
      </c>
      <c r="DQ112" s="267"/>
      <c r="DR112" s="265"/>
      <c r="DS112" s="265"/>
      <c r="DT112" s="265"/>
      <c r="DU112" s="265"/>
      <c r="DV112" s="265"/>
      <c r="DW112" s="265"/>
      <c r="DX112" s="265"/>
      <c r="DY112" s="265"/>
      <c r="DZ112" s="265"/>
      <c r="EA112" s="265"/>
      <c r="EB112" s="282"/>
    </row>
    <row r="113" ht="15.75" customHeight="1">
      <c r="A113" s="174" t="s">
        <v>4910</v>
      </c>
      <c r="B113" s="79" t="s">
        <v>4911</v>
      </c>
      <c r="C113" s="80" t="s">
        <v>1232</v>
      </c>
      <c r="D113" s="81" t="s">
        <v>1232</v>
      </c>
      <c r="E113" s="82" t="s">
        <v>1232</v>
      </c>
      <c r="F113" s="83" t="s">
        <v>881</v>
      </c>
      <c r="G113" s="79" t="s">
        <v>2984</v>
      </c>
      <c r="H113" s="175" t="s">
        <v>3320</v>
      </c>
      <c r="I113" s="175" t="s">
        <v>4912</v>
      </c>
      <c r="J113" s="175" t="s">
        <v>1021</v>
      </c>
      <c r="K113" s="175" t="s">
        <v>1054</v>
      </c>
      <c r="L113" s="175" t="s">
        <v>4913</v>
      </c>
      <c r="M113" s="175" t="s">
        <v>4914</v>
      </c>
      <c r="N113" s="175" t="s">
        <v>4915</v>
      </c>
      <c r="O113" s="175" t="s">
        <v>4916</v>
      </c>
      <c r="P113" s="175" t="s">
        <v>1405</v>
      </c>
      <c r="Q113" s="175"/>
      <c r="R113" s="249"/>
      <c r="S113" s="249"/>
      <c r="T113" s="249"/>
      <c r="U113" s="249"/>
      <c r="V113" s="249"/>
      <c r="W113" s="176"/>
      <c r="X113" s="175" t="s">
        <v>4917</v>
      </c>
      <c r="Y113" s="175" t="s">
        <v>2731</v>
      </c>
      <c r="Z113" s="175" t="s">
        <v>1893</v>
      </c>
      <c r="AA113" s="175" t="s">
        <v>4918</v>
      </c>
      <c r="AB113" s="175" t="s">
        <v>3720</v>
      </c>
      <c r="AC113" s="175" t="s">
        <v>3257</v>
      </c>
      <c r="AD113" s="249"/>
      <c r="AE113" s="175" t="s">
        <v>1025</v>
      </c>
      <c r="AF113" s="175" t="s">
        <v>3644</v>
      </c>
      <c r="AG113" s="249"/>
      <c r="AH113" s="249"/>
      <c r="AI113" s="249"/>
      <c r="AJ113" s="249"/>
      <c r="AK113" s="176"/>
      <c r="AL113" s="249"/>
      <c r="AM113" s="249"/>
      <c r="AN113" s="249"/>
      <c r="AO113" s="249"/>
      <c r="AP113" s="249"/>
      <c r="AQ113" s="249"/>
      <c r="AR113" s="249"/>
      <c r="AS113" s="249"/>
      <c r="AT113" s="175" t="s">
        <v>2993</v>
      </c>
      <c r="AU113" s="175" t="s">
        <v>3189</v>
      </c>
      <c r="AV113" s="249"/>
      <c r="AW113" s="249"/>
      <c r="AX113" s="249"/>
      <c r="AY113" s="249"/>
      <c r="AZ113" s="249"/>
      <c r="BA113" s="175" t="s">
        <v>2953</v>
      </c>
      <c r="BB113" s="86" t="str">
        <f>HYPERLINK("https://youtu.be/e5hohNlNcxA","42.05")</f>
        <v>42.05</v>
      </c>
      <c r="BC113" s="175" t="s">
        <v>906</v>
      </c>
      <c r="BD113" s="249"/>
      <c r="BE113" s="249"/>
      <c r="BF113" s="249"/>
      <c r="BG113" s="249"/>
      <c r="BH113" s="175" t="s">
        <v>2453</v>
      </c>
      <c r="BI113" s="177"/>
      <c r="BJ113" s="249"/>
      <c r="BK113" s="175" t="s">
        <v>1597</v>
      </c>
      <c r="BL113" s="249"/>
      <c r="BM113" s="249"/>
      <c r="BN113" s="249"/>
      <c r="BO113" s="249"/>
      <c r="BP113" s="249"/>
      <c r="BQ113" s="217"/>
      <c r="BR113" s="249"/>
      <c r="BS113" s="249"/>
      <c r="BT113" s="175" t="s">
        <v>1865</v>
      </c>
      <c r="BU113" s="249"/>
      <c r="BV113" s="175" t="s">
        <v>4919</v>
      </c>
      <c r="BW113" s="249"/>
      <c r="BX113" s="249"/>
      <c r="BY113" s="249"/>
      <c r="BZ113" s="175" t="s">
        <v>702</v>
      </c>
      <c r="CA113" s="249"/>
      <c r="CB113" s="249"/>
      <c r="CC113" s="249"/>
      <c r="CD113" s="249"/>
      <c r="CE113" s="249"/>
      <c r="CF113" s="175" t="s">
        <v>2141</v>
      </c>
      <c r="CG113" s="175" t="s">
        <v>4920</v>
      </c>
      <c r="CH113" s="175" t="s">
        <v>4921</v>
      </c>
      <c r="CI113" s="249"/>
      <c r="CJ113" s="249"/>
      <c r="CK113" s="249"/>
      <c r="CL113" s="249"/>
      <c r="CM113" s="175" t="s">
        <v>4922</v>
      </c>
      <c r="CN113" s="249"/>
      <c r="CO113" s="249"/>
      <c r="CP113" s="249"/>
      <c r="CQ113" s="249"/>
      <c r="CR113" s="249"/>
      <c r="CS113" s="178"/>
      <c r="CT113" s="175" t="s">
        <v>4923</v>
      </c>
      <c r="CU113" s="175" t="s">
        <v>4924</v>
      </c>
      <c r="CV113" s="175" t="s">
        <v>1692</v>
      </c>
      <c r="CW113" s="175" t="s">
        <v>481</v>
      </c>
      <c r="CX113" s="249"/>
      <c r="CY113" s="249"/>
      <c r="CZ113" s="249"/>
      <c r="DA113" s="175"/>
      <c r="DB113" s="249"/>
      <c r="DC113" s="249"/>
      <c r="DD113" s="249"/>
      <c r="DE113" s="249"/>
      <c r="DF113" s="249"/>
      <c r="DG113" s="175" t="s">
        <v>4925</v>
      </c>
      <c r="DH113" s="249"/>
      <c r="DI113" s="249"/>
      <c r="DJ113" s="249"/>
      <c r="DK113" s="249"/>
      <c r="DL113" s="249"/>
      <c r="DM113" s="249"/>
      <c r="DN113" s="249"/>
      <c r="DO113" s="249"/>
      <c r="DP113" s="249"/>
      <c r="DQ113" s="249"/>
      <c r="DR113" s="175" t="s">
        <v>4926</v>
      </c>
      <c r="DS113" s="249"/>
      <c r="DT113" s="249"/>
      <c r="DU113" s="249"/>
      <c r="DV113" s="249"/>
      <c r="DW113" s="249"/>
      <c r="DX113" s="249"/>
      <c r="DY113" s="249"/>
      <c r="DZ113" s="175" t="s">
        <v>4927</v>
      </c>
      <c r="EA113" s="175" t="s">
        <v>2725</v>
      </c>
      <c r="EB113" s="179" t="s">
        <v>4928</v>
      </c>
    </row>
    <row r="114">
      <c r="A114" s="528" t="s">
        <v>4929</v>
      </c>
      <c r="B114" s="99" t="s">
        <v>4930</v>
      </c>
      <c r="C114" s="100" t="s">
        <v>881</v>
      </c>
      <c r="D114" s="101" t="s">
        <v>1232</v>
      </c>
      <c r="E114" s="102" t="s">
        <v>1232</v>
      </c>
      <c r="F114" s="103" t="s">
        <v>4618</v>
      </c>
      <c r="G114" s="99" t="s">
        <v>2985</v>
      </c>
      <c r="H114" s="271"/>
      <c r="I114" s="187" t="s">
        <v>4931</v>
      </c>
      <c r="J114" s="187" t="s">
        <v>4932</v>
      </c>
      <c r="K114" s="187" t="s">
        <v>4933</v>
      </c>
      <c r="L114" s="187" t="s">
        <v>4934</v>
      </c>
      <c r="M114" s="187" t="s">
        <v>4935</v>
      </c>
      <c r="N114" s="222" t="s">
        <v>4936</v>
      </c>
      <c r="O114" s="187" t="s">
        <v>4819</v>
      </c>
      <c r="P114" s="222" t="s">
        <v>4628</v>
      </c>
      <c r="Q114" s="271"/>
      <c r="R114" s="271"/>
      <c r="S114" s="271"/>
      <c r="T114" s="271"/>
      <c r="U114" s="271"/>
      <c r="V114" s="271"/>
      <c r="W114" s="176"/>
      <c r="X114" s="111" t="s">
        <v>2315</v>
      </c>
      <c r="Y114" s="111" t="s">
        <v>4937</v>
      </c>
      <c r="Z114" s="111" t="s">
        <v>856</v>
      </c>
      <c r="AA114" s="227" t="s">
        <v>4938</v>
      </c>
      <c r="AB114" s="111" t="s">
        <v>3720</v>
      </c>
      <c r="AC114" s="111" t="s">
        <v>4826</v>
      </c>
      <c r="AD114" s="292"/>
      <c r="AE114" s="111" t="s">
        <v>4939</v>
      </c>
      <c r="AF114" s="111" t="s">
        <v>3910</v>
      </c>
      <c r="AG114" s="292"/>
      <c r="AH114" s="292"/>
      <c r="AI114" s="292"/>
      <c r="AJ114" s="292"/>
      <c r="AK114" s="176"/>
      <c r="AL114" s="258"/>
      <c r="AM114" s="258"/>
      <c r="AN114" s="258"/>
      <c r="AO114" s="258"/>
      <c r="AP114" s="258"/>
      <c r="AQ114" s="258"/>
      <c r="AR114" s="258"/>
      <c r="AS114" s="258"/>
      <c r="AT114" s="195" t="s">
        <v>2275</v>
      </c>
      <c r="AU114" s="195" t="s">
        <v>1812</v>
      </c>
      <c r="AV114" s="258"/>
      <c r="AW114" s="258"/>
      <c r="AX114" s="258"/>
      <c r="AY114" s="258"/>
      <c r="AZ114" s="258"/>
      <c r="BA114" s="199" t="s">
        <v>4940</v>
      </c>
      <c r="BB114" s="199" t="s">
        <v>1182</v>
      </c>
      <c r="BC114" s="199" t="s">
        <v>2819</v>
      </c>
      <c r="BD114" s="199" t="s">
        <v>3154</v>
      </c>
      <c r="BE114" s="199" t="s">
        <v>4941</v>
      </c>
      <c r="BF114" s="260"/>
      <c r="BG114" s="260"/>
      <c r="BH114" s="199" t="s">
        <v>3261</v>
      </c>
      <c r="BI114" s="260"/>
      <c r="BJ114" s="260"/>
      <c r="BK114" s="199" t="s">
        <v>623</v>
      </c>
      <c r="BL114" s="260"/>
      <c r="BM114" s="260"/>
      <c r="BN114" s="260"/>
      <c r="BO114" s="260"/>
      <c r="BP114" s="260"/>
      <c r="BQ114" s="139" t="s">
        <v>4942</v>
      </c>
      <c r="BR114" s="236" t="s">
        <v>4943</v>
      </c>
      <c r="BS114" s="236" t="s">
        <v>4944</v>
      </c>
      <c r="BT114" s="236" t="s">
        <v>1830</v>
      </c>
      <c r="BU114" s="206"/>
      <c r="BV114" s="236" t="s">
        <v>2979</v>
      </c>
      <c r="BW114" s="236" t="s">
        <v>4945</v>
      </c>
      <c r="BX114" s="206"/>
      <c r="BY114" s="139" t="s">
        <v>4946</v>
      </c>
      <c r="BZ114" s="236" t="s">
        <v>4947</v>
      </c>
      <c r="CA114" s="206"/>
      <c r="CB114" s="206"/>
      <c r="CC114" s="206"/>
      <c r="CD114" s="206"/>
      <c r="CE114" s="206"/>
      <c r="CF114" s="280" t="s">
        <v>4948</v>
      </c>
      <c r="CG114" s="147" t="s">
        <v>3264</v>
      </c>
      <c r="CH114" s="280" t="s">
        <v>4949</v>
      </c>
      <c r="CI114" s="262"/>
      <c r="CJ114" s="461" t="s">
        <v>452</v>
      </c>
      <c r="CK114" s="262"/>
      <c r="CL114" s="262"/>
      <c r="CM114" s="262"/>
      <c r="CN114" s="262"/>
      <c r="CO114" s="262"/>
      <c r="CP114" s="262"/>
      <c r="CQ114" s="262"/>
      <c r="CR114" s="262"/>
      <c r="CS114" s="178"/>
      <c r="CT114" s="159" t="s">
        <v>4950</v>
      </c>
      <c r="CU114" s="159" t="s">
        <v>4951</v>
      </c>
      <c r="CV114" s="159" t="s">
        <v>4952</v>
      </c>
      <c r="CW114" s="159" t="s">
        <v>4953</v>
      </c>
      <c r="CX114" s="159" t="s">
        <v>1063</v>
      </c>
      <c r="CY114" s="159" t="s">
        <v>4954</v>
      </c>
      <c r="CZ114" s="159" t="s">
        <v>4955</v>
      </c>
      <c r="DA114" s="159" t="s">
        <v>1633</v>
      </c>
      <c r="DB114" s="263"/>
      <c r="DC114" s="263"/>
      <c r="DD114" s="263"/>
      <c r="DE114" s="263"/>
      <c r="DF114" s="263"/>
      <c r="DG114" s="211" t="s">
        <v>4956</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4957</v>
      </c>
      <c r="B115" s="79" t="s">
        <v>4958</v>
      </c>
      <c r="C115" s="80" t="s">
        <v>1232</v>
      </c>
      <c r="D115" s="81" t="s">
        <v>1232</v>
      </c>
      <c r="E115" s="82" t="s">
        <v>1232</v>
      </c>
      <c r="F115" s="83" t="s">
        <v>881</v>
      </c>
      <c r="G115" s="79" t="s">
        <v>3545</v>
      </c>
      <c r="H115" s="175"/>
      <c r="I115" s="175" t="s">
        <v>4959</v>
      </c>
      <c r="J115" s="175"/>
      <c r="K115" s="175"/>
      <c r="L115" s="175" t="s">
        <v>4444</v>
      </c>
      <c r="M115" s="175"/>
      <c r="N115" s="175" t="s">
        <v>4960</v>
      </c>
      <c r="O115" s="175" t="s">
        <v>4961</v>
      </c>
      <c r="P115" s="249"/>
      <c r="Q115" s="249"/>
      <c r="R115" s="249"/>
      <c r="S115" s="249"/>
      <c r="T115" s="249"/>
      <c r="U115" s="249"/>
      <c r="V115" s="249"/>
      <c r="W115" s="176"/>
      <c r="X115" s="251"/>
      <c r="Y115" s="175"/>
      <c r="Z115" s="217" t="s">
        <v>2122</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906</v>
      </c>
      <c r="BD115" s="249"/>
      <c r="BE115" s="249"/>
      <c r="BF115" s="251"/>
      <c r="BG115" s="249"/>
      <c r="BH115" s="175" t="s">
        <v>4963</v>
      </c>
      <c r="BI115" s="177"/>
      <c r="BJ115" s="249"/>
      <c r="BK115" s="249"/>
      <c r="BL115" s="249"/>
      <c r="BM115" s="249"/>
      <c r="BN115" s="249"/>
      <c r="BO115" s="249"/>
      <c r="BP115" s="249"/>
      <c r="BQ115" s="251"/>
      <c r="BR115" s="175" t="s">
        <v>4964</v>
      </c>
      <c r="BS115" s="175" t="s">
        <v>1325</v>
      </c>
      <c r="BT115" s="249"/>
      <c r="BU115" s="249"/>
      <c r="BV115" s="175"/>
      <c r="BW115" s="249"/>
      <c r="BX115" s="249"/>
      <c r="BY115" s="249"/>
      <c r="BZ115" s="249"/>
      <c r="CA115" s="249"/>
      <c r="CB115" s="249"/>
      <c r="CC115" s="249"/>
      <c r="CD115" s="249"/>
      <c r="CE115" s="249"/>
      <c r="CF115" s="249"/>
      <c r="CG115" s="175" t="s">
        <v>2362</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2216</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0" t="s">
        <v>4968</v>
      </c>
      <c r="B116" s="99" t="s">
        <v>4969</v>
      </c>
      <c r="C116" s="100" t="s">
        <v>1232</v>
      </c>
      <c r="D116" s="101" t="s">
        <v>1232</v>
      </c>
      <c r="E116" s="102" t="s">
        <v>1232</v>
      </c>
      <c r="F116" s="103" t="s">
        <v>1232</v>
      </c>
      <c r="G116" s="99" t="s">
        <v>4970</v>
      </c>
      <c r="H116" s="222" t="s">
        <v>4871</v>
      </c>
      <c r="I116" s="222" t="s">
        <v>994</v>
      </c>
      <c r="J116" s="222" t="s">
        <v>4971</v>
      </c>
      <c r="K116" s="222" t="s">
        <v>2748</v>
      </c>
      <c r="L116" s="222" t="s">
        <v>2432</v>
      </c>
      <c r="M116" s="271"/>
      <c r="N116" s="222" t="s">
        <v>4972</v>
      </c>
      <c r="O116" s="222" t="s">
        <v>146</v>
      </c>
      <c r="P116" s="222" t="s">
        <v>1186</v>
      </c>
      <c r="Q116" s="271"/>
      <c r="R116" s="271"/>
      <c r="S116" s="271"/>
      <c r="T116" s="271"/>
      <c r="U116" s="271"/>
      <c r="V116" s="271"/>
      <c r="W116" s="176"/>
      <c r="X116" s="227" t="s">
        <v>2628</v>
      </c>
      <c r="Y116" s="227" t="s">
        <v>2481</v>
      </c>
      <c r="Z116" s="227" t="s">
        <v>4973</v>
      </c>
      <c r="AA116" s="227" t="s">
        <v>4974</v>
      </c>
      <c r="AB116" s="227" t="s">
        <v>382</v>
      </c>
      <c r="AC116" s="227" t="s">
        <v>4975</v>
      </c>
      <c r="AD116" s="292"/>
      <c r="AE116" s="292"/>
      <c r="AF116" s="227" t="s">
        <v>4976</v>
      </c>
      <c r="AG116" s="292"/>
      <c r="AH116" s="292"/>
      <c r="AI116" s="292"/>
      <c r="AJ116" s="292"/>
      <c r="AK116" s="176"/>
      <c r="AL116" s="258"/>
      <c r="AM116" s="229" t="s">
        <v>581</v>
      </c>
      <c r="AN116" s="258"/>
      <c r="AO116" s="258"/>
      <c r="AP116" s="258"/>
      <c r="AQ116" s="258"/>
      <c r="AR116" s="258"/>
      <c r="AS116" s="258"/>
      <c r="AT116" s="229" t="s">
        <v>3301</v>
      </c>
      <c r="AU116" s="229" t="s">
        <v>4977</v>
      </c>
      <c r="AV116" s="258"/>
      <c r="AW116" s="258"/>
      <c r="AX116" s="258"/>
      <c r="AY116" s="258"/>
      <c r="AZ116" s="258"/>
      <c r="BA116" s="260"/>
      <c r="BB116" s="233" t="s">
        <v>4978</v>
      </c>
      <c r="BC116" s="233" t="s">
        <v>1386</v>
      </c>
      <c r="BD116" s="233" t="s">
        <v>3757</v>
      </c>
      <c r="BE116" s="233" t="s">
        <v>1772</v>
      </c>
      <c r="BF116" s="260"/>
      <c r="BG116" s="531"/>
      <c r="BH116" s="233" t="s">
        <v>2767</v>
      </c>
      <c r="BI116" s="233" t="s">
        <v>2202</v>
      </c>
      <c r="BJ116" s="260"/>
      <c r="BK116" s="260"/>
      <c r="BL116" s="260"/>
      <c r="BM116" s="260"/>
      <c r="BN116" s="260"/>
      <c r="BO116" s="260"/>
      <c r="BP116" s="260"/>
      <c r="BQ116" s="236" t="s">
        <v>4592</v>
      </c>
      <c r="BR116" s="236" t="s">
        <v>4979</v>
      </c>
      <c r="BS116" s="236" t="s">
        <v>2470</v>
      </c>
      <c r="BT116" s="236" t="s">
        <v>1706</v>
      </c>
      <c r="BU116" s="236" t="s">
        <v>4980</v>
      </c>
      <c r="BV116" s="236" t="s">
        <v>4981</v>
      </c>
      <c r="BW116" s="236"/>
      <c r="BX116" s="236" t="s">
        <v>4982</v>
      </c>
      <c r="BY116" s="206"/>
      <c r="BZ116" s="236" t="s">
        <v>2058</v>
      </c>
      <c r="CA116" s="206"/>
      <c r="CB116" s="206"/>
      <c r="CC116" s="206"/>
      <c r="CD116" s="206"/>
      <c r="CE116" s="206"/>
      <c r="CF116" s="280" t="s">
        <v>4983</v>
      </c>
      <c r="CG116" s="280" t="s">
        <v>307</v>
      </c>
      <c r="CH116" s="262"/>
      <c r="CI116" s="262"/>
      <c r="CJ116" s="262"/>
      <c r="CK116" s="280" t="s">
        <v>4984</v>
      </c>
      <c r="CL116" s="280" t="s">
        <v>1453</v>
      </c>
      <c r="CM116" s="280" t="s">
        <v>4280</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4986</v>
      </c>
      <c r="B117" s="79" t="s">
        <v>4987</v>
      </c>
      <c r="C117" s="80" t="s">
        <v>1232</v>
      </c>
      <c r="D117" s="81" t="s">
        <v>1232</v>
      </c>
      <c r="E117" s="82" t="s">
        <v>1232</v>
      </c>
      <c r="F117" s="83" t="s">
        <v>785</v>
      </c>
      <c r="G117" s="79" t="s">
        <v>2134</v>
      </c>
      <c r="H117" s="217" t="s">
        <v>4579</v>
      </c>
      <c r="I117" s="285" t="s">
        <v>506</v>
      </c>
      <c r="J117" s="217" t="s">
        <v>4988</v>
      </c>
      <c r="K117" s="217" t="s">
        <v>2717</v>
      </c>
      <c r="L117" s="217" t="s">
        <v>1026</v>
      </c>
      <c r="M117" s="249"/>
      <c r="N117" s="217" t="s">
        <v>4989</v>
      </c>
      <c r="O117" s="217" t="s">
        <v>1331</v>
      </c>
      <c r="P117" s="217" t="s">
        <v>190</v>
      </c>
      <c r="Q117" s="249"/>
      <c r="R117" s="217" t="s">
        <v>521</v>
      </c>
      <c r="S117" s="217" t="s">
        <v>1473</v>
      </c>
      <c r="T117" s="249"/>
      <c r="U117" s="217" t="s">
        <v>4990</v>
      </c>
      <c r="V117" s="249"/>
      <c r="W117" s="176"/>
      <c r="X117" s="217" t="s">
        <v>4991</v>
      </c>
      <c r="Y117" s="87" t="s">
        <v>2340</v>
      </c>
      <c r="Z117" s="217" t="s">
        <v>4124</v>
      </c>
      <c r="AA117" s="249"/>
      <c r="AB117" s="217" t="s">
        <v>4655</v>
      </c>
      <c r="AC117" s="249"/>
      <c r="AD117" s="249"/>
      <c r="AE117" s="249"/>
      <c r="AF117" s="217" t="s">
        <v>647</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1246</v>
      </c>
      <c r="BC117" s="217" t="s">
        <v>1575</v>
      </c>
      <c r="BD117" s="175" t="s">
        <v>2849</v>
      </c>
      <c r="BE117" s="217" t="s">
        <v>4801</v>
      </c>
      <c r="BF117" s="249"/>
      <c r="BG117" s="249"/>
      <c r="BH117" s="217" t="s">
        <v>4994</v>
      </c>
      <c r="BI117" s="217" t="s">
        <v>4995</v>
      </c>
      <c r="BJ117" s="217"/>
      <c r="BK117" s="217" t="s">
        <v>2686</v>
      </c>
      <c r="BL117" s="249"/>
      <c r="BM117" s="217" t="s">
        <v>3343</v>
      </c>
      <c r="BN117" s="249"/>
      <c r="BO117" s="249"/>
      <c r="BP117" s="249"/>
      <c r="BQ117" s="313"/>
      <c r="BR117" s="217" t="s">
        <v>3350</v>
      </c>
      <c r="BS117" s="217" t="s">
        <v>958</v>
      </c>
      <c r="BT117" s="313"/>
      <c r="BU117" s="217" t="s">
        <v>4996</v>
      </c>
      <c r="BV117" s="217" t="s">
        <v>4234</v>
      </c>
      <c r="BW117" s="249"/>
      <c r="BX117" s="217" t="s">
        <v>2067</v>
      </c>
      <c r="BY117" s="249"/>
      <c r="BZ117" s="249"/>
      <c r="CA117" s="249"/>
      <c r="CB117" s="249"/>
      <c r="CC117" s="249"/>
      <c r="CD117" s="249"/>
      <c r="CE117" s="249"/>
      <c r="CF117" s="217" t="s">
        <v>4997</v>
      </c>
      <c r="CG117" s="217" t="s">
        <v>2179</v>
      </c>
      <c r="CH117" s="217" t="s">
        <v>4998</v>
      </c>
      <c r="CI117" s="217" t="s">
        <v>4999</v>
      </c>
      <c r="CJ117" s="249"/>
      <c r="CK117" s="217" t="s">
        <v>5000</v>
      </c>
      <c r="CL117" s="175" t="s">
        <v>2881</v>
      </c>
      <c r="CM117" s="217" t="s">
        <v>3647</v>
      </c>
      <c r="CN117" s="249"/>
      <c r="CO117" s="249"/>
      <c r="CP117" s="249"/>
      <c r="CQ117" s="249"/>
      <c r="CR117" s="249"/>
      <c r="CS117" s="178"/>
      <c r="CT117" s="217" t="s">
        <v>5001</v>
      </c>
      <c r="CU117" s="217" t="s">
        <v>632</v>
      </c>
      <c r="CV117" s="217" t="s">
        <v>3085</v>
      </c>
      <c r="CW117" s="217" t="s">
        <v>2165</v>
      </c>
      <c r="CX117" s="249"/>
      <c r="CY117" s="217" t="s">
        <v>5002</v>
      </c>
      <c r="CZ117" s="87" t="s">
        <v>5003</v>
      </c>
      <c r="DA117" s="217" t="s">
        <v>867</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5004</v>
      </c>
      <c r="DU117" s="217" t="s">
        <v>3364</v>
      </c>
      <c r="DV117" s="217" t="s">
        <v>5005</v>
      </c>
      <c r="DW117" s="217" t="s">
        <v>2362</v>
      </c>
      <c r="DX117" s="217" t="s">
        <v>5006</v>
      </c>
      <c r="DY117" s="217" t="s">
        <v>5007</v>
      </c>
      <c r="DZ117" s="249"/>
      <c r="EA117" s="249"/>
      <c r="EB117" s="179" t="s">
        <v>5008</v>
      </c>
    </row>
    <row r="118" ht="15.75" customHeight="1">
      <c r="A118" s="532" t="s">
        <v>5009</v>
      </c>
      <c r="B118" s="99" t="s">
        <v>5010</v>
      </c>
      <c r="C118" s="100" t="s">
        <v>1232</v>
      </c>
      <c r="D118" s="101" t="s">
        <v>1232</v>
      </c>
      <c r="E118" s="102" t="s">
        <v>1232</v>
      </c>
      <c r="F118" s="103" t="s">
        <v>1232</v>
      </c>
      <c r="G118" s="99" t="s">
        <v>3895</v>
      </c>
      <c r="H118" s="223"/>
      <c r="I118" s="223" t="s">
        <v>5011</v>
      </c>
      <c r="J118" s="223" t="s">
        <v>1507</v>
      </c>
      <c r="K118" s="223" t="s">
        <v>5012</v>
      </c>
      <c r="L118" s="272" t="s">
        <v>1101</v>
      </c>
      <c r="M118" s="271"/>
      <c r="N118" s="271"/>
      <c r="O118" s="271"/>
      <c r="P118" s="223" t="s">
        <v>5013</v>
      </c>
      <c r="Q118" s="271"/>
      <c r="R118" s="271"/>
      <c r="S118" s="222" t="s">
        <v>3296</v>
      </c>
      <c r="T118" s="271"/>
      <c r="U118" s="222" t="s">
        <v>4799</v>
      </c>
      <c r="V118" s="271"/>
      <c r="W118" s="176"/>
      <c r="X118" s="292"/>
      <c r="Y118" s="292"/>
      <c r="Z118" s="292"/>
      <c r="AA118" s="292"/>
      <c r="AB118" s="255" t="s">
        <v>4447</v>
      </c>
      <c r="AC118" s="292"/>
      <c r="AD118" s="292"/>
      <c r="AE118" s="292"/>
      <c r="AF118" s="255" t="s">
        <v>4973</v>
      </c>
      <c r="AG118" s="292"/>
      <c r="AH118" s="292"/>
      <c r="AI118" s="227" t="s">
        <v>5014</v>
      </c>
      <c r="AJ118" s="292"/>
      <c r="AK118" s="176"/>
      <c r="AL118" s="258"/>
      <c r="AM118" s="258"/>
      <c r="AN118" s="258"/>
      <c r="AO118" s="258"/>
      <c r="AP118" s="258"/>
      <c r="AQ118" s="258"/>
      <c r="AR118" s="258"/>
      <c r="AS118" s="258"/>
      <c r="AT118" s="230" t="s">
        <v>4446</v>
      </c>
      <c r="AU118" s="230" t="s">
        <v>2086</v>
      </c>
      <c r="AV118" s="258"/>
      <c r="AW118" s="258"/>
      <c r="AX118" s="229" t="s">
        <v>5015</v>
      </c>
      <c r="AY118" s="258"/>
      <c r="AZ118" s="258"/>
      <c r="BA118" s="260"/>
      <c r="BB118" s="387" t="s">
        <v>3185</v>
      </c>
      <c r="BC118" s="259"/>
      <c r="BD118" s="259" t="s">
        <v>5016</v>
      </c>
      <c r="BE118" s="260"/>
      <c r="BF118" s="233" t="s">
        <v>3368</v>
      </c>
      <c r="BG118" s="260"/>
      <c r="BH118" s="260"/>
      <c r="BI118" s="260"/>
      <c r="BJ118" s="260"/>
      <c r="BK118" s="233" t="s">
        <v>5017</v>
      </c>
      <c r="BL118" s="260"/>
      <c r="BM118" s="260"/>
      <c r="BN118" s="260"/>
      <c r="BO118" s="260"/>
      <c r="BP118" s="260"/>
      <c r="BQ118" s="206"/>
      <c r="BR118" s="206"/>
      <c r="BS118" s="237" t="s">
        <v>5018</v>
      </c>
      <c r="BT118" s="206"/>
      <c r="BU118" s="206"/>
      <c r="BV118" s="237" t="s">
        <v>1339</v>
      </c>
      <c r="BW118" s="206"/>
      <c r="BX118" s="206"/>
      <c r="BY118" s="206"/>
      <c r="BZ118" s="237" t="s">
        <v>1714</v>
      </c>
      <c r="CA118" s="206"/>
      <c r="CB118" s="206"/>
      <c r="CC118" s="206"/>
      <c r="CD118" s="206"/>
      <c r="CE118" s="206"/>
      <c r="CF118" s="280" t="s">
        <v>959</v>
      </c>
      <c r="CG118" s="461" t="s">
        <v>718</v>
      </c>
      <c r="CH118" s="280" t="s">
        <v>5019</v>
      </c>
      <c r="CI118" s="280" t="s">
        <v>5020</v>
      </c>
      <c r="CJ118" s="280" t="s">
        <v>1674</v>
      </c>
      <c r="CK118" s="280" t="s">
        <v>5021</v>
      </c>
      <c r="CL118" s="280" t="s">
        <v>2326</v>
      </c>
      <c r="CM118" s="280" t="s">
        <v>5022</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2518</v>
      </c>
      <c r="DH118" s="265"/>
      <c r="DI118" s="265"/>
      <c r="DJ118" s="265"/>
      <c r="DK118" s="265"/>
      <c r="DL118" s="265"/>
      <c r="DM118" s="265"/>
      <c r="DN118" s="265"/>
      <c r="DO118" s="265"/>
      <c r="DP118" s="265"/>
      <c r="DQ118" s="265"/>
      <c r="DR118" s="265"/>
      <c r="DS118" s="265"/>
      <c r="DT118" s="247" t="s">
        <v>4904</v>
      </c>
      <c r="DU118" s="265"/>
      <c r="DV118" s="265"/>
      <c r="DW118" s="265"/>
      <c r="DX118" s="265"/>
      <c r="DY118" s="265"/>
      <c r="DZ118" s="265"/>
      <c r="EA118" s="265"/>
      <c r="EB118" s="282"/>
    </row>
    <row r="119" ht="15.75" customHeight="1">
      <c r="A119" s="533" t="s">
        <v>5023</v>
      </c>
      <c r="B119" s="534" t="s">
        <v>5024</v>
      </c>
      <c r="C119" s="535" t="s">
        <v>1232</v>
      </c>
      <c r="D119" s="536" t="s">
        <v>1232</v>
      </c>
      <c r="E119" s="537" t="s">
        <v>1232</v>
      </c>
      <c r="F119" s="538" t="s">
        <v>528</v>
      </c>
      <c r="G119" s="534" t="s">
        <v>3192</v>
      </c>
      <c r="H119" s="539"/>
      <c r="I119" s="540" t="s">
        <v>5025</v>
      </c>
      <c r="J119" s="539"/>
      <c r="K119" s="540" t="s">
        <v>5026</v>
      </c>
      <c r="L119" s="540" t="s">
        <v>1443</v>
      </c>
      <c r="M119" s="539"/>
      <c r="N119" s="539"/>
      <c r="O119" s="539"/>
      <c r="P119" s="539"/>
      <c r="Q119" s="539"/>
      <c r="R119" s="539"/>
      <c r="S119" s="540" t="s">
        <v>3364</v>
      </c>
      <c r="T119" s="539"/>
      <c r="U119" s="539"/>
      <c r="V119" s="539"/>
      <c r="W119" s="541"/>
      <c r="X119" s="539"/>
      <c r="Y119" s="539"/>
      <c r="Z119" s="540" t="s">
        <v>5027</v>
      </c>
      <c r="AA119" s="539"/>
      <c r="AB119" s="540" t="s">
        <v>2231</v>
      </c>
      <c r="AC119" s="539"/>
      <c r="AD119" s="539"/>
      <c r="AE119" s="539"/>
      <c r="AF119" s="539"/>
      <c r="AG119" s="539"/>
      <c r="AH119" s="539"/>
      <c r="AI119" s="539"/>
      <c r="AJ119" s="539"/>
      <c r="AK119" s="541"/>
      <c r="AL119" s="539"/>
      <c r="AM119" s="540" t="s">
        <v>1521</v>
      </c>
      <c r="AN119" s="539"/>
      <c r="AO119" s="540" t="s">
        <v>5028</v>
      </c>
      <c r="AP119" s="539"/>
      <c r="AQ119" s="539"/>
      <c r="AR119" s="539"/>
      <c r="AS119" s="539"/>
      <c r="AT119" s="539"/>
      <c r="AU119" s="540" t="s">
        <v>5029</v>
      </c>
      <c r="AV119" s="540" t="s">
        <v>4351</v>
      </c>
      <c r="AW119" s="539"/>
      <c r="AX119" s="540" t="s">
        <v>5030</v>
      </c>
      <c r="AY119" s="539"/>
      <c r="AZ119" s="539"/>
      <c r="BA119" s="540" t="s">
        <v>5031</v>
      </c>
      <c r="BB119" s="539"/>
      <c r="BC119" s="539"/>
      <c r="BD119" s="540" t="s">
        <v>5032</v>
      </c>
      <c r="BE119" s="540" t="s">
        <v>5033</v>
      </c>
      <c r="BF119" s="539"/>
      <c r="BG119" s="539"/>
      <c r="BH119" s="87" t="s">
        <v>5034</v>
      </c>
      <c r="BI119" s="539"/>
      <c r="BJ119" s="542" t="s">
        <v>5035</v>
      </c>
      <c r="BK119" s="539"/>
      <c r="BL119" s="539"/>
      <c r="BM119" s="539"/>
      <c r="BN119" s="539"/>
      <c r="BO119" s="539"/>
      <c r="BP119" s="539"/>
      <c r="BQ119" s="540"/>
      <c r="BR119" s="539"/>
      <c r="BS119" s="540" t="s">
        <v>5036</v>
      </c>
      <c r="BT119" s="539"/>
      <c r="BU119" s="87" t="s">
        <v>2658</v>
      </c>
      <c r="BV119" s="87" t="s">
        <v>5037</v>
      </c>
      <c r="BW119" s="539"/>
      <c r="BX119" s="539"/>
      <c r="BY119" s="539"/>
      <c r="BZ119" s="87" t="s">
        <v>2902</v>
      </c>
      <c r="CA119" s="540" t="s">
        <v>5038</v>
      </c>
      <c r="CB119" s="539"/>
      <c r="CC119" s="539"/>
      <c r="CD119" s="539"/>
      <c r="CE119" s="539"/>
      <c r="CF119" s="540" t="s">
        <v>646</v>
      </c>
      <c r="CG119" s="539"/>
      <c r="CH119" s="539"/>
      <c r="CI119" s="540" t="s">
        <v>5039</v>
      </c>
      <c r="CJ119" s="539"/>
      <c r="CK119" s="539"/>
      <c r="CL119" s="217" t="s">
        <v>5040</v>
      </c>
      <c r="CM119" s="539"/>
      <c r="CN119" s="539"/>
      <c r="CO119" s="539"/>
      <c r="CP119" s="539"/>
      <c r="CQ119" s="539"/>
      <c r="CR119" s="540" t="s">
        <v>5041</v>
      </c>
      <c r="CS119" s="541"/>
      <c r="CT119" s="539"/>
      <c r="CU119" s="539"/>
      <c r="CV119" s="540" t="s">
        <v>2838</v>
      </c>
      <c r="CW119" s="540" t="s">
        <v>5042</v>
      </c>
      <c r="CX119" s="540" t="s">
        <v>5043</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2199</v>
      </c>
      <c r="DZ119" s="539"/>
      <c r="EA119" s="539"/>
      <c r="EB119" s="539"/>
    </row>
    <row r="120" ht="15.75" customHeight="1">
      <c r="A120" s="180" t="s">
        <v>5044</v>
      </c>
      <c r="B120" s="99" t="s">
        <v>5045</v>
      </c>
      <c r="C120" s="100" t="s">
        <v>1232</v>
      </c>
      <c r="D120" s="101" t="s">
        <v>1232</v>
      </c>
      <c r="E120" s="102" t="s">
        <v>1232</v>
      </c>
      <c r="F120" s="103" t="s">
        <v>881</v>
      </c>
      <c r="G120" s="99" t="s">
        <v>5046</v>
      </c>
      <c r="H120" s="271"/>
      <c r="I120" s="271"/>
      <c r="J120" s="223" t="s">
        <v>5047</v>
      </c>
      <c r="K120" s="222" t="s">
        <v>547</v>
      </c>
      <c r="L120" s="223" t="s">
        <v>5048</v>
      </c>
      <c r="M120" s="271"/>
      <c r="N120" s="223" t="s">
        <v>2659</v>
      </c>
      <c r="O120" s="222" t="s">
        <v>5049</v>
      </c>
      <c r="P120" s="271"/>
      <c r="Q120" s="271"/>
      <c r="R120" s="271"/>
      <c r="S120" s="271"/>
      <c r="T120" s="271"/>
      <c r="U120" s="271"/>
      <c r="V120" s="271"/>
      <c r="W120" s="176"/>
      <c r="X120" s="292"/>
      <c r="Y120" s="292"/>
      <c r="Z120" s="227" t="s">
        <v>5050</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2284</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2565</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5052</v>
      </c>
      <c r="B121" s="79" t="s">
        <v>5053</v>
      </c>
      <c r="C121" s="80" t="s">
        <v>1232</v>
      </c>
      <c r="D121" s="81" t="s">
        <v>1232</v>
      </c>
      <c r="E121" s="82" t="s">
        <v>1232</v>
      </c>
      <c r="F121" s="83" t="s">
        <v>529</v>
      </c>
      <c r="G121" s="79" t="s">
        <v>4516</v>
      </c>
      <c r="H121" s="175" t="s">
        <v>1089</v>
      </c>
      <c r="I121" s="175" t="s">
        <v>5054</v>
      </c>
      <c r="J121" s="175" t="s">
        <v>1859</v>
      </c>
      <c r="K121" s="175" t="s">
        <v>1129</v>
      </c>
      <c r="L121" s="175" t="s">
        <v>5055</v>
      </c>
      <c r="M121" s="249"/>
      <c r="N121" s="175"/>
      <c r="O121" s="249"/>
      <c r="P121" s="249"/>
      <c r="Q121" s="175" t="s">
        <v>5056</v>
      </c>
      <c r="R121" s="249"/>
      <c r="S121" s="249"/>
      <c r="T121" s="249"/>
      <c r="U121" s="249"/>
      <c r="V121" s="86" t="str">
        <f>HYPERLINK("https://www.twitch.tv/videos/318933523","2:46.96")</f>
        <v>2:46.96</v>
      </c>
      <c r="W121" s="225"/>
      <c r="X121" s="175" t="s">
        <v>1933</v>
      </c>
      <c r="Y121" s="251"/>
      <c r="Z121" s="175" t="s">
        <v>5057</v>
      </c>
      <c r="AA121" s="175" t="s">
        <v>4457</v>
      </c>
      <c r="AB121" s="175"/>
      <c r="AC121" s="175"/>
      <c r="AD121" s="249"/>
      <c r="AE121" s="249"/>
      <c r="AF121" s="249"/>
      <c r="AG121" s="249"/>
      <c r="AH121" s="175"/>
      <c r="AI121" s="175" t="s">
        <v>957</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820</v>
      </c>
      <c r="BU121" s="249"/>
      <c r="BV121" s="251" t="s">
        <v>5060</v>
      </c>
      <c r="BW121" s="249"/>
      <c r="BX121" s="249"/>
      <c r="BY121" s="249"/>
      <c r="BZ121" s="249"/>
      <c r="CA121" s="249"/>
      <c r="CB121" s="175" t="s">
        <v>5061</v>
      </c>
      <c r="CC121" s="175" t="s">
        <v>3471</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4927</v>
      </c>
      <c r="DZ121" s="249"/>
      <c r="EA121" s="249"/>
      <c r="EB121" s="179"/>
    </row>
    <row r="122" ht="15.75" customHeight="1">
      <c r="A122" s="180" t="s">
        <v>5068</v>
      </c>
      <c r="B122" s="99" t="s">
        <v>5069</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5070</v>
      </c>
      <c r="B123" s="79" t="s">
        <v>5071</v>
      </c>
      <c r="C123" s="80" t="s">
        <v>1232</v>
      </c>
      <c r="D123" s="81" t="s">
        <v>1232</v>
      </c>
      <c r="E123" s="82" t="s">
        <v>1232</v>
      </c>
      <c r="F123" s="83" t="s">
        <v>786</v>
      </c>
      <c r="G123" s="79" t="s">
        <v>2323</v>
      </c>
      <c r="H123" s="249"/>
      <c r="I123" s="217" t="s">
        <v>4619</v>
      </c>
      <c r="J123" s="217" t="s">
        <v>4813</v>
      </c>
      <c r="K123" s="309" t="s">
        <v>4552</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4063</v>
      </c>
      <c r="AG123" s="249"/>
      <c r="AH123" s="249"/>
      <c r="AI123" s="249"/>
      <c r="AJ123" s="217" t="s">
        <v>5079</v>
      </c>
      <c r="AK123" s="176"/>
      <c r="AL123" s="249"/>
      <c r="AM123" s="249"/>
      <c r="AN123" s="217" t="s">
        <v>5080</v>
      </c>
      <c r="AO123" s="249"/>
      <c r="AP123" s="217" t="s">
        <v>2045</v>
      </c>
      <c r="AQ123" s="217"/>
      <c r="AR123" s="249"/>
      <c r="AS123" s="249"/>
      <c r="AT123" s="249"/>
      <c r="AU123" s="175" t="s">
        <v>3742</v>
      </c>
      <c r="AV123" s="249"/>
      <c r="AW123" s="249"/>
      <c r="AX123" s="249"/>
      <c r="AY123" s="249"/>
      <c r="AZ123" s="249"/>
      <c r="BA123" s="217" t="s">
        <v>5081</v>
      </c>
      <c r="BB123" s="217" t="s">
        <v>1371</v>
      </c>
      <c r="BC123" s="217" t="s">
        <v>3887</v>
      </c>
      <c r="BD123" s="217"/>
      <c r="BE123" s="313"/>
      <c r="BF123" s="249"/>
      <c r="BG123" s="249"/>
      <c r="BH123" s="217" t="s">
        <v>3100</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2257</v>
      </c>
      <c r="CM123" s="249"/>
      <c r="CN123" s="249"/>
      <c r="CO123" s="249"/>
      <c r="CP123" s="249"/>
      <c r="CQ123" s="249"/>
      <c r="CR123" s="249"/>
      <c r="CS123" s="178"/>
      <c r="CT123" s="87" t="s">
        <v>5087</v>
      </c>
      <c r="CU123" s="249"/>
      <c r="CV123" s="217" t="s">
        <v>5088</v>
      </c>
      <c r="CW123" s="249"/>
      <c r="CX123" s="249"/>
      <c r="CY123" s="249"/>
      <c r="CZ123" s="285" t="s">
        <v>5089</v>
      </c>
      <c r="DA123" s="249"/>
      <c r="DB123" s="249"/>
      <c r="DC123" s="249"/>
      <c r="DD123" s="249"/>
      <c r="DE123" s="249"/>
      <c r="DF123" s="249"/>
      <c r="DG123" s="249"/>
      <c r="DH123" s="249"/>
      <c r="DI123" s="249"/>
      <c r="DJ123" s="217"/>
      <c r="DK123" s="249"/>
      <c r="DL123" s="217" t="s">
        <v>5090</v>
      </c>
      <c r="DM123" s="217" t="s">
        <v>2927</v>
      </c>
      <c r="DN123" s="217" t="s">
        <v>2208</v>
      </c>
      <c r="DO123" s="249"/>
      <c r="DP123" s="249"/>
      <c r="DQ123" s="249"/>
      <c r="DR123" s="249"/>
      <c r="DS123" s="249"/>
      <c r="DT123" s="249"/>
      <c r="DU123" s="249"/>
      <c r="DV123" s="249"/>
      <c r="DW123" s="249"/>
      <c r="DX123" s="249"/>
      <c r="DY123" s="217" t="s">
        <v>5091</v>
      </c>
      <c r="DZ123" s="249"/>
      <c r="EA123" s="249"/>
      <c r="EB123" s="179"/>
    </row>
    <row r="124" ht="15.75" customHeight="1">
      <c r="A124" s="545" t="s">
        <v>5092</v>
      </c>
      <c r="B124" s="99" t="s">
        <v>5093</v>
      </c>
      <c r="C124" s="100" t="s">
        <v>1232</v>
      </c>
      <c r="D124" s="101" t="s">
        <v>1232</v>
      </c>
      <c r="E124" s="102" t="s">
        <v>1232</v>
      </c>
      <c r="F124" s="103" t="s">
        <v>1232</v>
      </c>
      <c r="G124" s="99" t="s">
        <v>3192</v>
      </c>
      <c r="H124" s="222" t="s">
        <v>450</v>
      </c>
      <c r="I124" s="222" t="s">
        <v>5094</v>
      </c>
      <c r="J124" s="222" t="s">
        <v>2298</v>
      </c>
      <c r="K124" s="222" t="s">
        <v>2595</v>
      </c>
      <c r="L124" s="222" t="s">
        <v>3193</v>
      </c>
      <c r="M124" s="222" t="s">
        <v>5095</v>
      </c>
      <c r="N124" s="222" t="s">
        <v>5096</v>
      </c>
      <c r="O124" s="222" t="s">
        <v>5097</v>
      </c>
      <c r="P124" s="222" t="s">
        <v>2772</v>
      </c>
      <c r="Q124" s="271"/>
      <c r="R124" s="271"/>
      <c r="S124" s="271"/>
      <c r="T124" s="271"/>
      <c r="U124" s="271"/>
      <c r="V124" s="271"/>
      <c r="W124" s="176"/>
      <c r="X124" s="227" t="s">
        <v>4026</v>
      </c>
      <c r="Y124" s="227" t="s">
        <v>3353</v>
      </c>
      <c r="Z124" s="227" t="s">
        <v>2208</v>
      </c>
      <c r="AA124" s="227" t="s">
        <v>5098</v>
      </c>
      <c r="AB124" s="227" t="s">
        <v>5099</v>
      </c>
      <c r="AC124" s="227" t="s">
        <v>1774</v>
      </c>
      <c r="AD124" s="292"/>
      <c r="AE124" s="292"/>
      <c r="AF124" s="227" t="s">
        <v>5100</v>
      </c>
      <c r="AG124" s="292"/>
      <c r="AH124" s="292"/>
      <c r="AI124" s="292"/>
      <c r="AJ124" s="292"/>
      <c r="AK124" s="176"/>
      <c r="AL124" s="258"/>
      <c r="AM124" s="258"/>
      <c r="AN124" s="258"/>
      <c r="AO124" s="258"/>
      <c r="AP124" s="258"/>
      <c r="AQ124" s="258"/>
      <c r="AR124" s="258"/>
      <c r="AS124" s="258"/>
      <c r="AT124" s="229" t="s">
        <v>524</v>
      </c>
      <c r="AU124" s="229" t="s">
        <v>5101</v>
      </c>
      <c r="AV124" s="258"/>
      <c r="AW124" s="258"/>
      <c r="AX124" s="258"/>
      <c r="AY124" s="258"/>
      <c r="AZ124" s="258"/>
      <c r="BA124" s="260"/>
      <c r="BB124" s="509"/>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1869</v>
      </c>
      <c r="BW124" s="206"/>
      <c r="BX124" s="206"/>
      <c r="BY124" s="206"/>
      <c r="BZ124" s="206"/>
      <c r="CA124" s="206"/>
      <c r="CB124" s="206"/>
      <c r="CC124" s="206"/>
      <c r="CD124" s="206"/>
      <c r="CE124" s="206"/>
      <c r="CF124" s="262"/>
      <c r="CG124" s="280" t="s">
        <v>996</v>
      </c>
      <c r="CH124" s="262"/>
      <c r="CI124" s="262"/>
      <c r="CJ124" s="280" t="s">
        <v>2559</v>
      </c>
      <c r="CK124" s="262"/>
      <c r="CL124" s="280" t="s">
        <v>3954</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5105</v>
      </c>
      <c r="B125" s="79" t="s">
        <v>5106</v>
      </c>
      <c r="C125" s="80" t="s">
        <v>1232</v>
      </c>
      <c r="D125" s="81" t="s">
        <v>1232</v>
      </c>
      <c r="E125" s="82" t="s">
        <v>1232</v>
      </c>
      <c r="F125" s="83" t="s">
        <v>1232</v>
      </c>
      <c r="G125" s="79" t="s">
        <v>4170</v>
      </c>
      <c r="H125" s="175" t="s">
        <v>2487</v>
      </c>
      <c r="I125" s="175" t="s">
        <v>5107</v>
      </c>
      <c r="J125" s="175" t="s">
        <v>1061</v>
      </c>
      <c r="K125" s="175" t="s">
        <v>792</v>
      </c>
      <c r="L125" s="175" t="s">
        <v>1524</v>
      </c>
      <c r="M125" s="249"/>
      <c r="N125" s="249"/>
      <c r="O125" s="175" t="s">
        <v>1689</v>
      </c>
      <c r="P125" s="175" t="s">
        <v>237</v>
      </c>
      <c r="Q125" s="175"/>
      <c r="R125" s="249"/>
      <c r="S125" s="175" t="s">
        <v>5108</v>
      </c>
      <c r="T125" s="249"/>
      <c r="U125" s="175" t="s">
        <v>2607</v>
      </c>
      <c r="V125" s="249"/>
      <c r="W125" s="176"/>
      <c r="X125" s="175" t="s">
        <v>5109</v>
      </c>
      <c r="Y125" s="249"/>
      <c r="Z125" s="175" t="s">
        <v>797</v>
      </c>
      <c r="AA125" s="249"/>
      <c r="AB125" s="249"/>
      <c r="AC125" s="249"/>
      <c r="AD125" s="249"/>
      <c r="AE125" s="249"/>
      <c r="AF125" s="175" t="s">
        <v>5110</v>
      </c>
      <c r="AG125" s="175" t="s">
        <v>5111</v>
      </c>
      <c r="AH125" s="175"/>
      <c r="AI125" s="175" t="s">
        <v>3180</v>
      </c>
      <c r="AJ125" s="249"/>
      <c r="AK125" s="176"/>
      <c r="AL125" s="249"/>
      <c r="AM125" s="175" t="s">
        <v>1988</v>
      </c>
      <c r="AN125" s="249"/>
      <c r="AO125" s="249"/>
      <c r="AP125" s="249"/>
      <c r="AQ125" s="249"/>
      <c r="AR125" s="249"/>
      <c r="AS125" s="249"/>
      <c r="AT125" s="249"/>
      <c r="AU125" s="175" t="s">
        <v>5112</v>
      </c>
      <c r="AV125" s="249"/>
      <c r="AW125" s="249"/>
      <c r="AX125" s="175" t="s">
        <v>841</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753</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3659</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1232</v>
      </c>
      <c r="D126" s="101" t="s">
        <v>1232</v>
      </c>
      <c r="E126" s="102" t="s">
        <v>1232</v>
      </c>
      <c r="F126" s="103" t="s">
        <v>786</v>
      </c>
      <c r="G126" s="99" t="s">
        <v>2513</v>
      </c>
      <c r="H126" s="223"/>
      <c r="I126" s="187" t="s">
        <v>5121</v>
      </c>
      <c r="J126" s="187" t="s">
        <v>3525</v>
      </c>
      <c r="K126" s="187" t="s">
        <v>1564</v>
      </c>
      <c r="L126" s="187" t="s">
        <v>5122</v>
      </c>
      <c r="M126" s="223" t="s">
        <v>5123</v>
      </c>
      <c r="N126" s="222" t="s">
        <v>1022</v>
      </c>
      <c r="O126" s="222" t="s">
        <v>5040</v>
      </c>
      <c r="P126" s="223" t="s">
        <v>2772</v>
      </c>
      <c r="Q126" s="271"/>
      <c r="R126" s="271"/>
      <c r="S126" s="271"/>
      <c r="T126" s="271"/>
      <c r="U126" s="271"/>
      <c r="V126" s="271"/>
      <c r="W126" s="176"/>
      <c r="X126" s="227" t="s">
        <v>5124</v>
      </c>
      <c r="Y126" s="292"/>
      <c r="Z126" s="255" t="s">
        <v>561</v>
      </c>
      <c r="AA126" s="227" t="s">
        <v>5125</v>
      </c>
      <c r="AB126" s="227" t="s">
        <v>5029</v>
      </c>
      <c r="AC126" s="292"/>
      <c r="AD126" s="292"/>
      <c r="AE126" s="227" t="s">
        <v>5126</v>
      </c>
      <c r="AF126" s="255" t="s">
        <v>5127</v>
      </c>
      <c r="AG126" s="292"/>
      <c r="AH126" s="292"/>
      <c r="AI126" s="292"/>
      <c r="AJ126" s="292"/>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4925</v>
      </c>
      <c r="BC126" s="260"/>
      <c r="BD126" s="233" t="s">
        <v>5129</v>
      </c>
      <c r="BE126" s="233" t="s">
        <v>1147</v>
      </c>
      <c r="BF126" s="233" t="s">
        <v>180</v>
      </c>
      <c r="BG126" s="260"/>
      <c r="BH126" s="260"/>
      <c r="BI126" s="260"/>
      <c r="BJ126" s="260"/>
      <c r="BK126" s="233" t="s">
        <v>1674</v>
      </c>
      <c r="BL126" s="260"/>
      <c r="BM126" s="260"/>
      <c r="BN126" s="260"/>
      <c r="BO126" s="260"/>
      <c r="BP126" s="260"/>
      <c r="BQ126" s="236"/>
      <c r="BR126" s="206"/>
      <c r="BS126" s="206"/>
      <c r="BT126" s="236" t="s">
        <v>2389</v>
      </c>
      <c r="BU126" s="206"/>
      <c r="BV126" s="236" t="s">
        <v>3805</v>
      </c>
      <c r="BW126" s="206"/>
      <c r="BX126" s="236" t="s">
        <v>5130</v>
      </c>
      <c r="BY126" s="206"/>
      <c r="BZ126" s="236" t="s">
        <v>5131</v>
      </c>
      <c r="CA126" s="206"/>
      <c r="CB126" s="206"/>
      <c r="CC126" s="206"/>
      <c r="CD126" s="206"/>
      <c r="CE126" s="206"/>
      <c r="CF126" s="262"/>
      <c r="CG126" s="280" t="s">
        <v>5132</v>
      </c>
      <c r="CH126" s="262"/>
      <c r="CI126" s="335" t="s">
        <v>5133</v>
      </c>
      <c r="CJ126" s="280" t="s">
        <v>4907</v>
      </c>
      <c r="CK126" s="262"/>
      <c r="CL126" s="262"/>
      <c r="CM126" s="262"/>
      <c r="CN126" s="262"/>
      <c r="CO126" s="262"/>
      <c r="CP126" s="262"/>
      <c r="CQ126" s="262"/>
      <c r="CR126" s="262"/>
      <c r="CS126" s="178"/>
      <c r="CT126" s="263"/>
      <c r="CU126" s="245" t="s">
        <v>4951</v>
      </c>
      <c r="CV126" s="245" t="s">
        <v>5134</v>
      </c>
      <c r="CW126" s="263"/>
      <c r="CX126" s="263"/>
      <c r="CY126" s="242" t="s">
        <v>4301</v>
      </c>
      <c r="CZ126" s="336" t="s">
        <v>4699</v>
      </c>
      <c r="DA126" s="242" t="s">
        <v>5135</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5136</v>
      </c>
      <c r="B127" s="79" t="s">
        <v>5137</v>
      </c>
      <c r="C127" s="80" t="s">
        <v>1232</v>
      </c>
      <c r="D127" s="81" t="s">
        <v>1232</v>
      </c>
      <c r="E127" s="82" t="s">
        <v>1232</v>
      </c>
      <c r="F127" s="83" t="s">
        <v>528</v>
      </c>
      <c r="G127" s="79" t="s">
        <v>5138</v>
      </c>
      <c r="H127" s="175" t="s">
        <v>5139</v>
      </c>
      <c r="I127" s="175" t="s">
        <v>5140</v>
      </c>
      <c r="J127" s="175" t="s">
        <v>2339</v>
      </c>
      <c r="K127" s="175" t="s">
        <v>1129</v>
      </c>
      <c r="L127" s="175" t="s">
        <v>1966</v>
      </c>
      <c r="M127" s="175" t="s">
        <v>5141</v>
      </c>
      <c r="N127" s="175" t="s">
        <v>5142</v>
      </c>
      <c r="O127" s="249"/>
      <c r="P127" s="249"/>
      <c r="Q127" s="249"/>
      <c r="R127" s="249"/>
      <c r="S127" s="249"/>
      <c r="T127" s="249"/>
      <c r="U127" s="249"/>
      <c r="V127" s="249"/>
      <c r="W127" s="176"/>
      <c r="X127" s="86" t="str">
        <f>HYPERLINK("https://www.youtube.com/watch?v=F9HuyJ73joE","56.96")</f>
        <v>56.96</v>
      </c>
      <c r="Y127" s="175" t="s">
        <v>3582</v>
      </c>
      <c r="Z127" s="175" t="s">
        <v>4653</v>
      </c>
      <c r="AA127" s="175" t="s">
        <v>3751</v>
      </c>
      <c r="AB127" s="175" t="s">
        <v>5143</v>
      </c>
      <c r="AC127" s="86" t="str">
        <f>HYPERLINK("https://www.youtube.com/watch?v=4W9_mJO1W30","58.79")</f>
        <v>58.79</v>
      </c>
      <c r="AD127" s="249"/>
      <c r="AE127" s="175" t="s">
        <v>511</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5147</v>
      </c>
      <c r="B128" s="99" t="s">
        <v>5148</v>
      </c>
      <c r="C128" s="100" t="s">
        <v>1232</v>
      </c>
      <c r="D128" s="101" t="s">
        <v>1232</v>
      </c>
      <c r="E128" s="102" t="s">
        <v>1232</v>
      </c>
      <c r="F128" s="103" t="s">
        <v>785</v>
      </c>
      <c r="G128" s="99" t="s">
        <v>2513</v>
      </c>
      <c r="H128" s="271"/>
      <c r="I128" s="222" t="s">
        <v>1269</v>
      </c>
      <c r="J128" s="222" t="s">
        <v>2655</v>
      </c>
      <c r="K128" s="222" t="s">
        <v>5026</v>
      </c>
      <c r="L128" s="222" t="s">
        <v>5149</v>
      </c>
      <c r="M128" s="222" t="s">
        <v>5150</v>
      </c>
      <c r="N128" s="222" t="s">
        <v>5151</v>
      </c>
      <c r="O128" s="222" t="s">
        <v>5152</v>
      </c>
      <c r="P128" s="222" t="s">
        <v>972</v>
      </c>
      <c r="Q128" s="271"/>
      <c r="R128" s="271"/>
      <c r="S128" s="271"/>
      <c r="T128" s="271"/>
      <c r="U128" s="271"/>
      <c r="V128" s="271"/>
      <c r="W128" s="176"/>
      <c r="X128" s="227" t="s">
        <v>1705</v>
      </c>
      <c r="Y128" s="227" t="s">
        <v>3781</v>
      </c>
      <c r="Z128" s="227" t="s">
        <v>1715</v>
      </c>
      <c r="AA128" s="227" t="s">
        <v>2168</v>
      </c>
      <c r="AB128" s="227" t="s">
        <v>3168</v>
      </c>
      <c r="AC128" s="111" t="s">
        <v>5153</v>
      </c>
      <c r="AD128" s="292"/>
      <c r="AE128" s="292"/>
      <c r="AF128" s="292"/>
      <c r="AG128" s="292"/>
      <c r="AH128" s="292"/>
      <c r="AI128" s="292"/>
      <c r="AJ128" s="292"/>
      <c r="AK128" s="176"/>
      <c r="AL128" s="258"/>
      <c r="AM128" s="258"/>
      <c r="AN128" s="258"/>
      <c r="AO128" s="258"/>
      <c r="AP128" s="258"/>
      <c r="AQ128" s="258"/>
      <c r="AR128" s="258"/>
      <c r="AS128" s="258"/>
      <c r="AT128" s="229" t="s">
        <v>5154</v>
      </c>
      <c r="AU128" s="229" t="s">
        <v>1408</v>
      </c>
      <c r="AV128" s="258"/>
      <c r="AW128" s="258"/>
      <c r="AX128" s="258"/>
      <c r="AY128" s="258"/>
      <c r="AZ128" s="258"/>
      <c r="BA128" s="260"/>
      <c r="BB128" s="233" t="s">
        <v>4762</v>
      </c>
      <c r="BC128" s="260"/>
      <c r="BD128" s="233" t="s">
        <v>2290</v>
      </c>
      <c r="BE128" s="260"/>
      <c r="BF128" s="233" t="s">
        <v>5155</v>
      </c>
      <c r="BG128" s="260"/>
      <c r="BH128" s="199" t="s">
        <v>3974</v>
      </c>
      <c r="BI128" s="260"/>
      <c r="BJ128" s="260"/>
      <c r="BK128" s="233" t="s">
        <v>5156</v>
      </c>
      <c r="BL128" s="260"/>
      <c r="BM128" s="260"/>
      <c r="BN128" s="260"/>
      <c r="BO128" s="260"/>
      <c r="BP128" s="260"/>
      <c r="BQ128" s="206"/>
      <c r="BR128" s="206"/>
      <c r="BS128" s="236" t="s">
        <v>1870</v>
      </c>
      <c r="BT128" s="206"/>
      <c r="BU128" s="206"/>
      <c r="BV128" s="206"/>
      <c r="BW128" s="206"/>
      <c r="BX128" s="206"/>
      <c r="BY128" s="206"/>
      <c r="BZ128" s="206"/>
      <c r="CA128" s="206"/>
      <c r="CB128" s="206"/>
      <c r="CC128" s="206"/>
      <c r="CD128" s="206"/>
      <c r="CE128" s="206"/>
      <c r="CF128" s="280" t="s">
        <v>3564</v>
      </c>
      <c r="CG128" s="280" t="s">
        <v>3581</v>
      </c>
      <c r="CH128" s="262"/>
      <c r="CI128" s="262"/>
      <c r="CJ128" s="262"/>
      <c r="CK128" s="262"/>
      <c r="CL128" s="262"/>
      <c r="CM128" s="262"/>
      <c r="CN128" s="262"/>
      <c r="CO128" s="262"/>
      <c r="CP128" s="262"/>
      <c r="CQ128" s="262"/>
      <c r="CR128" s="262"/>
      <c r="CS128" s="178"/>
      <c r="CT128" s="242" t="s">
        <v>5157</v>
      </c>
      <c r="CU128" s="242" t="s">
        <v>446</v>
      </c>
      <c r="CV128" s="242" t="s">
        <v>1943</v>
      </c>
      <c r="CW128" s="242" t="s">
        <v>3362</v>
      </c>
      <c r="CX128" s="263"/>
      <c r="CY128" s="263"/>
      <c r="CZ128" s="263"/>
      <c r="DA128" s="242" t="s">
        <v>5158</v>
      </c>
      <c r="DB128" s="263"/>
      <c r="DC128" s="263"/>
      <c r="DD128" s="263"/>
      <c r="DE128" s="263"/>
      <c r="DF128" s="263"/>
      <c r="DG128" s="247" t="s">
        <v>5159</v>
      </c>
      <c r="DH128" s="265"/>
      <c r="DI128" s="265"/>
      <c r="DJ128" s="247"/>
      <c r="DK128" s="265"/>
      <c r="DL128" s="247" t="s">
        <v>2210</v>
      </c>
      <c r="DM128" s="247" t="s">
        <v>5160</v>
      </c>
      <c r="DN128" s="265"/>
      <c r="DO128" s="265"/>
      <c r="DP128" s="265"/>
      <c r="DQ128" s="265"/>
      <c r="DR128" s="265"/>
      <c r="DS128" s="265"/>
      <c r="DT128" s="265"/>
      <c r="DU128" s="265"/>
      <c r="DV128" s="265"/>
      <c r="DW128" s="265"/>
      <c r="DX128" s="247" t="s">
        <v>5161</v>
      </c>
      <c r="DY128" s="265"/>
      <c r="DZ128" s="265"/>
      <c r="EA128" s="247" t="s">
        <v>3355</v>
      </c>
      <c r="EB128" s="282"/>
    </row>
    <row r="129" ht="15.75" customHeight="1">
      <c r="A129" s="174" t="s">
        <v>5162</v>
      </c>
      <c r="B129" s="79" t="s">
        <v>5148</v>
      </c>
      <c r="C129" s="80" t="s">
        <v>1232</v>
      </c>
      <c r="D129" s="81" t="s">
        <v>1232</v>
      </c>
      <c r="E129" s="82" t="s">
        <v>1232</v>
      </c>
      <c r="F129" s="83" t="s">
        <v>1232</v>
      </c>
      <c r="G129" s="79" t="s">
        <v>707</v>
      </c>
      <c r="H129" s="251" t="s">
        <v>4482</v>
      </c>
      <c r="I129" s="251" t="s">
        <v>5163</v>
      </c>
      <c r="J129" s="251" t="s">
        <v>2921</v>
      </c>
      <c r="K129" s="175" t="s">
        <v>1236</v>
      </c>
      <c r="L129" s="175" t="s">
        <v>3682</v>
      </c>
      <c r="M129" s="175"/>
      <c r="N129" s="249"/>
      <c r="O129" s="249"/>
      <c r="P129" s="251" t="s">
        <v>1490</v>
      </c>
      <c r="Q129" s="249"/>
      <c r="R129" s="249"/>
      <c r="S129" s="249"/>
      <c r="T129" s="249"/>
      <c r="U129" s="249"/>
      <c r="V129" s="249"/>
      <c r="W129" s="176"/>
      <c r="X129" s="249"/>
      <c r="Y129" s="175" t="s">
        <v>249</v>
      </c>
      <c r="Z129" s="175" t="s">
        <v>3708</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5164</v>
      </c>
      <c r="B130" s="99" t="s">
        <v>5165</v>
      </c>
      <c r="C130" s="100" t="s">
        <v>1232</v>
      </c>
      <c r="D130" s="101" t="s">
        <v>1232</v>
      </c>
      <c r="E130" s="102" t="s">
        <v>1232</v>
      </c>
      <c r="F130" s="103" t="s">
        <v>881</v>
      </c>
      <c r="G130" s="99" t="s">
        <v>4009</v>
      </c>
      <c r="H130" s="222" t="s">
        <v>2886</v>
      </c>
      <c r="I130" s="271"/>
      <c r="J130" s="222" t="s">
        <v>5166</v>
      </c>
      <c r="K130" s="222" t="s">
        <v>4552</v>
      </c>
      <c r="L130" s="222" t="s">
        <v>5167</v>
      </c>
      <c r="M130" s="271"/>
      <c r="N130" s="271"/>
      <c r="O130" s="222" t="s">
        <v>2718</v>
      </c>
      <c r="P130" s="271"/>
      <c r="Q130" s="271"/>
      <c r="R130" s="271"/>
      <c r="S130" s="271"/>
      <c r="T130" s="271"/>
      <c r="U130" s="271"/>
      <c r="V130" s="271"/>
      <c r="W130" s="176"/>
      <c r="X130" s="227" t="s">
        <v>5168</v>
      </c>
      <c r="Y130" s="227" t="s">
        <v>5169</v>
      </c>
      <c r="Z130" s="227" t="s">
        <v>5170</v>
      </c>
      <c r="AA130" s="292"/>
      <c r="AB130" s="227" t="s">
        <v>5171</v>
      </c>
      <c r="AC130" s="227" t="s">
        <v>5172</v>
      </c>
      <c r="AD130" s="292"/>
      <c r="AE130" s="227" t="s">
        <v>605</v>
      </c>
      <c r="AF130" s="227" t="s">
        <v>5173</v>
      </c>
      <c r="AG130" s="292"/>
      <c r="AH130" s="292"/>
      <c r="AI130" s="292"/>
      <c r="AJ130" s="292"/>
      <c r="AK130" s="176"/>
      <c r="AL130" s="258"/>
      <c r="AM130" s="258"/>
      <c r="AN130" s="258"/>
      <c r="AO130" s="258"/>
      <c r="AP130" s="258"/>
      <c r="AQ130" s="258"/>
      <c r="AR130" s="258"/>
      <c r="AS130" s="258"/>
      <c r="AT130" s="229" t="s">
        <v>1548</v>
      </c>
      <c r="AU130" s="258"/>
      <c r="AV130" s="258"/>
      <c r="AW130" s="258"/>
      <c r="AX130" s="258"/>
      <c r="AY130" s="258"/>
      <c r="AZ130" s="258"/>
      <c r="BA130" s="233" t="s">
        <v>5174</v>
      </c>
      <c r="BB130" s="260"/>
      <c r="BC130" s="199" t="s">
        <v>1869</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5176</v>
      </c>
      <c r="CG130" s="262"/>
      <c r="CH130" s="262"/>
      <c r="CI130" s="262"/>
      <c r="CJ130" s="262"/>
      <c r="CK130" s="262"/>
      <c r="CL130" s="262"/>
      <c r="CM130" s="262"/>
      <c r="CN130" s="262"/>
      <c r="CO130" s="262"/>
      <c r="CP130" s="262"/>
      <c r="CQ130" s="262"/>
      <c r="CR130" s="262"/>
      <c r="CS130" s="178"/>
      <c r="CT130" s="242" t="s">
        <v>4904</v>
      </c>
      <c r="CU130" s="242" t="s">
        <v>3263</v>
      </c>
      <c r="CV130" s="263"/>
      <c r="CW130" s="263"/>
      <c r="CX130" s="263"/>
      <c r="CY130" s="263"/>
      <c r="CZ130" s="263"/>
      <c r="DA130" s="263"/>
      <c r="DB130" s="263"/>
      <c r="DC130" s="263"/>
      <c r="DD130" s="263"/>
      <c r="DE130" s="263"/>
      <c r="DF130" s="263"/>
      <c r="DG130" s="265"/>
      <c r="DH130" s="265"/>
      <c r="DI130" s="265"/>
      <c r="DJ130" s="265"/>
      <c r="DK130" s="247" t="s">
        <v>3730</v>
      </c>
      <c r="DL130" s="265"/>
      <c r="DM130" s="265"/>
      <c r="DN130" s="265"/>
      <c r="DO130" s="265"/>
      <c r="DP130" s="265"/>
      <c r="DQ130" s="265"/>
      <c r="DR130" s="265"/>
      <c r="DS130" s="265"/>
      <c r="DT130" s="265"/>
      <c r="DU130" s="265"/>
      <c r="DV130" s="265"/>
      <c r="DW130" s="265"/>
      <c r="DX130" s="265"/>
      <c r="DY130" s="265"/>
      <c r="DZ130" s="265"/>
      <c r="EA130" s="265"/>
      <c r="EB130" s="529"/>
    </row>
    <row r="131">
      <c r="A131" s="546" t="s">
        <v>5177</v>
      </c>
      <c r="B131" s="79" t="s">
        <v>5178</v>
      </c>
      <c r="C131" s="80" t="s">
        <v>1232</v>
      </c>
      <c r="D131" s="81" t="s">
        <v>1232</v>
      </c>
      <c r="E131" s="82" t="s">
        <v>1232</v>
      </c>
      <c r="F131" s="83" t="s">
        <v>707</v>
      </c>
      <c r="G131" s="79" t="s">
        <v>707</v>
      </c>
      <c r="H131" s="249"/>
      <c r="I131" s="249"/>
      <c r="J131" s="249"/>
      <c r="K131" s="87" t="s">
        <v>4933</v>
      </c>
      <c r="L131" s="87" t="s">
        <v>5179</v>
      </c>
      <c r="M131" s="249"/>
      <c r="N131" s="249"/>
      <c r="O131" s="249"/>
      <c r="P131" s="249"/>
      <c r="Q131" s="249"/>
      <c r="R131" s="249"/>
      <c r="S131" s="249"/>
      <c r="T131" s="249"/>
      <c r="U131" s="249"/>
      <c r="V131" s="249"/>
      <c r="W131" s="176"/>
      <c r="X131" s="249"/>
      <c r="Y131" s="249"/>
      <c r="Z131" s="87" t="s">
        <v>1986</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3509</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2117</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5183</v>
      </c>
      <c r="B132" s="99" t="s">
        <v>5184</v>
      </c>
      <c r="C132" s="100" t="s">
        <v>1232</v>
      </c>
      <c r="D132" s="101" t="s">
        <v>1232</v>
      </c>
      <c r="E132" s="102" t="s">
        <v>1232</v>
      </c>
      <c r="F132" s="103" t="s">
        <v>1232</v>
      </c>
      <c r="G132" s="99" t="s">
        <v>2709</v>
      </c>
      <c r="H132" s="222" t="s">
        <v>1265</v>
      </c>
      <c r="I132" s="222" t="s">
        <v>5185</v>
      </c>
      <c r="J132" s="271"/>
      <c r="K132" s="222" t="s">
        <v>3657</v>
      </c>
      <c r="L132" s="271"/>
      <c r="M132" s="271"/>
      <c r="N132" s="271"/>
      <c r="O132" s="222" t="s">
        <v>833</v>
      </c>
      <c r="P132" s="222" t="s">
        <v>5186</v>
      </c>
      <c r="Q132" s="271"/>
      <c r="R132" s="271"/>
      <c r="S132" s="271"/>
      <c r="T132" s="271"/>
      <c r="U132" s="271"/>
      <c r="V132" s="271"/>
      <c r="W132" s="176"/>
      <c r="X132" s="227" t="s">
        <v>2893</v>
      </c>
      <c r="Y132" s="292"/>
      <c r="Z132" s="227" t="s">
        <v>3884</v>
      </c>
      <c r="AA132" s="292"/>
      <c r="AB132" s="227" t="s">
        <v>1862</v>
      </c>
      <c r="AC132" s="292"/>
      <c r="AD132" s="292"/>
      <c r="AE132" s="227" t="s">
        <v>5187</v>
      </c>
      <c r="AF132" s="292"/>
      <c r="AG132" s="292"/>
      <c r="AH132" s="292"/>
      <c r="AI132" s="292"/>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5190</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80" t="s">
        <v>4355</v>
      </c>
      <c r="CG132" s="262"/>
      <c r="CH132" s="262"/>
      <c r="CI132" s="262"/>
      <c r="CJ132" s="262"/>
      <c r="CK132" s="262"/>
      <c r="CL132" s="262"/>
      <c r="CM132" s="280" t="s">
        <v>2993</v>
      </c>
      <c r="CN132" s="262"/>
      <c r="CO132" s="262"/>
      <c r="CP132" s="262"/>
      <c r="CQ132" s="262"/>
      <c r="CR132" s="262"/>
      <c r="CS132" s="178"/>
      <c r="CT132" s="263"/>
      <c r="CU132" s="263"/>
      <c r="CV132" s="242" t="s">
        <v>2544</v>
      </c>
      <c r="CW132" s="263"/>
      <c r="CX132" s="263"/>
      <c r="CY132" s="263"/>
      <c r="CZ132" s="263"/>
      <c r="DA132" s="242" t="s">
        <v>1823</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5191</v>
      </c>
      <c r="DZ132" s="265"/>
      <c r="EA132" s="265"/>
      <c r="EB132" s="282"/>
    </row>
    <row r="133" ht="15.75" customHeight="1">
      <c r="A133" s="174" t="s">
        <v>5192</v>
      </c>
      <c r="B133" s="79" t="s">
        <v>5193</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5201</v>
      </c>
      <c r="B135" s="79" t="s">
        <v>5202</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1232</v>
      </c>
      <c r="D136" s="101" t="s">
        <v>1232</v>
      </c>
      <c r="E136" s="102" t="s">
        <v>1232</v>
      </c>
      <c r="F136" s="103" t="s">
        <v>881</v>
      </c>
      <c r="G136" s="99" t="s">
        <v>1763</v>
      </c>
      <c r="H136" s="271"/>
      <c r="I136" s="385" t="s">
        <v>2871</v>
      </c>
      <c r="J136" s="223" t="s">
        <v>5205</v>
      </c>
      <c r="K136" s="223" t="s">
        <v>5026</v>
      </c>
      <c r="L136" s="223" t="s">
        <v>5206</v>
      </c>
      <c r="M136" s="271"/>
      <c r="N136" s="271"/>
      <c r="O136" s="271"/>
      <c r="P136" s="223" t="s">
        <v>5207</v>
      </c>
      <c r="Q136" s="271"/>
      <c r="R136" s="271"/>
      <c r="S136" s="271"/>
      <c r="T136" s="271"/>
      <c r="U136" s="271"/>
      <c r="V136" s="271"/>
      <c r="W136" s="176"/>
      <c r="X136" s="552" t="s">
        <v>1258</v>
      </c>
      <c r="Y136" s="292"/>
      <c r="Z136" s="255" t="s">
        <v>3051</v>
      </c>
      <c r="AA136" s="188" t="str">
        <f>HYPERLINK("https://clips.twitch.tv/DeliciousHomelyChoughMingLee","53.66")</f>
        <v>53.66</v>
      </c>
      <c r="AB136" s="255" t="s">
        <v>1988</v>
      </c>
      <c r="AC136" s="255" t="s">
        <v>4996</v>
      </c>
      <c r="AD136" s="292"/>
      <c r="AE136" s="292"/>
      <c r="AF136" s="255" t="s">
        <v>5207</v>
      </c>
      <c r="AG136" s="292"/>
      <c r="AH136" s="292"/>
      <c r="AI136" s="292"/>
      <c r="AJ136" s="292"/>
      <c r="AK136" s="176"/>
      <c r="AL136" s="258"/>
      <c r="AM136" s="258"/>
      <c r="AN136" s="258"/>
      <c r="AO136" s="258"/>
      <c r="AP136" s="258"/>
      <c r="AQ136" s="258"/>
      <c r="AR136" s="258"/>
      <c r="AS136" s="258"/>
      <c r="AT136" s="230" t="s">
        <v>5208</v>
      </c>
      <c r="AU136" s="230" t="s">
        <v>2185</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5209</v>
      </c>
      <c r="CV136" s="245" t="s">
        <v>2331</v>
      </c>
      <c r="CW136" s="263"/>
      <c r="CX136" s="242"/>
      <c r="CY136" s="263"/>
      <c r="CZ136" s="245" t="s">
        <v>5210</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5211</v>
      </c>
      <c r="B137" s="79" t="s">
        <v>5212</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1232</v>
      </c>
      <c r="D138" s="101" t="s">
        <v>1232</v>
      </c>
      <c r="E138" s="102" t="s">
        <v>1232</v>
      </c>
      <c r="F138" s="103" t="s">
        <v>1232</v>
      </c>
      <c r="G138" s="99" t="s">
        <v>786</v>
      </c>
      <c r="H138" s="271"/>
      <c r="I138" s="271"/>
      <c r="J138" s="271"/>
      <c r="K138" s="271"/>
      <c r="L138" s="223" t="s">
        <v>5215</v>
      </c>
      <c r="M138" s="322"/>
      <c r="N138" s="271"/>
      <c r="O138" s="271"/>
      <c r="P138" s="271"/>
      <c r="Q138" s="271"/>
      <c r="R138" s="271"/>
      <c r="S138" s="271"/>
      <c r="T138" s="271"/>
      <c r="U138" s="271"/>
      <c r="V138" s="271"/>
      <c r="W138" s="176"/>
      <c r="X138" s="292"/>
      <c r="Y138" s="255" t="s">
        <v>5216</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4940</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5218</v>
      </c>
      <c r="B139" s="79" t="s">
        <v>5219</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1232</v>
      </c>
      <c r="D140" s="101" t="s">
        <v>1232</v>
      </c>
      <c r="E140" s="102" t="s">
        <v>1232</v>
      </c>
      <c r="F140" s="103" t="s">
        <v>1232</v>
      </c>
      <c r="G140" s="99" t="s">
        <v>4187</v>
      </c>
      <c r="H140" s="271"/>
      <c r="I140" s="223" t="s">
        <v>5224</v>
      </c>
      <c r="J140" s="223" t="s">
        <v>139</v>
      </c>
      <c r="K140" s="223" t="s">
        <v>2334</v>
      </c>
      <c r="L140" s="223" t="s">
        <v>5225</v>
      </c>
      <c r="M140" s="223" t="s">
        <v>5226</v>
      </c>
      <c r="N140" s="271"/>
      <c r="O140" s="222" t="s">
        <v>4778</v>
      </c>
      <c r="P140" s="223" t="s">
        <v>5227</v>
      </c>
      <c r="Q140" s="271"/>
      <c r="R140" s="271"/>
      <c r="S140" s="271"/>
      <c r="T140" s="271"/>
      <c r="U140" s="271"/>
      <c r="V140" s="271"/>
      <c r="W140" s="176"/>
      <c r="X140" s="255" t="s">
        <v>4979</v>
      </c>
      <c r="Y140" s="255" t="s">
        <v>5228</v>
      </c>
      <c r="Z140" s="255" t="s">
        <v>867</v>
      </c>
      <c r="AA140" s="255" t="s">
        <v>5229</v>
      </c>
      <c r="AB140" s="255" t="s">
        <v>1819</v>
      </c>
      <c r="AC140" s="255" t="s">
        <v>5230</v>
      </c>
      <c r="AD140" s="292"/>
      <c r="AE140" s="255" t="s">
        <v>5231</v>
      </c>
      <c r="AF140" s="255" t="s">
        <v>1337</v>
      </c>
      <c r="AG140" s="292"/>
      <c r="AH140" s="292"/>
      <c r="AI140" s="292"/>
      <c r="AJ140" s="292"/>
      <c r="AK140" s="176"/>
      <c r="AL140" s="258"/>
      <c r="AM140" s="258"/>
      <c r="AN140" s="258"/>
      <c r="AO140" s="258"/>
      <c r="AP140" s="258"/>
      <c r="AQ140" s="258"/>
      <c r="AR140" s="258"/>
      <c r="AS140" s="258"/>
      <c r="AT140" s="230" t="s">
        <v>1907</v>
      </c>
      <c r="AU140" s="230" t="s">
        <v>1690</v>
      </c>
      <c r="AV140" s="258"/>
      <c r="AW140" s="258"/>
      <c r="AX140" s="258"/>
      <c r="AY140" s="258"/>
      <c r="AZ140" s="258"/>
      <c r="BA140" s="260"/>
      <c r="BB140" s="259" t="s">
        <v>652</v>
      </c>
      <c r="BC140" s="259" t="s">
        <v>2837</v>
      </c>
      <c r="BD140" s="259" t="s">
        <v>5232</v>
      </c>
      <c r="BE140" s="259" t="s">
        <v>5233</v>
      </c>
      <c r="BF140" s="260"/>
      <c r="BG140" s="260"/>
      <c r="BH140" s="259" t="s">
        <v>5234</v>
      </c>
      <c r="BI140" s="259" t="s">
        <v>5235</v>
      </c>
      <c r="BJ140" s="259"/>
      <c r="BK140" s="259" t="s">
        <v>420</v>
      </c>
      <c r="BL140" s="260"/>
      <c r="BM140" s="260"/>
      <c r="BN140" s="260"/>
      <c r="BO140" s="260"/>
      <c r="BP140" s="260"/>
      <c r="BQ140" s="236"/>
      <c r="BR140" s="206"/>
      <c r="BS140" s="237" t="s">
        <v>5236</v>
      </c>
      <c r="BT140" s="237" t="s">
        <v>5237</v>
      </c>
      <c r="BU140" s="206"/>
      <c r="BV140" s="237" t="s">
        <v>300</v>
      </c>
      <c r="BW140" s="237" t="s">
        <v>5238</v>
      </c>
      <c r="BX140" s="237" t="s">
        <v>3492</v>
      </c>
      <c r="BY140" s="206"/>
      <c r="BZ140" s="237" t="s">
        <v>1614</v>
      </c>
      <c r="CA140" s="206"/>
      <c r="CB140" s="206"/>
      <c r="CC140" s="206"/>
      <c r="CD140" s="206"/>
      <c r="CE140" s="206"/>
      <c r="CF140" s="238" t="s">
        <v>4270</v>
      </c>
      <c r="CG140" s="238" t="s">
        <v>1897</v>
      </c>
      <c r="CH140" s="238" t="s">
        <v>2684</v>
      </c>
      <c r="CI140" s="238" t="s">
        <v>5239</v>
      </c>
      <c r="CJ140" s="238" t="s">
        <v>4033</v>
      </c>
      <c r="CK140" s="262"/>
      <c r="CL140" s="238" t="s">
        <v>1691</v>
      </c>
      <c r="CM140" s="238" t="s">
        <v>2874</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5245</v>
      </c>
      <c r="B141" s="79" t="s">
        <v>5223</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4924</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1232</v>
      </c>
      <c r="D142" s="101" t="s">
        <v>1232</v>
      </c>
      <c r="E142" s="102" t="s">
        <v>1232</v>
      </c>
      <c r="F142" s="103" t="s">
        <v>1232</v>
      </c>
      <c r="G142" s="99" t="s">
        <v>4096</v>
      </c>
      <c r="H142" s="223" t="s">
        <v>5250</v>
      </c>
      <c r="I142" s="223" t="s">
        <v>5251</v>
      </c>
      <c r="J142" s="223" t="s">
        <v>852</v>
      </c>
      <c r="K142" s="223" t="s">
        <v>3657</v>
      </c>
      <c r="L142" s="223" t="s">
        <v>2598</v>
      </c>
      <c r="M142" s="223" t="s">
        <v>5252</v>
      </c>
      <c r="N142" s="223" t="s">
        <v>5253</v>
      </c>
      <c r="O142" s="223" t="s">
        <v>5254</v>
      </c>
      <c r="P142" s="223" t="s">
        <v>383</v>
      </c>
      <c r="Q142" s="223"/>
      <c r="R142" s="223"/>
      <c r="S142" s="223"/>
      <c r="T142" s="223"/>
      <c r="U142" s="223"/>
      <c r="V142" s="223"/>
      <c r="W142" s="176"/>
      <c r="X142" s="255" t="s">
        <v>4991</v>
      </c>
      <c r="Y142" s="255" t="s">
        <v>4258</v>
      </c>
      <c r="Z142" s="255" t="s">
        <v>4817</v>
      </c>
      <c r="AA142" s="255" t="s">
        <v>991</v>
      </c>
      <c r="AB142" s="255" t="s">
        <v>5255</v>
      </c>
      <c r="AC142" s="255" t="s">
        <v>5256</v>
      </c>
      <c r="AD142" s="255" t="s">
        <v>3205</v>
      </c>
      <c r="AE142" s="255" t="s">
        <v>2724</v>
      </c>
      <c r="AF142" s="255" t="s">
        <v>256</v>
      </c>
      <c r="AG142" s="255"/>
      <c r="AH142" s="255"/>
      <c r="AI142" s="255"/>
      <c r="AJ142" s="255"/>
      <c r="AK142" s="176"/>
      <c r="AL142" s="230"/>
      <c r="AM142" s="230"/>
      <c r="AN142" s="230"/>
      <c r="AO142" s="230"/>
      <c r="AP142" s="230"/>
      <c r="AQ142" s="230"/>
      <c r="AR142" s="230"/>
      <c r="AS142" s="230"/>
      <c r="AT142" s="230" t="s">
        <v>918</v>
      </c>
      <c r="AU142" s="230" t="s">
        <v>5257</v>
      </c>
      <c r="AV142" s="230"/>
      <c r="AW142" s="230"/>
      <c r="AX142" s="230"/>
      <c r="AY142" s="230"/>
      <c r="AZ142" s="230"/>
      <c r="BA142" s="259" t="s">
        <v>5258</v>
      </c>
      <c r="BB142" s="259" t="s">
        <v>3366</v>
      </c>
      <c r="BC142" s="259" t="s">
        <v>3070</v>
      </c>
      <c r="BD142" s="259" t="s">
        <v>5259</v>
      </c>
      <c r="BE142" s="259" t="s">
        <v>5260</v>
      </c>
      <c r="BF142" s="259" t="s">
        <v>5261</v>
      </c>
      <c r="BG142" s="259" t="s">
        <v>4104</v>
      </c>
      <c r="BH142" s="259" t="s">
        <v>5262</v>
      </c>
      <c r="BI142" s="234"/>
      <c r="BJ142" s="260"/>
      <c r="BK142" s="260"/>
      <c r="BL142" s="259"/>
      <c r="BM142" s="259"/>
      <c r="BN142" s="259"/>
      <c r="BO142" s="259"/>
      <c r="BP142" s="259"/>
      <c r="BQ142" s="236"/>
      <c r="BR142" s="206"/>
      <c r="BS142" s="553" t="s">
        <v>5263</v>
      </c>
      <c r="BT142" s="237" t="s">
        <v>5264</v>
      </c>
      <c r="BU142" s="553"/>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2527</v>
      </c>
      <c r="CU142" s="245" t="s">
        <v>1849</v>
      </c>
      <c r="CV142" s="245" t="s">
        <v>5152</v>
      </c>
      <c r="CW142" s="263"/>
      <c r="CX142" s="245" t="s">
        <v>5265</v>
      </c>
      <c r="CY142" s="263"/>
      <c r="CZ142" s="263"/>
      <c r="DA142" s="263"/>
      <c r="DB142" s="263"/>
      <c r="DC142" s="263"/>
      <c r="DD142" s="263"/>
      <c r="DE142" s="263"/>
      <c r="DF142" s="263"/>
      <c r="DG142" s="267" t="s">
        <v>3491</v>
      </c>
      <c r="DH142" s="265"/>
      <c r="DI142" s="265"/>
      <c r="DJ142" s="265"/>
      <c r="DK142" s="281"/>
      <c r="DL142" s="265"/>
      <c r="DM142" s="265"/>
      <c r="DN142" s="265"/>
      <c r="DO142" s="265"/>
      <c r="DP142" s="267" t="s">
        <v>5266</v>
      </c>
      <c r="DQ142" s="267"/>
      <c r="DR142" s="554"/>
      <c r="DS142" s="265"/>
      <c r="DT142" s="265"/>
      <c r="DU142" s="265"/>
      <c r="DV142" s="265"/>
      <c r="DW142" s="265"/>
      <c r="DX142" s="265"/>
      <c r="DY142" s="265"/>
      <c r="DZ142" s="265"/>
      <c r="EA142" s="265"/>
      <c r="EB142" s="282"/>
    </row>
    <row r="143" ht="15.75" customHeight="1">
      <c r="A143" s="174" t="s">
        <v>5267</v>
      </c>
      <c r="B143" s="79" t="s">
        <v>5268</v>
      </c>
      <c r="C143" s="80" t="s">
        <v>1232</v>
      </c>
      <c r="D143" s="81" t="s">
        <v>1232</v>
      </c>
      <c r="E143" s="82" t="s">
        <v>1232</v>
      </c>
      <c r="F143" s="83" t="s">
        <v>1232</v>
      </c>
      <c r="G143" s="79" t="s">
        <v>4970</v>
      </c>
      <c r="H143" s="249"/>
      <c r="I143" s="175" t="s">
        <v>5269</v>
      </c>
      <c r="J143" s="175" t="s">
        <v>5270</v>
      </c>
      <c r="K143" s="175" t="s">
        <v>719</v>
      </c>
      <c r="L143" s="175" t="s">
        <v>5271</v>
      </c>
      <c r="M143" s="175" t="s">
        <v>5272</v>
      </c>
      <c r="N143" s="249"/>
      <c r="O143" s="175" t="s">
        <v>3356</v>
      </c>
      <c r="P143" s="175" t="s">
        <v>1337</v>
      </c>
      <c r="Q143" s="249"/>
      <c r="R143" s="249"/>
      <c r="S143" s="249"/>
      <c r="T143" s="249"/>
      <c r="U143" s="249"/>
      <c r="V143" s="249"/>
      <c r="W143" s="176"/>
      <c r="X143" s="175" t="s">
        <v>5273</v>
      </c>
      <c r="Y143" s="175" t="s">
        <v>5274</v>
      </c>
      <c r="Z143" s="175" t="s">
        <v>279</v>
      </c>
      <c r="AA143" s="249"/>
      <c r="AB143" s="175" t="s">
        <v>5275</v>
      </c>
      <c r="AC143" s="249"/>
      <c r="AD143" s="249"/>
      <c r="AE143" s="249"/>
      <c r="AF143" s="175" t="s">
        <v>3589</v>
      </c>
      <c r="AG143" s="249"/>
      <c r="AH143" s="249"/>
      <c r="AI143" s="249"/>
      <c r="AJ143" s="249"/>
      <c r="AK143" s="176"/>
      <c r="AL143" s="249"/>
      <c r="AM143" s="249"/>
      <c r="AN143" s="249"/>
      <c r="AO143" s="249"/>
      <c r="AP143" s="249"/>
      <c r="AQ143" s="249"/>
      <c r="AR143" s="249"/>
      <c r="AS143" s="249"/>
      <c r="AT143" s="175" t="s">
        <v>3647</v>
      </c>
      <c r="AU143" s="175" t="s">
        <v>2587</v>
      </c>
      <c r="AV143" s="249"/>
      <c r="AW143" s="249"/>
      <c r="AX143" s="249"/>
      <c r="AY143" s="249"/>
      <c r="AZ143" s="249"/>
      <c r="BA143" s="175" t="s">
        <v>3027</v>
      </c>
      <c r="BB143" s="175" t="s">
        <v>4152</v>
      </c>
      <c r="BC143" s="249"/>
      <c r="BD143" s="175" t="s">
        <v>1063</v>
      </c>
      <c r="BE143" s="249"/>
      <c r="BF143" s="249"/>
      <c r="BG143" s="249"/>
      <c r="BH143" s="175" t="s">
        <v>650</v>
      </c>
      <c r="BI143" s="177"/>
      <c r="BJ143" s="175" t="s">
        <v>5276</v>
      </c>
      <c r="BK143" s="175" t="s">
        <v>1623</v>
      </c>
      <c r="BL143" s="249"/>
      <c r="BM143" s="249"/>
      <c r="BN143" s="249"/>
      <c r="BO143" s="249"/>
      <c r="BP143" s="249"/>
      <c r="BQ143" s="249"/>
      <c r="BR143" s="249"/>
      <c r="BS143" s="249"/>
      <c r="BT143" s="175" t="s">
        <v>775</v>
      </c>
      <c r="BU143" s="249"/>
      <c r="BV143" s="249"/>
      <c r="BW143" s="249"/>
      <c r="BX143" s="175" t="s">
        <v>5277</v>
      </c>
      <c r="BY143" s="175" t="s">
        <v>5278</v>
      </c>
      <c r="BZ143" s="175" t="s">
        <v>2976</v>
      </c>
      <c r="CA143" s="249"/>
      <c r="CB143" s="249"/>
      <c r="CC143" s="249"/>
      <c r="CD143" s="249"/>
      <c r="CE143" s="249"/>
      <c r="CF143" s="175" t="s">
        <v>5279</v>
      </c>
      <c r="CG143" s="175" t="s">
        <v>5215</v>
      </c>
      <c r="CH143" s="175" t="s">
        <v>586</v>
      </c>
      <c r="CI143" s="175" t="s">
        <v>5280</v>
      </c>
      <c r="CJ143" s="249"/>
      <c r="CK143" s="249"/>
      <c r="CL143" s="175" t="s">
        <v>3018</v>
      </c>
      <c r="CM143" s="175" t="s">
        <v>5208</v>
      </c>
      <c r="CN143" s="249"/>
      <c r="CO143" s="249"/>
      <c r="CP143" s="249"/>
      <c r="CQ143" s="249"/>
      <c r="CR143" s="249"/>
      <c r="CS143" s="178"/>
      <c r="CT143" s="175" t="s">
        <v>966</v>
      </c>
      <c r="CU143" s="175" t="s">
        <v>5281</v>
      </c>
      <c r="CV143" s="175" t="s">
        <v>4682</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1232</v>
      </c>
      <c r="D144" s="101" t="s">
        <v>1232</v>
      </c>
      <c r="E144" s="102" t="s">
        <v>1232</v>
      </c>
      <c r="F144" s="103" t="s">
        <v>1232</v>
      </c>
      <c r="G144" s="99" t="s">
        <v>528</v>
      </c>
      <c r="H144" s="271"/>
      <c r="I144" s="271"/>
      <c r="J144" s="271"/>
      <c r="K144" s="223" t="s">
        <v>5289</v>
      </c>
      <c r="L144" s="271"/>
      <c r="M144" s="271"/>
      <c r="N144" s="271"/>
      <c r="O144" s="223" t="s">
        <v>5290</v>
      </c>
      <c r="P144" s="271"/>
      <c r="Q144" s="271"/>
      <c r="R144" s="271"/>
      <c r="S144" s="271"/>
      <c r="T144" s="271"/>
      <c r="U144" s="271"/>
      <c r="V144" s="271"/>
      <c r="W144" s="176"/>
      <c r="X144" s="255" t="s">
        <v>3627</v>
      </c>
      <c r="Y144" s="292"/>
      <c r="Z144" s="255" t="s">
        <v>4276</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5291</v>
      </c>
      <c r="B145" s="79" t="s">
        <v>5292</v>
      </c>
      <c r="C145" s="80" t="s">
        <v>1232</v>
      </c>
      <c r="D145" s="81" t="s">
        <v>1232</v>
      </c>
      <c r="E145" s="82" t="s">
        <v>1232</v>
      </c>
      <c r="F145" s="83" t="s">
        <v>785</v>
      </c>
      <c r="G145" s="79" t="s">
        <v>785</v>
      </c>
      <c r="H145" s="249"/>
      <c r="I145" s="87" t="s">
        <v>5293</v>
      </c>
      <c r="J145" s="249"/>
      <c r="K145" s="87" t="s">
        <v>1973</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5294</v>
      </c>
      <c r="B146" s="99" t="s">
        <v>5295</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5296</v>
      </c>
      <c r="B147" s="79" t="s">
        <v>5297</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2246</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5303</v>
      </c>
      <c r="B149" s="79" t="s">
        <v>5304</v>
      </c>
      <c r="C149" s="80" t="s">
        <v>1232</v>
      </c>
      <c r="D149" s="81" t="s">
        <v>1232</v>
      </c>
      <c r="E149" s="82" t="s">
        <v>1232</v>
      </c>
      <c r="F149" s="83" t="s">
        <v>785</v>
      </c>
      <c r="G149" s="79" t="s">
        <v>785</v>
      </c>
      <c r="H149" s="175"/>
      <c r="I149" s="249"/>
      <c r="J149" s="249"/>
      <c r="K149" s="249"/>
      <c r="L149" s="249"/>
      <c r="M149" s="249"/>
      <c r="N149" s="249"/>
      <c r="O149" s="249"/>
      <c r="P149" s="87" t="s">
        <v>2431</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1232</v>
      </c>
      <c r="D150" s="101" t="s">
        <v>1232</v>
      </c>
      <c r="E150" s="102" t="s">
        <v>1232</v>
      </c>
      <c r="F150" s="103" t="s">
        <v>881</v>
      </c>
      <c r="G150" s="99" t="s">
        <v>3949</v>
      </c>
      <c r="H150" s="271"/>
      <c r="I150" s="271"/>
      <c r="J150" s="271"/>
      <c r="K150" s="222" t="s">
        <v>5026</v>
      </c>
      <c r="L150" s="322"/>
      <c r="M150" s="322"/>
      <c r="N150" s="271"/>
      <c r="O150" s="271"/>
      <c r="P150" s="271"/>
      <c r="Q150" s="271"/>
      <c r="R150" s="271"/>
      <c r="S150" s="271"/>
      <c r="T150" s="271"/>
      <c r="U150" s="271"/>
      <c r="V150" s="271"/>
      <c r="W150" s="176"/>
      <c r="X150" s="227" t="s">
        <v>3538</v>
      </c>
      <c r="Y150" s="292"/>
      <c r="Z150" s="227" t="s">
        <v>1817</v>
      </c>
      <c r="AA150" s="292"/>
      <c r="AB150" s="111" t="s">
        <v>5307</v>
      </c>
      <c r="AC150" s="227" t="s">
        <v>2244</v>
      </c>
      <c r="AD150" s="292"/>
      <c r="AE150" s="292"/>
      <c r="AF150" s="227" t="s">
        <v>5173</v>
      </c>
      <c r="AG150" s="292"/>
      <c r="AH150" s="292"/>
      <c r="AI150" s="292"/>
      <c r="AJ150" s="292"/>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5309</v>
      </c>
      <c r="CG150" s="280" t="s">
        <v>392</v>
      </c>
      <c r="CH150" s="280" t="s">
        <v>2359</v>
      </c>
      <c r="CI150" s="262"/>
      <c r="CJ150" s="280" t="s">
        <v>5310</v>
      </c>
      <c r="CK150" s="262"/>
      <c r="CL150" s="280" t="s">
        <v>1536</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5312</v>
      </c>
      <c r="B151" s="79" t="s">
        <v>5313</v>
      </c>
      <c r="C151" s="80" t="s">
        <v>1232</v>
      </c>
      <c r="D151" s="81" t="s">
        <v>1232</v>
      </c>
      <c r="E151" s="82" t="s">
        <v>1232</v>
      </c>
      <c r="F151" s="83" t="s">
        <v>881</v>
      </c>
      <c r="G151" s="79" t="s">
        <v>220</v>
      </c>
      <c r="H151" s="217" t="s">
        <v>5314</v>
      </c>
      <c r="I151" s="249"/>
      <c r="J151" s="217" t="s">
        <v>2840</v>
      </c>
      <c r="K151" s="217" t="s">
        <v>2717</v>
      </c>
      <c r="L151" s="219" t="s">
        <v>5315</v>
      </c>
      <c r="M151" s="249"/>
      <c r="N151" s="249"/>
      <c r="O151" s="249"/>
      <c r="P151" s="217" t="s">
        <v>5316</v>
      </c>
      <c r="Q151" s="249"/>
      <c r="R151" s="249"/>
      <c r="S151" s="249"/>
      <c r="T151" s="249"/>
      <c r="U151" s="249"/>
      <c r="V151" s="249"/>
      <c r="W151" s="176"/>
      <c r="X151" s="249"/>
      <c r="Y151" s="217" t="s">
        <v>4656</v>
      </c>
      <c r="Z151" s="217" t="s">
        <v>2159</v>
      </c>
      <c r="AA151" s="249"/>
      <c r="AB151" s="217" t="s">
        <v>4416</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2488</v>
      </c>
      <c r="AV151" s="249"/>
      <c r="AW151" s="249"/>
      <c r="AX151" s="249"/>
      <c r="AY151" s="249"/>
      <c r="AZ151" s="249"/>
      <c r="BA151" s="249"/>
      <c r="BB151" s="217" t="s">
        <v>2040</v>
      </c>
      <c r="BC151" s="217" t="s">
        <v>205</v>
      </c>
      <c r="BD151" s="217" t="s">
        <v>5317</v>
      </c>
      <c r="BE151" s="249"/>
      <c r="BF151" s="217" t="s">
        <v>3174</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4752</v>
      </c>
      <c r="CM151" s="249"/>
      <c r="CN151" s="249"/>
      <c r="CO151" s="249"/>
      <c r="CP151" s="249"/>
      <c r="CQ151" s="249"/>
      <c r="CR151" s="249"/>
      <c r="CS151" s="178"/>
      <c r="CT151" s="91"/>
      <c r="CU151" s="217" t="s">
        <v>2714</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1232</v>
      </c>
      <c r="D152" s="101" t="s">
        <v>1232</v>
      </c>
      <c r="E152" s="102" t="s">
        <v>1232</v>
      </c>
      <c r="F152" s="103" t="s">
        <v>1041</v>
      </c>
      <c r="G152" s="99" t="s">
        <v>221</v>
      </c>
      <c r="H152" s="187" t="s">
        <v>3385</v>
      </c>
      <c r="I152" s="271"/>
      <c r="J152" s="223" t="s">
        <v>195</v>
      </c>
      <c r="K152" s="187" t="s">
        <v>5324</v>
      </c>
      <c r="L152" s="271"/>
      <c r="M152" s="271"/>
      <c r="N152" s="271"/>
      <c r="O152" s="271"/>
      <c r="P152" s="223" t="s">
        <v>249</v>
      </c>
      <c r="Q152" s="271"/>
      <c r="R152" s="271"/>
      <c r="S152" s="271"/>
      <c r="T152" s="271"/>
      <c r="U152" s="271"/>
      <c r="V152" s="271"/>
      <c r="W152" s="176"/>
      <c r="X152" s="292"/>
      <c r="Y152" s="292"/>
      <c r="Z152" s="255" t="s">
        <v>5325</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5326</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5327</v>
      </c>
      <c r="DM152" s="267" t="s">
        <v>941</v>
      </c>
      <c r="DN152" s="267" t="s">
        <v>463</v>
      </c>
      <c r="DO152" s="267" t="s">
        <v>5328</v>
      </c>
      <c r="DP152" s="265"/>
      <c r="DQ152" s="265"/>
      <c r="DR152" s="265"/>
      <c r="DS152" s="265"/>
      <c r="DT152" s="265"/>
      <c r="DU152" s="267" t="s">
        <v>215</v>
      </c>
      <c r="DV152" s="265"/>
      <c r="DW152" s="265"/>
      <c r="DX152" s="265"/>
      <c r="DY152" s="265"/>
      <c r="DZ152" s="265"/>
      <c r="EA152" s="265"/>
      <c r="EB152" s="282"/>
    </row>
    <row r="153" ht="15.75" customHeight="1">
      <c r="A153" s="556" t="s">
        <v>5329</v>
      </c>
      <c r="B153" s="79" t="s">
        <v>5330</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5331</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5332</v>
      </c>
      <c r="B154" s="99" t="s">
        <v>1554</v>
      </c>
      <c r="C154" s="100" t="s">
        <v>1232</v>
      </c>
      <c r="D154" s="101" t="s">
        <v>1232</v>
      </c>
      <c r="E154" s="102" t="s">
        <v>1232</v>
      </c>
      <c r="F154" s="103" t="s">
        <v>1232</v>
      </c>
      <c r="G154" s="99" t="s">
        <v>3545</v>
      </c>
      <c r="H154" s="271"/>
      <c r="I154" s="222" t="s">
        <v>5333</v>
      </c>
      <c r="J154" s="222" t="s">
        <v>1953</v>
      </c>
      <c r="K154" s="222" t="s">
        <v>2748</v>
      </c>
      <c r="L154" s="222" t="s">
        <v>5334</v>
      </c>
      <c r="M154" s="271"/>
      <c r="N154" s="271"/>
      <c r="O154" s="222" t="s">
        <v>1414</v>
      </c>
      <c r="P154" s="271"/>
      <c r="Q154" s="271"/>
      <c r="R154" s="271"/>
      <c r="S154" s="222" t="s">
        <v>1011</v>
      </c>
      <c r="T154" s="271"/>
      <c r="U154" s="271"/>
      <c r="V154" s="271"/>
      <c r="W154" s="176"/>
      <c r="X154" s="525"/>
      <c r="Y154" s="525"/>
      <c r="Z154" s="227" t="s">
        <v>2303</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5335</v>
      </c>
      <c r="BU154" s="206"/>
      <c r="BV154" s="236" t="s">
        <v>5336</v>
      </c>
      <c r="BW154" s="206"/>
      <c r="BX154" s="206"/>
      <c r="BY154" s="206"/>
      <c r="BZ154" s="206"/>
      <c r="CA154" s="206"/>
      <c r="CB154" s="206"/>
      <c r="CC154" s="236" t="s">
        <v>4569</v>
      </c>
      <c r="CD154" s="206"/>
      <c r="CE154" s="206"/>
      <c r="CF154" s="262"/>
      <c r="CG154" s="280" t="s">
        <v>1510</v>
      </c>
      <c r="CH154" s="262"/>
      <c r="CI154" s="262"/>
      <c r="CJ154" s="262"/>
      <c r="CK154" s="262"/>
      <c r="CL154" s="262"/>
      <c r="CM154" s="262"/>
      <c r="CN154" s="262"/>
      <c r="CO154" s="262"/>
      <c r="CP154" s="262"/>
      <c r="CQ154" s="262"/>
      <c r="CR154" s="262"/>
      <c r="CS154" s="178"/>
      <c r="CT154" s="263"/>
      <c r="CU154" s="263"/>
      <c r="CV154" s="242" t="s">
        <v>3746</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5337</v>
      </c>
      <c r="DR154" s="265"/>
      <c r="DS154" s="265"/>
      <c r="DT154" s="265"/>
      <c r="DU154" s="265"/>
      <c r="DV154" s="265"/>
      <c r="DW154" s="265"/>
      <c r="DX154" s="265"/>
      <c r="DY154" s="265"/>
      <c r="DZ154" s="265"/>
      <c r="EA154" s="265"/>
      <c r="EB154" s="282" t="s">
        <v>5338</v>
      </c>
    </row>
    <row r="155" ht="15.75" customHeight="1">
      <c r="A155" s="174" t="s">
        <v>5339</v>
      </c>
      <c r="B155" s="79" t="s">
        <v>1043</v>
      </c>
      <c r="C155" s="80" t="s">
        <v>1232</v>
      </c>
      <c r="D155" s="81" t="s">
        <v>1232</v>
      </c>
      <c r="E155" s="82" t="s">
        <v>1232</v>
      </c>
      <c r="F155" s="83" t="s">
        <v>1232</v>
      </c>
      <c r="G155" s="79" t="s">
        <v>2799</v>
      </c>
      <c r="H155" s="249"/>
      <c r="I155" s="175" t="s">
        <v>5340</v>
      </c>
      <c r="J155" s="175" t="s">
        <v>3387</v>
      </c>
      <c r="K155" s="175" t="s">
        <v>3939</v>
      </c>
      <c r="L155" s="175" t="s">
        <v>5341</v>
      </c>
      <c r="M155" s="175" t="s">
        <v>5342</v>
      </c>
      <c r="N155" s="175" t="s">
        <v>2551</v>
      </c>
      <c r="O155" s="175" t="s">
        <v>5343</v>
      </c>
      <c r="P155" s="175" t="s">
        <v>3996</v>
      </c>
      <c r="Q155" s="249"/>
      <c r="R155" s="249"/>
      <c r="S155" s="249"/>
      <c r="T155" s="249"/>
      <c r="U155" s="249"/>
      <c r="V155" s="249"/>
      <c r="W155" s="176"/>
      <c r="X155" s="175" t="s">
        <v>224</v>
      </c>
      <c r="Y155" s="175" t="s">
        <v>1996</v>
      </c>
      <c r="Z155" s="175" t="s">
        <v>5344</v>
      </c>
      <c r="AA155" s="175" t="s">
        <v>5345</v>
      </c>
      <c r="AB155" s="175" t="s">
        <v>5346</v>
      </c>
      <c r="AC155" s="175" t="s">
        <v>5347</v>
      </c>
      <c r="AD155" s="249"/>
      <c r="AE155" s="175" t="s">
        <v>5348</v>
      </c>
      <c r="AF155" s="175" t="s">
        <v>1626</v>
      </c>
      <c r="AG155" s="249"/>
      <c r="AH155" s="249"/>
      <c r="AI155" s="249"/>
      <c r="AJ155" s="249"/>
      <c r="AK155" s="176"/>
      <c r="AL155" s="175" t="s">
        <v>4090</v>
      </c>
      <c r="AM155" s="175" t="s">
        <v>3417</v>
      </c>
      <c r="AN155" s="175" t="s">
        <v>5349</v>
      </c>
      <c r="AO155" s="175" t="s">
        <v>3463</v>
      </c>
      <c r="AP155" s="175" t="s">
        <v>5350</v>
      </c>
      <c r="AQ155" s="175"/>
      <c r="AR155" s="175" t="s">
        <v>3930</v>
      </c>
      <c r="AS155" s="175" t="s">
        <v>5351</v>
      </c>
      <c r="AT155" s="175" t="s">
        <v>2962</v>
      </c>
      <c r="AU155" s="175" t="s">
        <v>579</v>
      </c>
      <c r="AV155" s="249"/>
      <c r="AW155" s="249"/>
      <c r="AX155" s="249"/>
      <c r="AY155" s="249"/>
      <c r="AZ155" s="249"/>
      <c r="BA155" s="175" t="s">
        <v>862</v>
      </c>
      <c r="BB155" s="175" t="s">
        <v>5352</v>
      </c>
      <c r="BC155" s="175" t="s">
        <v>5353</v>
      </c>
      <c r="BD155" s="175" t="s">
        <v>5354</v>
      </c>
      <c r="BE155" s="175" t="s">
        <v>5355</v>
      </c>
      <c r="BF155" s="175" t="s">
        <v>5356</v>
      </c>
      <c r="BG155" s="175" t="s">
        <v>5357</v>
      </c>
      <c r="BH155" s="175" t="s">
        <v>5172</v>
      </c>
      <c r="BI155" s="175"/>
      <c r="BJ155" s="175"/>
      <c r="BK155" s="175" t="s">
        <v>729</v>
      </c>
      <c r="BL155" s="249"/>
      <c r="BM155" s="249"/>
      <c r="BN155" s="249"/>
      <c r="BO155" s="249"/>
      <c r="BP155" s="249"/>
      <c r="BQ155" s="217"/>
      <c r="BR155" s="175" t="s">
        <v>5358</v>
      </c>
      <c r="BS155" s="175" t="s">
        <v>5359</v>
      </c>
      <c r="BT155" s="175" t="s">
        <v>110</v>
      </c>
      <c r="BU155" s="175" t="s">
        <v>5360</v>
      </c>
      <c r="BV155" s="175" t="s">
        <v>5361</v>
      </c>
      <c r="BW155" s="175" t="s">
        <v>5362</v>
      </c>
      <c r="BX155" s="175" t="s">
        <v>5363</v>
      </c>
      <c r="BY155" s="249"/>
      <c r="BZ155" s="175" t="s">
        <v>5364</v>
      </c>
      <c r="CA155" s="249"/>
      <c r="CB155" s="249"/>
      <c r="CC155" s="249"/>
      <c r="CD155" s="249"/>
      <c r="CE155" s="249"/>
      <c r="CF155" s="175" t="s">
        <v>5365</v>
      </c>
      <c r="CG155" s="175" t="s">
        <v>5366</v>
      </c>
      <c r="CH155" s="175" t="s">
        <v>3717</v>
      </c>
      <c r="CI155" s="175" t="s">
        <v>5367</v>
      </c>
      <c r="CJ155" s="175" t="s">
        <v>3351</v>
      </c>
      <c r="CK155" s="175" t="s">
        <v>5368</v>
      </c>
      <c r="CL155" s="175" t="s">
        <v>197</v>
      </c>
      <c r="CM155" s="175" t="s">
        <v>1130</v>
      </c>
      <c r="CN155" s="249"/>
      <c r="CO155" s="249"/>
      <c r="CP155" s="249"/>
      <c r="CQ155" s="249"/>
      <c r="CR155" s="249"/>
      <c r="CS155" s="178"/>
      <c r="CT155" s="175" t="s">
        <v>5369</v>
      </c>
      <c r="CU155" s="175" t="s">
        <v>5370</v>
      </c>
      <c r="CV155" s="175" t="s">
        <v>1756</v>
      </c>
      <c r="CW155" s="175" t="s">
        <v>5371</v>
      </c>
      <c r="CX155" s="175" t="s">
        <v>5372</v>
      </c>
      <c r="CY155" s="175" t="s">
        <v>5373</v>
      </c>
      <c r="CZ155" s="175" t="s">
        <v>1183</v>
      </c>
      <c r="DA155" s="175" t="s">
        <v>5374</v>
      </c>
      <c r="DB155" s="249"/>
      <c r="DC155" s="249"/>
      <c r="DD155" s="249"/>
      <c r="DE155" s="249"/>
      <c r="DF155" s="249"/>
      <c r="DG155" s="249"/>
      <c r="DH155" s="249"/>
      <c r="DI155" s="249"/>
      <c r="DJ155" s="249"/>
      <c r="DK155" s="249"/>
      <c r="DL155" s="249"/>
      <c r="DM155" s="249"/>
      <c r="DN155" s="249"/>
      <c r="DO155" s="249"/>
      <c r="DP155" s="175" t="s">
        <v>5375</v>
      </c>
      <c r="DQ155" s="175"/>
      <c r="DR155" s="249"/>
      <c r="DS155" s="249"/>
      <c r="DT155" s="249"/>
      <c r="DU155" s="249"/>
      <c r="DV155" s="249"/>
      <c r="DW155" s="249"/>
      <c r="DX155" s="249"/>
      <c r="DY155" s="249"/>
      <c r="DZ155" s="249"/>
      <c r="EA155" s="249"/>
      <c r="EB155" s="179"/>
    </row>
    <row r="156">
      <c r="A156" s="524" t="s">
        <v>5376</v>
      </c>
      <c r="B156" s="99" t="s">
        <v>5377</v>
      </c>
      <c r="C156" s="100" t="s">
        <v>1232</v>
      </c>
      <c r="D156" s="101" t="s">
        <v>1232</v>
      </c>
      <c r="E156" s="102" t="s">
        <v>1232</v>
      </c>
      <c r="F156" s="103" t="s">
        <v>1232</v>
      </c>
      <c r="G156" s="99" t="s">
        <v>4795</v>
      </c>
      <c r="H156" s="222" t="s">
        <v>5378</v>
      </c>
      <c r="I156" s="222" t="s">
        <v>5379</v>
      </c>
      <c r="J156" s="222" t="s">
        <v>5380</v>
      </c>
      <c r="K156" s="222" t="s">
        <v>1337</v>
      </c>
      <c r="L156" s="222" t="s">
        <v>3564</v>
      </c>
      <c r="M156" s="222" t="s">
        <v>5381</v>
      </c>
      <c r="N156" s="222" t="s">
        <v>5382</v>
      </c>
      <c r="O156" s="222" t="s">
        <v>5383</v>
      </c>
      <c r="P156" s="222" t="s">
        <v>3884</v>
      </c>
      <c r="Q156" s="271"/>
      <c r="R156" s="271"/>
      <c r="S156" s="271"/>
      <c r="T156" s="271"/>
      <c r="U156" s="271"/>
      <c r="V156" s="271"/>
      <c r="W156" s="176"/>
      <c r="X156" s="227" t="s">
        <v>5384</v>
      </c>
      <c r="Y156" s="227" t="s">
        <v>5385</v>
      </c>
      <c r="Z156" s="292"/>
      <c r="AA156" s="292"/>
      <c r="AB156" s="227" t="s">
        <v>5386</v>
      </c>
      <c r="AC156" s="292"/>
      <c r="AD156" s="292"/>
      <c r="AE156" s="292"/>
      <c r="AF156" s="227" t="s">
        <v>256</v>
      </c>
      <c r="AG156" s="292"/>
      <c r="AH156" s="292"/>
      <c r="AI156" s="292"/>
      <c r="AJ156" s="292"/>
      <c r="AK156" s="176"/>
      <c r="AL156" s="258"/>
      <c r="AM156" s="258"/>
      <c r="AN156" s="258"/>
      <c r="AO156" s="258"/>
      <c r="AP156" s="258"/>
      <c r="AQ156" s="258"/>
      <c r="AR156" s="258"/>
      <c r="AS156" s="258"/>
      <c r="AT156" s="229" t="s">
        <v>3684</v>
      </c>
      <c r="AU156" s="258"/>
      <c r="AV156" s="258"/>
      <c r="AW156" s="258"/>
      <c r="AX156" s="258"/>
      <c r="AY156" s="258"/>
      <c r="AZ156" s="258"/>
      <c r="BA156" s="233" t="s">
        <v>5387</v>
      </c>
      <c r="BB156" s="260"/>
      <c r="BC156" s="233" t="s">
        <v>1912</v>
      </c>
      <c r="BD156" s="260"/>
      <c r="BE156" s="260"/>
      <c r="BF156" s="260"/>
      <c r="BG156" s="260"/>
      <c r="BH156" s="233" t="s">
        <v>3223</v>
      </c>
      <c r="BI156" s="260"/>
      <c r="BJ156" s="260"/>
      <c r="BK156" s="233" t="s">
        <v>4783</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80" t="s">
        <v>5388</v>
      </c>
      <c r="CG156" s="280" t="s">
        <v>5125</v>
      </c>
      <c r="CH156" s="280" t="s">
        <v>5389</v>
      </c>
      <c r="CI156" s="280" t="s">
        <v>5390</v>
      </c>
      <c r="CJ156" s="280" t="s">
        <v>669</v>
      </c>
      <c r="CK156" s="238" t="s">
        <v>5391</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5392</v>
      </c>
      <c r="B157" s="79" t="s">
        <v>2256</v>
      </c>
      <c r="C157" s="80" t="s">
        <v>1232</v>
      </c>
      <c r="D157" s="81" t="s">
        <v>1232</v>
      </c>
      <c r="E157" s="82" t="s">
        <v>1232</v>
      </c>
      <c r="F157" s="83" t="s">
        <v>1232</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5393</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5394</v>
      </c>
      <c r="BB157" s="175" t="s">
        <v>671</v>
      </c>
      <c r="BC157" s="175" t="s">
        <v>2476</v>
      </c>
      <c r="BD157" s="175" t="s">
        <v>1901</v>
      </c>
      <c r="BE157" s="249"/>
      <c r="BF157" s="249"/>
      <c r="BG157" s="249"/>
      <c r="BH157" s="249"/>
      <c r="BI157" s="249"/>
      <c r="BJ157" s="249"/>
      <c r="BK157" s="249"/>
      <c r="BL157" s="249"/>
      <c r="BM157" s="249"/>
      <c r="BN157" s="249"/>
      <c r="BO157" s="249"/>
      <c r="BP157" s="249"/>
      <c r="BQ157" s="249"/>
      <c r="BR157" s="249"/>
      <c r="BS157" s="249"/>
      <c r="BT157" s="175" t="s">
        <v>4206</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5395</v>
      </c>
      <c r="B158" s="99" t="s">
        <v>4436</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5396</v>
      </c>
      <c r="B159" s="79" t="s">
        <v>1923</v>
      </c>
      <c r="C159" s="80" t="s">
        <v>1232</v>
      </c>
      <c r="D159" s="81" t="s">
        <v>1232</v>
      </c>
      <c r="E159" s="82" t="s">
        <v>1232</v>
      </c>
      <c r="F159" s="83" t="s">
        <v>1232</v>
      </c>
      <c r="G159" s="79" t="s">
        <v>2709</v>
      </c>
      <c r="H159" s="217"/>
      <c r="I159" s="217" t="s">
        <v>5397</v>
      </c>
      <c r="J159" s="217" t="s">
        <v>3491</v>
      </c>
      <c r="K159" s="217" t="s">
        <v>1245</v>
      </c>
      <c r="L159" s="249"/>
      <c r="M159" s="249"/>
      <c r="N159" s="249"/>
      <c r="O159" s="249"/>
      <c r="P159" s="217" t="s">
        <v>746</v>
      </c>
      <c r="Q159" s="249"/>
      <c r="R159" s="249"/>
      <c r="S159" s="249"/>
      <c r="T159" s="249"/>
      <c r="U159" s="249"/>
      <c r="V159" s="249"/>
      <c r="W159" s="176"/>
      <c r="X159" s="249"/>
      <c r="Y159" s="249"/>
      <c r="Z159" s="217" t="s">
        <v>3042</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5398</v>
      </c>
      <c r="AV159" s="249"/>
      <c r="AW159" s="249"/>
      <c r="AX159" s="249"/>
      <c r="AY159" s="249"/>
      <c r="AZ159" s="249"/>
      <c r="BA159" s="249"/>
      <c r="BB159" s="217" t="s">
        <v>5399</v>
      </c>
      <c r="BC159" s="217" t="s">
        <v>4334</v>
      </c>
      <c r="BD159" s="217" t="s">
        <v>5400</v>
      </c>
      <c r="BE159" s="249"/>
      <c r="BF159" s="249"/>
      <c r="BG159" s="249"/>
      <c r="BH159" s="217" t="s">
        <v>4534</v>
      </c>
      <c r="BI159" s="249"/>
      <c r="BJ159" s="249"/>
      <c r="BK159" s="249"/>
      <c r="BL159" s="249"/>
      <c r="BM159" s="249"/>
      <c r="BN159" s="249"/>
      <c r="BO159" s="249"/>
      <c r="BP159" s="249"/>
      <c r="BQ159" s="249"/>
      <c r="BR159" s="217" t="s">
        <v>4212</v>
      </c>
      <c r="BS159" s="217" t="s">
        <v>5401</v>
      </c>
      <c r="BT159" s="217" t="s">
        <v>5402</v>
      </c>
      <c r="BU159" s="249"/>
      <c r="BV159" s="249"/>
      <c r="BW159" s="249"/>
      <c r="BX159" s="249"/>
      <c r="BY159" s="249"/>
      <c r="BZ159" s="249"/>
      <c r="CA159" s="249"/>
      <c r="CB159" s="249"/>
      <c r="CC159" s="249"/>
      <c r="CD159" s="249"/>
      <c r="CE159" s="249"/>
      <c r="CF159" s="217" t="s">
        <v>5403</v>
      </c>
      <c r="CG159" s="217" t="s">
        <v>1765</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5404</v>
      </c>
      <c r="DR159" s="249"/>
      <c r="DS159" s="249"/>
      <c r="DT159" s="249"/>
      <c r="DU159" s="249"/>
      <c r="DV159" s="249"/>
      <c r="DW159" s="249"/>
      <c r="DX159" s="249"/>
      <c r="DY159" s="249"/>
      <c r="DZ159" s="249"/>
      <c r="EA159" s="249"/>
      <c r="EB159" s="519"/>
    </row>
    <row r="160" ht="15.75" customHeight="1">
      <c r="A160" s="327" t="s">
        <v>5405</v>
      </c>
      <c r="B160" s="99" t="s">
        <v>2799</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5406</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5407</v>
      </c>
      <c r="B161" s="79" t="s">
        <v>2743</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5408</v>
      </c>
      <c r="B162" s="99" t="s">
        <v>1725</v>
      </c>
      <c r="C162" s="100" t="s">
        <v>1232</v>
      </c>
      <c r="D162" s="101" t="s">
        <v>1232</v>
      </c>
      <c r="E162" s="102" t="s">
        <v>1232</v>
      </c>
      <c r="F162" s="103" t="s">
        <v>4009</v>
      </c>
      <c r="G162" s="99" t="s">
        <v>4009</v>
      </c>
      <c r="H162" s="187" t="s">
        <v>5409</v>
      </c>
      <c r="I162" s="222"/>
      <c r="J162" s="271"/>
      <c r="K162" s="187" t="s">
        <v>3638</v>
      </c>
      <c r="L162" s="271"/>
      <c r="M162" s="271"/>
      <c r="N162" s="271"/>
      <c r="O162" s="271"/>
      <c r="P162" s="271"/>
      <c r="Q162" s="271"/>
      <c r="R162" s="271"/>
      <c r="S162" s="271"/>
      <c r="T162" s="271"/>
      <c r="U162" s="271"/>
      <c r="V162" s="271"/>
      <c r="W162" s="176"/>
      <c r="X162" s="292"/>
      <c r="Y162" s="111" t="s">
        <v>5228</v>
      </c>
      <c r="Z162" s="292"/>
      <c r="AA162" s="292"/>
      <c r="AB162" s="292"/>
      <c r="AC162" s="292"/>
      <c r="AD162" s="292"/>
      <c r="AE162" s="292"/>
      <c r="AF162" s="292"/>
      <c r="AG162" s="292"/>
      <c r="AH162" s="292"/>
      <c r="AI162" s="292"/>
      <c r="AJ162" s="292"/>
      <c r="AK162" s="176"/>
      <c r="AL162" s="258"/>
      <c r="AM162" s="195" t="s">
        <v>2279</v>
      </c>
      <c r="AN162" s="258"/>
      <c r="AO162" s="195" t="s">
        <v>5410</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5411</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5412</v>
      </c>
      <c r="CG162" s="262"/>
      <c r="CH162" s="262"/>
      <c r="CI162" s="262"/>
      <c r="CJ162" s="262"/>
      <c r="CK162" s="262"/>
      <c r="CL162" s="262"/>
      <c r="CM162" s="262"/>
      <c r="CN162" s="262"/>
      <c r="CO162" s="262"/>
      <c r="CP162" s="262"/>
      <c r="CQ162" s="262"/>
      <c r="CR162" s="262"/>
      <c r="CS162" s="178"/>
      <c r="CT162" s="159" t="s">
        <v>5413</v>
      </c>
      <c r="CU162" s="159" t="s">
        <v>4439</v>
      </c>
      <c r="CV162" s="263"/>
      <c r="CW162" s="263"/>
      <c r="CX162" s="263"/>
      <c r="CY162" s="263"/>
      <c r="CZ162" s="263"/>
      <c r="DA162" s="263"/>
      <c r="DB162" s="263"/>
      <c r="DC162" s="263"/>
      <c r="DD162" s="263"/>
      <c r="DE162" s="263"/>
      <c r="DF162" s="263"/>
      <c r="DG162" s="211" t="s">
        <v>5315</v>
      </c>
      <c r="DH162" s="265"/>
      <c r="DI162" s="265"/>
      <c r="DJ162" s="265"/>
      <c r="DK162" s="211" t="s">
        <v>2617</v>
      </c>
      <c r="DL162" s="265"/>
      <c r="DM162" s="211" t="s">
        <v>4889</v>
      </c>
      <c r="DN162" s="211" t="s">
        <v>1448</v>
      </c>
      <c r="DO162" s="211" t="s">
        <v>1494</v>
      </c>
      <c r="DP162" s="265"/>
      <c r="DQ162" s="265"/>
      <c r="DR162" s="265"/>
      <c r="DS162" s="265"/>
      <c r="DT162" s="265"/>
      <c r="DU162" s="211" t="s">
        <v>5083</v>
      </c>
      <c r="DV162" s="265"/>
      <c r="DW162" s="265"/>
      <c r="DX162" s="265"/>
      <c r="DY162" s="211" t="s">
        <v>5414</v>
      </c>
      <c r="DZ162" s="265"/>
      <c r="EA162" s="265"/>
      <c r="EB162" s="173" t="s">
        <v>1695</v>
      </c>
    </row>
    <row r="163" ht="15.75" customHeight="1">
      <c r="A163" s="174" t="s">
        <v>5415</v>
      </c>
      <c r="B163" s="79" t="s">
        <v>2513</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5416</v>
      </c>
      <c r="B164" s="99" t="s">
        <v>2513</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3100</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5417</v>
      </c>
      <c r="B165" s="79" t="s">
        <v>4248</v>
      </c>
      <c r="C165" s="80" t="s">
        <v>1232</v>
      </c>
      <c r="D165" s="81" t="s">
        <v>1232</v>
      </c>
      <c r="E165" s="82" t="s">
        <v>1232</v>
      </c>
      <c r="F165" s="83" t="s">
        <v>1232</v>
      </c>
      <c r="G165" s="79" t="s">
        <v>1041</v>
      </c>
      <c r="H165" s="249"/>
      <c r="I165" s="217"/>
      <c r="J165" s="249"/>
      <c r="K165" s="217" t="s">
        <v>116</v>
      </c>
      <c r="L165" s="217" t="s">
        <v>5418</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5419</v>
      </c>
      <c r="B166" s="99" t="s">
        <v>3895</v>
      </c>
      <c r="C166" s="100" t="s">
        <v>1232</v>
      </c>
      <c r="D166" s="101" t="s">
        <v>1232</v>
      </c>
      <c r="E166" s="102" t="s">
        <v>1232</v>
      </c>
      <c r="F166" s="103" t="s">
        <v>1232</v>
      </c>
      <c r="G166" s="99" t="s">
        <v>1041</v>
      </c>
      <c r="H166" s="271"/>
      <c r="I166" s="223" t="s">
        <v>5414</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2498</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5420</v>
      </c>
      <c r="B167" s="79" t="s">
        <v>3149</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5421</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5423</v>
      </c>
      <c r="B168" s="99" t="s">
        <v>2709</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4653</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5424</v>
      </c>
      <c r="CG168" s="280" t="s">
        <v>4719</v>
      </c>
      <c r="CH168" s="280" t="s">
        <v>5425</v>
      </c>
      <c r="CI168" s="262"/>
      <c r="CJ168" s="280" t="s">
        <v>1822</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1844</v>
      </c>
      <c r="DH168" s="265"/>
      <c r="DI168" s="265"/>
      <c r="DJ168" s="247"/>
      <c r="DK168" s="247" t="s">
        <v>5426</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5427</v>
      </c>
      <c r="B169" s="79" t="s">
        <v>1763</v>
      </c>
      <c r="C169" s="80" t="s">
        <v>1232</v>
      </c>
      <c r="D169" s="81" t="s">
        <v>1232</v>
      </c>
      <c r="E169" s="82" t="s">
        <v>1232</v>
      </c>
      <c r="F169" s="83" t="s">
        <v>1232</v>
      </c>
      <c r="G169" s="79" t="s">
        <v>881</v>
      </c>
      <c r="H169" s="175"/>
      <c r="I169" s="175"/>
      <c r="J169" s="175"/>
      <c r="K169" s="175" t="s">
        <v>5428</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5429</v>
      </c>
      <c r="B170" s="99" t="s">
        <v>3545</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3367</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5430</v>
      </c>
      <c r="B171" s="79" t="s">
        <v>5046</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1753</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5431</v>
      </c>
      <c r="B172" s="99" t="s">
        <v>707</v>
      </c>
      <c r="C172" s="100" t="s">
        <v>1232</v>
      </c>
      <c r="D172" s="101" t="s">
        <v>1232</v>
      </c>
      <c r="E172" s="102" t="s">
        <v>1232</v>
      </c>
      <c r="F172" s="103" t="s">
        <v>1232</v>
      </c>
      <c r="G172" s="99" t="s">
        <v>786</v>
      </c>
      <c r="H172" s="271"/>
      <c r="I172" s="271"/>
      <c r="J172" s="271"/>
      <c r="K172" s="223" t="s">
        <v>2594</v>
      </c>
      <c r="L172" s="271"/>
      <c r="M172" s="271"/>
      <c r="N172" s="271"/>
      <c r="O172" s="223" t="s">
        <v>5432</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5433</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S6"/>
    <hyperlink r:id="rId145" ref="AT6"/>
    <hyperlink r:id="rId146" ref="AU6"/>
    <hyperlink r:id="rId147" ref="AV6"/>
    <hyperlink r:id="rId148" ref="AW6"/>
    <hyperlink r:id="rId149" ref="AY6"/>
    <hyperlink r:id="rId150" ref="BA6"/>
    <hyperlink r:id="rId151" ref="BC6"/>
    <hyperlink r:id="rId152" ref="BD6"/>
    <hyperlink r:id="rId153" ref="BE6"/>
    <hyperlink r:id="rId154" ref="BF6"/>
    <hyperlink r:id="rId155" ref="BG6"/>
    <hyperlink r:id="rId156" ref="BH6"/>
    <hyperlink r:id="rId157" ref="BJ6"/>
    <hyperlink r:id="rId158" ref="BK6"/>
    <hyperlink r:id="rId159" ref="BL6"/>
    <hyperlink r:id="rId160" ref="BM6"/>
    <hyperlink r:id="rId161" ref="BN6"/>
    <hyperlink r:id="rId162" ref="BQ6"/>
    <hyperlink r:id="rId163" ref="BR6"/>
    <hyperlink r:id="rId164" ref="BT6"/>
    <hyperlink r:id="rId165" ref="BU6"/>
    <hyperlink r:id="rId166" ref="BV6"/>
    <hyperlink r:id="rId167" ref="BW6"/>
    <hyperlink r:id="rId168" ref="BX6"/>
    <hyperlink r:id="rId169" ref="BZ6"/>
    <hyperlink r:id="rId170" ref="CA6"/>
    <hyperlink r:id="rId171" ref="CB6"/>
    <hyperlink r:id="rId172" ref="CC6"/>
    <hyperlink r:id="rId173" ref="CD6"/>
    <hyperlink r:id="rId174" ref="CF6"/>
    <hyperlink r:id="rId175" ref="CG6"/>
    <hyperlink r:id="rId176" ref="CJ6"/>
    <hyperlink r:id="rId177" ref="CL6"/>
    <hyperlink r:id="rId178" ref="CM6"/>
    <hyperlink r:id="rId179" ref="CN6"/>
    <hyperlink r:id="rId180" ref="CO6"/>
    <hyperlink r:id="rId181" ref="CR6"/>
    <hyperlink r:id="rId182" ref="CT6"/>
    <hyperlink r:id="rId183" ref="CV6"/>
    <hyperlink r:id="rId184" ref="CW6"/>
    <hyperlink r:id="rId185" ref="CX6"/>
    <hyperlink r:id="rId186" ref="CY6"/>
    <hyperlink r:id="rId187" ref="CZ6"/>
    <hyperlink r:id="rId188" ref="DA6"/>
    <hyperlink r:id="rId189" ref="DB6"/>
    <hyperlink r:id="rId190" ref="DE6"/>
    <hyperlink r:id="rId191" ref="DG6"/>
    <hyperlink r:id="rId192" ref="DH6"/>
    <hyperlink r:id="rId193" ref="DI6"/>
    <hyperlink r:id="rId194" ref="DL6"/>
    <hyperlink r:id="rId195" ref="DN6"/>
    <hyperlink r:id="rId196" ref="DO6"/>
    <hyperlink r:id="rId197" ref="DP6"/>
    <hyperlink r:id="rId198" ref="DS6"/>
    <hyperlink r:id="rId199" ref="DT6"/>
    <hyperlink r:id="rId200" ref="DU6"/>
    <hyperlink r:id="rId201" ref="DV6"/>
    <hyperlink r:id="rId202" ref="DW6"/>
    <hyperlink r:id="rId203" ref="DZ6"/>
    <hyperlink r:id="rId204" ref="EA6"/>
    <hyperlink r:id="rId205" ref="EB6"/>
    <hyperlink r:id="rId206" ref="H7"/>
    <hyperlink r:id="rId207" ref="K7"/>
    <hyperlink r:id="rId208" ref="L7"/>
    <hyperlink r:id="rId209" ref="M7"/>
    <hyperlink r:id="rId210" ref="N7"/>
    <hyperlink r:id="rId211" ref="P7"/>
    <hyperlink r:id="rId212" ref="Q7"/>
    <hyperlink r:id="rId213" ref="R7"/>
    <hyperlink r:id="rId214" ref="S7"/>
    <hyperlink r:id="rId215" ref="T7"/>
    <hyperlink r:id="rId216" ref="U7"/>
    <hyperlink r:id="rId217" ref="V7"/>
    <hyperlink r:id="rId218" ref="X7"/>
    <hyperlink r:id="rId219" ref="Y7"/>
    <hyperlink r:id="rId220" ref="Z7"/>
    <hyperlink r:id="rId221" ref="AA7"/>
    <hyperlink r:id="rId222" ref="AB7"/>
    <hyperlink r:id="rId223" ref="AD7"/>
    <hyperlink r:id="rId224" ref="AE7"/>
    <hyperlink r:id="rId225" ref="AF7"/>
    <hyperlink r:id="rId226" ref="AI7"/>
    <hyperlink r:id="rId227" ref="AJ7"/>
    <hyperlink r:id="rId228" ref="AL7"/>
    <hyperlink r:id="rId229" ref="AM7"/>
    <hyperlink r:id="rId230" ref="AN7"/>
    <hyperlink r:id="rId231" ref="AO7"/>
    <hyperlink r:id="rId232" ref="AP7"/>
    <hyperlink r:id="rId233" ref="AQ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K9"/>
    <hyperlink r:id="rId405" ref="L9"/>
    <hyperlink r:id="rId406" ref="O9"/>
    <hyperlink r:id="rId407" ref="P9"/>
    <hyperlink r:id="rId408" ref="R9"/>
    <hyperlink r:id="rId409" ref="S9"/>
    <hyperlink r:id="rId410" ref="T9"/>
    <hyperlink r:id="rId411" ref="X9"/>
    <hyperlink r:id="rId412" ref="Y9"/>
    <hyperlink r:id="rId413" ref="AA9"/>
    <hyperlink r:id="rId414" ref="AB9"/>
    <hyperlink r:id="rId415" ref="AC9"/>
    <hyperlink r:id="rId416" ref="AD9"/>
    <hyperlink r:id="rId417" ref="AE9"/>
    <hyperlink r:id="rId418" ref="AJ9"/>
    <hyperlink r:id="rId419" ref="AM9"/>
    <hyperlink r:id="rId420" ref="AN9"/>
    <hyperlink r:id="rId421" ref="AP9"/>
    <hyperlink r:id="rId422" ref="AT9"/>
    <hyperlink r:id="rId423" ref="AU9"/>
    <hyperlink r:id="rId424" ref="AV9"/>
    <hyperlink r:id="rId425" ref="AW9"/>
    <hyperlink r:id="rId426" ref="AY9"/>
    <hyperlink r:id="rId427" ref="BA9"/>
    <hyperlink r:id="rId428" ref="BB9"/>
    <hyperlink r:id="rId429" ref="BD9"/>
    <hyperlink r:id="rId430" ref="BH9"/>
    <hyperlink r:id="rId431" ref="BK9"/>
    <hyperlink r:id="rId432" ref="BM9"/>
    <hyperlink r:id="rId433" ref="BN9"/>
    <hyperlink r:id="rId434" ref="BR9"/>
    <hyperlink r:id="rId435" ref="BS9"/>
    <hyperlink r:id="rId436" ref="BT9"/>
    <hyperlink r:id="rId437" ref="BU9"/>
    <hyperlink r:id="rId438" ref="BX9"/>
    <hyperlink r:id="rId439" ref="BY9"/>
    <hyperlink r:id="rId440" ref="BZ9"/>
    <hyperlink r:id="rId441" ref="CA9"/>
    <hyperlink r:id="rId442" ref="CC9"/>
    <hyperlink r:id="rId443" ref="CD9"/>
    <hyperlink r:id="rId444" ref="CF9"/>
    <hyperlink r:id="rId445" ref="CG9"/>
    <hyperlink r:id="rId446" ref="CI9"/>
    <hyperlink r:id="rId447" ref="CJ9"/>
    <hyperlink r:id="rId448" ref="CL9"/>
    <hyperlink r:id="rId449" ref="CM9"/>
    <hyperlink r:id="rId450" ref="CN9"/>
    <hyperlink r:id="rId451" ref="CO9"/>
    <hyperlink r:id="rId452" ref="CR9"/>
    <hyperlink r:id="rId453" ref="CU9"/>
    <hyperlink r:id="rId454" ref="CV9"/>
    <hyperlink r:id="rId455" ref="CW9"/>
    <hyperlink r:id="rId456" ref="CY9"/>
    <hyperlink r:id="rId457" ref="CZ9"/>
    <hyperlink r:id="rId458" ref="DA9"/>
    <hyperlink r:id="rId459" ref="DB9"/>
    <hyperlink r:id="rId460" ref="DC9"/>
    <hyperlink r:id="rId461" ref="DD9"/>
    <hyperlink r:id="rId462" ref="DE9"/>
    <hyperlink r:id="rId463" ref="DG9"/>
    <hyperlink r:id="rId464" ref="DH9"/>
    <hyperlink r:id="rId465" ref="DK9"/>
    <hyperlink r:id="rId466" ref="DL9"/>
    <hyperlink r:id="rId467" ref="DM9"/>
    <hyperlink r:id="rId468" ref="DN9"/>
    <hyperlink r:id="rId469" ref="DO9"/>
    <hyperlink r:id="rId470" ref="DP9"/>
    <hyperlink r:id="rId471" ref="DR9"/>
    <hyperlink r:id="rId472" ref="DS9"/>
    <hyperlink r:id="rId473" ref="DT9"/>
    <hyperlink r:id="rId474" ref="DU9"/>
    <hyperlink r:id="rId475" ref="DV9"/>
    <hyperlink r:id="rId476" ref="DW9"/>
    <hyperlink r:id="rId477" ref="DX9"/>
    <hyperlink r:id="rId478" ref="DY9"/>
    <hyperlink r:id="rId479" ref="DZ9"/>
    <hyperlink r:id="rId480" ref="EB9"/>
    <hyperlink r:id="rId481" ref="H10"/>
    <hyperlink r:id="rId482" ref="J10"/>
    <hyperlink r:id="rId483" ref="K10"/>
    <hyperlink r:id="rId484" ref="M10"/>
    <hyperlink r:id="rId485" ref="O10"/>
    <hyperlink r:id="rId486" ref="P10"/>
    <hyperlink r:id="rId487" ref="S10"/>
    <hyperlink r:id="rId488" ref="Y10"/>
    <hyperlink r:id="rId489" ref="Z10"/>
    <hyperlink r:id="rId490" ref="AA10"/>
    <hyperlink r:id="rId491" ref="AB10"/>
    <hyperlink r:id="rId492" ref="AC10"/>
    <hyperlink r:id="rId493" ref="AD10"/>
    <hyperlink r:id="rId494" ref="AE10"/>
    <hyperlink r:id="rId495" ref="AG10"/>
    <hyperlink r:id="rId496" ref="AH10"/>
    <hyperlink r:id="rId497" ref="AL10"/>
    <hyperlink r:id="rId498" ref="AN10"/>
    <hyperlink r:id="rId499" ref="AR10"/>
    <hyperlink r:id="rId500" ref="AS10"/>
    <hyperlink r:id="rId501" ref="AT10"/>
    <hyperlink r:id="rId502" ref="AU10"/>
    <hyperlink r:id="rId503" ref="AV10"/>
    <hyperlink r:id="rId504" ref="BA10"/>
    <hyperlink r:id="rId505" ref="BB10"/>
    <hyperlink r:id="rId506" ref="BC10"/>
    <hyperlink r:id="rId507" ref="BD10"/>
    <hyperlink r:id="rId508" ref="BE10"/>
    <hyperlink r:id="rId509" ref="BH10"/>
    <hyperlink r:id="rId510" ref="BM10"/>
    <hyperlink r:id="rId511" ref="BN10"/>
    <hyperlink r:id="rId512" ref="BO10"/>
    <hyperlink r:id="rId513" ref="BT10"/>
    <hyperlink r:id="rId514" ref="BU10"/>
    <hyperlink r:id="rId515" ref="BV10"/>
    <hyperlink r:id="rId516" ref="BZ10"/>
    <hyperlink r:id="rId517" ref="CF10"/>
    <hyperlink r:id="rId518" ref="CG10"/>
    <hyperlink r:id="rId519" ref="CH10"/>
    <hyperlink r:id="rId520" ref="CJ10"/>
    <hyperlink r:id="rId521" ref="CM10"/>
    <hyperlink r:id="rId522" ref="CN10"/>
    <hyperlink r:id="rId523" ref="CO10"/>
    <hyperlink r:id="rId524" ref="CP10"/>
    <hyperlink r:id="rId525" ref="CQ10"/>
    <hyperlink r:id="rId526" ref="CR10"/>
    <hyperlink r:id="rId527" ref="CU10"/>
    <hyperlink r:id="rId528" ref="CY10"/>
    <hyperlink r:id="rId529" ref="DA10"/>
    <hyperlink r:id="rId530" ref="DC10"/>
    <hyperlink r:id="rId531" ref="DD10"/>
    <hyperlink r:id="rId532" ref="DG10"/>
    <hyperlink r:id="rId533" ref="DH10"/>
    <hyperlink r:id="rId534" ref="DI10"/>
    <hyperlink r:id="rId535" ref="DK10"/>
    <hyperlink r:id="rId536" ref="DM10"/>
    <hyperlink r:id="rId537" ref="DN10"/>
    <hyperlink r:id="rId538" ref="DO10"/>
    <hyperlink r:id="rId539" ref="DQ10"/>
    <hyperlink r:id="rId540" ref="DR10"/>
    <hyperlink r:id="rId541" ref="DS10"/>
    <hyperlink r:id="rId542" ref="DT10"/>
    <hyperlink r:id="rId543" ref="DU10"/>
    <hyperlink r:id="rId544" ref="DV10"/>
    <hyperlink r:id="rId545" ref="DW10"/>
    <hyperlink r:id="rId546" ref="DX10"/>
    <hyperlink r:id="rId547" ref="EA10"/>
    <hyperlink r:id="rId548" ref="EB10"/>
    <hyperlink r:id="rId549" ref="I11"/>
    <hyperlink r:id="rId550" ref="J11"/>
    <hyperlink r:id="rId551" ref="K11"/>
    <hyperlink r:id="rId552" ref="L11"/>
    <hyperlink r:id="rId553" ref="M11"/>
    <hyperlink r:id="rId554" ref="N11"/>
    <hyperlink r:id="rId555" ref="O11"/>
    <hyperlink r:id="rId556" ref="Q11"/>
    <hyperlink r:id="rId557" ref="U11"/>
    <hyperlink r:id="rId558" ref="X11"/>
    <hyperlink r:id="rId559" ref="Y11"/>
    <hyperlink r:id="rId560" ref="Z11"/>
    <hyperlink r:id="rId561" ref="AA11"/>
    <hyperlink r:id="rId562" ref="AB11"/>
    <hyperlink r:id="rId563" ref="AC11"/>
    <hyperlink r:id="rId564" ref="AD11"/>
    <hyperlink r:id="rId565" ref="AE11"/>
    <hyperlink r:id="rId566" ref="AI11"/>
    <hyperlink r:id="rId567" ref="AL11"/>
    <hyperlink r:id="rId568" ref="AM11"/>
    <hyperlink r:id="rId569" ref="AR11"/>
    <hyperlink r:id="rId570" ref="AT11"/>
    <hyperlink r:id="rId571" ref="AV11"/>
    <hyperlink r:id="rId572" ref="AX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C11"/>
    <hyperlink r:id="rId593" ref="CF11"/>
    <hyperlink r:id="rId594" ref="CG11"/>
    <hyperlink r:id="rId595" ref="CH11"/>
    <hyperlink r:id="rId596" ref="CI11"/>
    <hyperlink r:id="rId597" ref="CJ11"/>
    <hyperlink r:id="rId598" ref="CK11"/>
    <hyperlink r:id="rId599" ref="CL11"/>
    <hyperlink r:id="rId600" ref="CO11"/>
    <hyperlink r:id="rId601" ref="CT11"/>
    <hyperlink r:id="rId602" ref="CU11"/>
    <hyperlink r:id="rId603" ref="CV11"/>
    <hyperlink r:id="rId604" ref="CW11"/>
    <hyperlink r:id="rId605" ref="CX11"/>
    <hyperlink r:id="rId606" ref="CY11"/>
    <hyperlink r:id="rId607" ref="CZ11"/>
    <hyperlink r:id="rId608" ref="DA11"/>
    <hyperlink r:id="rId609" ref="DB11"/>
    <hyperlink r:id="rId610" ref="DE11"/>
    <hyperlink r:id="rId611" ref="DG11"/>
    <hyperlink r:id="rId612" ref="DH11"/>
    <hyperlink r:id="rId613" ref="DI11"/>
    <hyperlink r:id="rId614" ref="DJ11"/>
    <hyperlink r:id="rId615" ref="DM11"/>
    <hyperlink r:id="rId616" ref="DN11"/>
    <hyperlink r:id="rId617" ref="DO11"/>
    <hyperlink r:id="rId618" ref="DP11"/>
    <hyperlink r:id="rId619" ref="DQ11"/>
    <hyperlink r:id="rId620" ref="DS11"/>
    <hyperlink r:id="rId621" ref="DT11"/>
    <hyperlink r:id="rId622" ref="DU11"/>
    <hyperlink r:id="rId623" ref="DV11"/>
    <hyperlink r:id="rId624" ref="DW11"/>
    <hyperlink r:id="rId625" ref="DZ11"/>
    <hyperlink r:id="rId626" ref="EA11"/>
    <hyperlink r:id="rId627" ref="H12"/>
    <hyperlink r:id="rId628" ref="I12"/>
    <hyperlink r:id="rId629" ref="J12"/>
    <hyperlink r:id="rId630" ref="K12"/>
    <hyperlink r:id="rId631" ref="L12"/>
    <hyperlink r:id="rId632" ref="M12"/>
    <hyperlink r:id="rId633" ref="N12"/>
    <hyperlink r:id="rId634" ref="P12"/>
    <hyperlink r:id="rId635" ref="S12"/>
    <hyperlink r:id="rId636" ref="T12"/>
    <hyperlink r:id="rId637" ref="Y12"/>
    <hyperlink r:id="rId638" ref="AB12"/>
    <hyperlink r:id="rId639" ref="AC12"/>
    <hyperlink r:id="rId640" ref="AD12"/>
    <hyperlink r:id="rId641" ref="AE12"/>
    <hyperlink r:id="rId642" ref="AF12"/>
    <hyperlink r:id="rId643" ref="AL12"/>
    <hyperlink r:id="rId644" ref="AM12"/>
    <hyperlink r:id="rId645" ref="AN12"/>
    <hyperlink r:id="rId646" ref="AO12"/>
    <hyperlink r:id="rId647" ref="AP12"/>
    <hyperlink r:id="rId648" ref="AU12"/>
    <hyperlink r:id="rId649" ref="AV12"/>
    <hyperlink r:id="rId650" ref="AX12"/>
    <hyperlink r:id="rId651" ref="BB12"/>
    <hyperlink r:id="rId652" ref="BC12"/>
    <hyperlink r:id="rId653" ref="BD12"/>
    <hyperlink r:id="rId654" ref="BE12"/>
    <hyperlink r:id="rId655" ref="BF12"/>
    <hyperlink r:id="rId656" ref="BH12"/>
    <hyperlink r:id="rId657" ref="BJ12"/>
    <hyperlink r:id="rId658" ref="BK12"/>
    <hyperlink r:id="rId659" ref="BM12"/>
    <hyperlink r:id="rId660" ref="BN12"/>
    <hyperlink r:id="rId661" ref="BQ12"/>
    <hyperlink r:id="rId662" ref="BR12"/>
    <hyperlink r:id="rId663" ref="BS12"/>
    <hyperlink r:id="rId664" ref="BT12"/>
    <hyperlink r:id="rId665" ref="BU12"/>
    <hyperlink r:id="rId666" ref="BV12"/>
    <hyperlink r:id="rId667" ref="BW12"/>
    <hyperlink r:id="rId668" ref="BX12"/>
    <hyperlink r:id="rId669" ref="BY12"/>
    <hyperlink r:id="rId670" ref="BZ12"/>
    <hyperlink r:id="rId671" ref="CB12"/>
    <hyperlink r:id="rId672" ref="CC12"/>
    <hyperlink r:id="rId673" ref="CF12"/>
    <hyperlink r:id="rId674" ref="CG12"/>
    <hyperlink r:id="rId675" ref="CI12"/>
    <hyperlink r:id="rId676" ref="CJ12"/>
    <hyperlink r:id="rId677" ref="CL12"/>
    <hyperlink r:id="rId678" ref="CM12"/>
    <hyperlink r:id="rId679" ref="CN12"/>
    <hyperlink r:id="rId680" ref="CO12"/>
    <hyperlink r:id="rId681" ref="CW12"/>
    <hyperlink r:id="rId682" ref="CX12"/>
    <hyperlink r:id="rId683" ref="CY12"/>
    <hyperlink r:id="rId684" ref="CZ12"/>
    <hyperlink r:id="rId685" ref="DC12"/>
    <hyperlink r:id="rId686" ref="DE12"/>
    <hyperlink r:id="rId687" ref="DG12"/>
    <hyperlink r:id="rId688" ref="DH12"/>
    <hyperlink r:id="rId689" ref="DK12"/>
    <hyperlink r:id="rId690" ref="DL12"/>
    <hyperlink r:id="rId691" ref="DM12"/>
    <hyperlink r:id="rId692" ref="DN12"/>
    <hyperlink r:id="rId693" ref="DQ12"/>
    <hyperlink r:id="rId694" ref="DR12"/>
    <hyperlink r:id="rId695" ref="DS12"/>
    <hyperlink r:id="rId696" ref="DU12"/>
    <hyperlink r:id="rId697" ref="DW12"/>
    <hyperlink r:id="rId698" ref="DZ12"/>
    <hyperlink r:id="rId699" ref="EA12"/>
    <hyperlink r:id="rId700" ref="EB12"/>
    <hyperlink r:id="rId701" ref="H13"/>
    <hyperlink r:id="rId702" ref="I13"/>
    <hyperlink r:id="rId703" ref="J13"/>
    <hyperlink r:id="rId704" ref="K13"/>
    <hyperlink r:id="rId705" ref="L13"/>
    <hyperlink r:id="rId706" ref="M13"/>
    <hyperlink r:id="rId707" ref="N13"/>
    <hyperlink r:id="rId708" ref="O13"/>
    <hyperlink r:id="rId709" ref="P13"/>
    <hyperlink r:id="rId710" ref="Q13"/>
    <hyperlink r:id="rId711" ref="R13"/>
    <hyperlink r:id="rId712" ref="S13"/>
    <hyperlink r:id="rId713" ref="T13"/>
    <hyperlink r:id="rId714" ref="U13"/>
    <hyperlink r:id="rId715" ref="V13"/>
    <hyperlink r:id="rId716" ref="X13"/>
    <hyperlink r:id="rId717" ref="Y13"/>
    <hyperlink r:id="rId718" ref="Z13"/>
    <hyperlink r:id="rId719" ref="AA13"/>
    <hyperlink r:id="rId720" ref="AB13"/>
    <hyperlink r:id="rId721" ref="AC13"/>
    <hyperlink r:id="rId722" ref="AD13"/>
    <hyperlink r:id="rId723" ref="AE13"/>
    <hyperlink r:id="rId724" ref="AF13"/>
    <hyperlink r:id="rId725" ref="AG13"/>
    <hyperlink r:id="rId726" ref="AI13"/>
    <hyperlink r:id="rId727" ref="AJ13"/>
    <hyperlink r:id="rId728" ref="AL13"/>
    <hyperlink r:id="rId729" ref="AM13"/>
    <hyperlink r:id="rId730" ref="AN13"/>
    <hyperlink r:id="rId731" ref="AO13"/>
    <hyperlink r:id="rId732" ref="AP13"/>
    <hyperlink r:id="rId733" ref="AQ13"/>
    <hyperlink r:id="rId734" ref="AR13"/>
    <hyperlink r:id="rId735" ref="AS13"/>
    <hyperlink r:id="rId736" ref="AT13"/>
    <hyperlink r:id="rId737" ref="AU13"/>
    <hyperlink r:id="rId738" ref="AV13"/>
    <hyperlink r:id="rId739" ref="AW13"/>
    <hyperlink r:id="rId740" ref="AX13"/>
    <hyperlink r:id="rId741" ref="AY13"/>
    <hyperlink r:id="rId742" ref="BA13"/>
    <hyperlink r:id="rId743" ref="BB13"/>
    <hyperlink r:id="rId744" ref="BC13"/>
    <hyperlink r:id="rId745" ref="BD13"/>
    <hyperlink r:id="rId746" ref="BE13"/>
    <hyperlink r:id="rId747" ref="BF13"/>
    <hyperlink r:id="rId748" ref="BG13"/>
    <hyperlink r:id="rId749" ref="BH13"/>
    <hyperlink r:id="rId750" ref="BJ13"/>
    <hyperlink r:id="rId751" ref="BK13"/>
    <hyperlink r:id="rId752" ref="BL13"/>
    <hyperlink r:id="rId753" ref="BM13"/>
    <hyperlink r:id="rId754" ref="BN13"/>
    <hyperlink r:id="rId755" ref="BO13"/>
    <hyperlink r:id="rId756" ref="BQ13"/>
    <hyperlink r:id="rId757" ref="BR13"/>
    <hyperlink r:id="rId758" ref="BS13"/>
    <hyperlink r:id="rId759" ref="BT13"/>
    <hyperlink r:id="rId760" ref="BU13"/>
    <hyperlink r:id="rId761" ref="BV13"/>
    <hyperlink r:id="rId762" ref="BW13"/>
    <hyperlink r:id="rId763" ref="BX13"/>
    <hyperlink r:id="rId764" ref="BY13"/>
    <hyperlink r:id="rId765" ref="BZ13"/>
    <hyperlink r:id="rId766" ref="CA13"/>
    <hyperlink r:id="rId767" ref="CB13"/>
    <hyperlink r:id="rId768" ref="CC13"/>
    <hyperlink r:id="rId769" ref="CD13"/>
    <hyperlink r:id="rId770" ref="CF13"/>
    <hyperlink r:id="rId771" ref="CG13"/>
    <hyperlink r:id="rId772" ref="CH13"/>
    <hyperlink r:id="rId773" ref="CI13"/>
    <hyperlink r:id="rId774" ref="CJ13"/>
    <hyperlink r:id="rId775" ref="CK13"/>
    <hyperlink r:id="rId776" ref="CL13"/>
    <hyperlink r:id="rId777" ref="CM13"/>
    <hyperlink r:id="rId778" ref="CN13"/>
    <hyperlink r:id="rId779" ref="CO13"/>
    <hyperlink r:id="rId780" ref="CQ13"/>
    <hyperlink r:id="rId781" ref="CR13"/>
    <hyperlink r:id="rId782" ref="CT13"/>
    <hyperlink r:id="rId783" ref="CU13"/>
    <hyperlink r:id="rId784" ref="CV13"/>
    <hyperlink r:id="rId785" ref="CW13"/>
    <hyperlink r:id="rId786" ref="CX13"/>
    <hyperlink r:id="rId787" ref="CY13"/>
    <hyperlink r:id="rId788" ref="CZ13"/>
    <hyperlink r:id="rId789" ref="DA13"/>
    <hyperlink r:id="rId790" ref="DB13"/>
    <hyperlink r:id="rId791" ref="DC13"/>
    <hyperlink r:id="rId792" ref="DD13"/>
    <hyperlink r:id="rId793" ref="DE13"/>
    <hyperlink r:id="rId794" ref="DG13"/>
    <hyperlink r:id="rId795" ref="DH13"/>
    <hyperlink r:id="rId796" ref="DI13"/>
    <hyperlink r:id="rId797" ref="DJ13"/>
    <hyperlink r:id="rId798" ref="DK13"/>
    <hyperlink r:id="rId799" ref="DL13"/>
    <hyperlink r:id="rId800" ref="DM13"/>
    <hyperlink r:id="rId801" ref="DN13"/>
    <hyperlink r:id="rId802" ref="DO13"/>
    <hyperlink r:id="rId803" ref="DP13"/>
    <hyperlink r:id="rId804" ref="DQ13"/>
    <hyperlink r:id="rId805" ref="DR13"/>
    <hyperlink r:id="rId806" ref="DS13"/>
    <hyperlink r:id="rId807" ref="DT13"/>
    <hyperlink r:id="rId808" ref="DU13"/>
    <hyperlink r:id="rId809" ref="DV13"/>
    <hyperlink r:id="rId810" ref="DW13"/>
    <hyperlink r:id="rId811" ref="DX13"/>
    <hyperlink r:id="rId812" ref="DY13"/>
    <hyperlink r:id="rId813" ref="DZ13"/>
    <hyperlink r:id="rId814" ref="EA13"/>
    <hyperlink r:id="rId815" ref="EB13"/>
    <hyperlink r:id="rId816" ref="H14"/>
    <hyperlink r:id="rId817" ref="I14"/>
    <hyperlink r:id="rId818" ref="J14"/>
    <hyperlink r:id="rId819" ref="K14"/>
    <hyperlink r:id="rId820" ref="L14"/>
    <hyperlink r:id="rId821" ref="M14"/>
    <hyperlink r:id="rId822" ref="N14"/>
    <hyperlink r:id="rId823" ref="O14"/>
    <hyperlink r:id="rId824" ref="P14"/>
    <hyperlink r:id="rId825" ref="Q14"/>
    <hyperlink r:id="rId826" ref="S14"/>
    <hyperlink r:id="rId827" ref="U14"/>
    <hyperlink r:id="rId828" ref="X14"/>
    <hyperlink r:id="rId829" ref="Y14"/>
    <hyperlink r:id="rId830" ref="Z14"/>
    <hyperlink r:id="rId831" ref="AA14"/>
    <hyperlink r:id="rId832" ref="AB14"/>
    <hyperlink r:id="rId833" ref="AC14"/>
    <hyperlink r:id="rId834" ref="AD14"/>
    <hyperlink r:id="rId835" ref="AE14"/>
    <hyperlink r:id="rId836" ref="AF14"/>
    <hyperlink r:id="rId837" ref="AG14"/>
    <hyperlink r:id="rId838" ref="AI14"/>
    <hyperlink r:id="rId839" ref="AJ14"/>
    <hyperlink r:id="rId840" ref="AL14"/>
    <hyperlink r:id="rId841" ref="AM14"/>
    <hyperlink r:id="rId842" ref="AN14"/>
    <hyperlink r:id="rId843" ref="AO14"/>
    <hyperlink r:id="rId844" ref="AP14"/>
    <hyperlink r:id="rId845" ref="AQ14"/>
    <hyperlink r:id="rId846" ref="AR14"/>
    <hyperlink r:id="rId847" ref="AS14"/>
    <hyperlink r:id="rId848" ref="AT14"/>
    <hyperlink r:id="rId849" ref="AU14"/>
    <hyperlink r:id="rId850" ref="AV14"/>
    <hyperlink r:id="rId851" ref="AW14"/>
    <hyperlink r:id="rId852" ref="AX14"/>
    <hyperlink r:id="rId853" ref="BA14"/>
    <hyperlink r:id="rId854" ref="BB14"/>
    <hyperlink r:id="rId855" ref="BC14"/>
    <hyperlink r:id="rId856" ref="BD14"/>
    <hyperlink r:id="rId857" ref="BE14"/>
    <hyperlink r:id="rId858" ref="BF14"/>
    <hyperlink r:id="rId859" ref="BG14"/>
    <hyperlink r:id="rId860" ref="BH14"/>
    <hyperlink r:id="rId861" ref="BI14"/>
    <hyperlink r:id="rId862" ref="BK14"/>
    <hyperlink r:id="rId863" ref="BL14"/>
    <hyperlink r:id="rId864" ref="BM14"/>
    <hyperlink r:id="rId865" ref="BN14"/>
    <hyperlink r:id="rId866" ref="BO14"/>
    <hyperlink r:id="rId867" ref="BQ14"/>
    <hyperlink r:id="rId868" ref="BR14"/>
    <hyperlink r:id="rId869" ref="BS14"/>
    <hyperlink r:id="rId870" ref="BT14"/>
    <hyperlink r:id="rId871" ref="BU14"/>
    <hyperlink r:id="rId872" ref="BV14"/>
    <hyperlink r:id="rId873" ref="BW14"/>
    <hyperlink r:id="rId874" ref="BX14"/>
    <hyperlink r:id="rId875" ref="BY14"/>
    <hyperlink r:id="rId876" ref="BZ14"/>
    <hyperlink r:id="rId877" ref="CA14"/>
    <hyperlink r:id="rId878" ref="CB14"/>
    <hyperlink r:id="rId879" ref="CC14"/>
    <hyperlink r:id="rId880" ref="CF14"/>
    <hyperlink r:id="rId881" ref="CG14"/>
    <hyperlink r:id="rId882" ref="CH14"/>
    <hyperlink r:id="rId883" ref="CI14"/>
    <hyperlink r:id="rId884" ref="CJ14"/>
    <hyperlink r:id="rId885" ref="CK14"/>
    <hyperlink r:id="rId886" ref="CL14"/>
    <hyperlink r:id="rId887" ref="CM14"/>
    <hyperlink r:id="rId888" ref="CO14"/>
    <hyperlink r:id="rId889" ref="CQ14"/>
    <hyperlink r:id="rId890" ref="CR14"/>
    <hyperlink r:id="rId891" ref="CT14"/>
    <hyperlink r:id="rId892" ref="CU14"/>
    <hyperlink r:id="rId893" ref="CV14"/>
    <hyperlink r:id="rId894" ref="CW14"/>
    <hyperlink r:id="rId895" ref="CX14"/>
    <hyperlink r:id="rId896" ref="CY14"/>
    <hyperlink r:id="rId897" ref="CZ14"/>
    <hyperlink r:id="rId898" ref="DA14"/>
    <hyperlink r:id="rId899" ref="DB14"/>
    <hyperlink r:id="rId900" ref="DC14"/>
    <hyperlink r:id="rId901" ref="DD14"/>
    <hyperlink r:id="rId902" ref="DE14"/>
    <hyperlink r:id="rId903" ref="DG14"/>
    <hyperlink r:id="rId904" ref="DK14"/>
    <hyperlink r:id="rId905" ref="DL14"/>
    <hyperlink r:id="rId906" ref="DM14"/>
    <hyperlink r:id="rId907" ref="DN14"/>
    <hyperlink r:id="rId908" ref="DO14"/>
    <hyperlink r:id="rId909" ref="DP14"/>
    <hyperlink r:id="rId910" ref="DQ14"/>
    <hyperlink r:id="rId911" ref="DR14"/>
    <hyperlink r:id="rId912" ref="DT14"/>
    <hyperlink r:id="rId913" ref="J15"/>
    <hyperlink r:id="rId914" ref="K15"/>
    <hyperlink r:id="rId915" ref="L15"/>
    <hyperlink r:id="rId916" ref="M15"/>
    <hyperlink r:id="rId917" ref="N15"/>
    <hyperlink r:id="rId918" ref="O15"/>
    <hyperlink r:id="rId919" ref="T15"/>
    <hyperlink r:id="rId920" ref="U15"/>
    <hyperlink r:id="rId921" ref="AL15"/>
    <hyperlink r:id="rId922" ref="AY15"/>
    <hyperlink r:id="rId923" ref="BI15"/>
    <hyperlink r:id="rId924" ref="BJ15"/>
    <hyperlink r:id="rId925" ref="BO15"/>
    <hyperlink r:id="rId926" ref="CA15"/>
    <hyperlink r:id="rId927" ref="CD15"/>
    <hyperlink r:id="rId928" ref="CG15"/>
    <hyperlink r:id="rId929" ref="DN15"/>
    <hyperlink r:id="rId930" ref="DY15"/>
    <hyperlink r:id="rId931" ref="L16"/>
    <hyperlink r:id="rId932" ref="M16"/>
    <hyperlink r:id="rId933" ref="O16"/>
    <hyperlink r:id="rId934" ref="P16"/>
    <hyperlink r:id="rId935" ref="T16"/>
    <hyperlink r:id="rId936" ref="X16"/>
    <hyperlink r:id="rId937" ref="Y16"/>
    <hyperlink r:id="rId938" ref="AA16"/>
    <hyperlink r:id="rId939" ref="AB16"/>
    <hyperlink r:id="rId940" ref="AC16"/>
    <hyperlink r:id="rId941" ref="AD16"/>
    <hyperlink r:id="rId942" ref="AE16"/>
    <hyperlink r:id="rId943" ref="AF16"/>
    <hyperlink r:id="rId944" ref="AI16"/>
    <hyperlink r:id="rId945" ref="AL16"/>
    <hyperlink r:id="rId946" ref="AM16"/>
    <hyperlink r:id="rId947" ref="AN16"/>
    <hyperlink r:id="rId948" ref="AT16"/>
    <hyperlink r:id="rId949" ref="AV16"/>
    <hyperlink r:id="rId950" ref="BB16"/>
    <hyperlink r:id="rId951" ref="BC16"/>
    <hyperlink r:id="rId952" ref="BD16"/>
    <hyperlink r:id="rId953" ref="BH16"/>
    <hyperlink r:id="rId954" ref="BM16"/>
    <hyperlink r:id="rId955" ref="BN16"/>
    <hyperlink r:id="rId956" ref="BS16"/>
    <hyperlink r:id="rId957" ref="BT16"/>
    <hyperlink r:id="rId958" ref="BU16"/>
    <hyperlink r:id="rId959" ref="CB16"/>
    <hyperlink r:id="rId960" ref="CH16"/>
    <hyperlink r:id="rId961" ref="CO16"/>
    <hyperlink r:id="rId962" ref="CQ16"/>
    <hyperlink r:id="rId963" ref="CW16"/>
    <hyperlink r:id="rId964" ref="CZ16"/>
    <hyperlink r:id="rId965" ref="DC16"/>
    <hyperlink r:id="rId966" ref="DD16"/>
    <hyperlink r:id="rId967" ref="DQ16"/>
    <hyperlink r:id="rId968" ref="DT16"/>
    <hyperlink r:id="rId969" ref="DX16"/>
    <hyperlink r:id="rId970" ref="DZ16"/>
    <hyperlink r:id="rId971" ref="EA16"/>
    <hyperlink r:id="rId972" ref="J17"/>
    <hyperlink r:id="rId973" ref="L17"/>
    <hyperlink r:id="rId974" ref="Q17"/>
    <hyperlink r:id="rId975" ref="AB17"/>
    <hyperlink r:id="rId976" ref="AE17"/>
    <hyperlink r:id="rId977" ref="AG17"/>
    <hyperlink r:id="rId978" ref="AM17"/>
    <hyperlink r:id="rId979" ref="AN17"/>
    <hyperlink r:id="rId980" ref="AP17"/>
    <hyperlink r:id="rId981" ref="AT17"/>
    <hyperlink r:id="rId982" ref="BA17"/>
    <hyperlink r:id="rId983" ref="BF17"/>
    <hyperlink r:id="rId984" ref="BU17"/>
    <hyperlink r:id="rId985" ref="BZ17"/>
    <hyperlink r:id="rId986" ref="CF17"/>
    <hyperlink r:id="rId987" ref="CG17"/>
    <hyperlink r:id="rId988" ref="CL17"/>
    <hyperlink r:id="rId989" ref="CO17"/>
    <hyperlink r:id="rId990" ref="CV17"/>
    <hyperlink r:id="rId991" ref="DB17"/>
    <hyperlink r:id="rId992" ref="DK17"/>
    <hyperlink r:id="rId993" ref="EB17"/>
    <hyperlink r:id="rId994" ref="H18"/>
    <hyperlink r:id="rId995" ref="I18"/>
    <hyperlink r:id="rId996" ref="J18"/>
    <hyperlink r:id="rId997" ref="K18"/>
    <hyperlink r:id="rId998" ref="L18"/>
    <hyperlink r:id="rId999" ref="M18"/>
    <hyperlink r:id="rId1000" ref="N18"/>
    <hyperlink r:id="rId1001" ref="O18"/>
    <hyperlink r:id="rId1002" ref="P18"/>
    <hyperlink r:id="rId1003" ref="Q18"/>
    <hyperlink r:id="rId1004" ref="S18"/>
    <hyperlink r:id="rId1005" ref="X18"/>
    <hyperlink r:id="rId1006" ref="Y18"/>
    <hyperlink r:id="rId1007" ref="Z18"/>
    <hyperlink r:id="rId1008" ref="AA18"/>
    <hyperlink r:id="rId1009" ref="AB18"/>
    <hyperlink r:id="rId1010" ref="AC18"/>
    <hyperlink r:id="rId1011" ref="AD18"/>
    <hyperlink r:id="rId1012" ref="AE18"/>
    <hyperlink r:id="rId1013" ref="AF18"/>
    <hyperlink r:id="rId1014" ref="AI18"/>
    <hyperlink r:id="rId1015" ref="AL18"/>
    <hyperlink r:id="rId1016" ref="AM18"/>
    <hyperlink r:id="rId1017" ref="AS18"/>
    <hyperlink r:id="rId1018" ref="AT18"/>
    <hyperlink r:id="rId1019" ref="AU18"/>
    <hyperlink r:id="rId1020" ref="AV18"/>
    <hyperlink r:id="rId1021" ref="BA18"/>
    <hyperlink r:id="rId1022" ref="BB18"/>
    <hyperlink r:id="rId1023" ref="BC18"/>
    <hyperlink r:id="rId1024" ref="BD18"/>
    <hyperlink r:id="rId1025" ref="BE18"/>
    <hyperlink r:id="rId1026" ref="BF18"/>
    <hyperlink r:id="rId1027" ref="BH18"/>
    <hyperlink r:id="rId1028" ref="BI18"/>
    <hyperlink r:id="rId1029" ref="BK18"/>
    <hyperlink r:id="rId1030" ref="BR18"/>
    <hyperlink r:id="rId1031" ref="BS18"/>
    <hyperlink r:id="rId1032" ref="BT18"/>
    <hyperlink r:id="rId1033" ref="BU18"/>
    <hyperlink r:id="rId1034" ref="BV18"/>
    <hyperlink r:id="rId1035" ref="BW18"/>
    <hyperlink r:id="rId1036" ref="BX18"/>
    <hyperlink r:id="rId1037" ref="BZ18"/>
    <hyperlink r:id="rId1038" ref="CB18"/>
    <hyperlink r:id="rId1039" ref="CF18"/>
    <hyperlink r:id="rId1040" ref="CG18"/>
    <hyperlink r:id="rId1041" ref="CH18"/>
    <hyperlink r:id="rId1042" ref="CI18"/>
    <hyperlink r:id="rId1043" ref="CJ18"/>
    <hyperlink r:id="rId1044" ref="CK18"/>
    <hyperlink r:id="rId1045" ref="CL18"/>
    <hyperlink r:id="rId1046" ref="CM18"/>
    <hyperlink r:id="rId1047" ref="CO18"/>
    <hyperlink r:id="rId1048" ref="CT18"/>
    <hyperlink r:id="rId1049" ref="CU18"/>
    <hyperlink r:id="rId1050" ref="CV18"/>
    <hyperlink r:id="rId1051" ref="CW18"/>
    <hyperlink r:id="rId1052" ref="CX18"/>
    <hyperlink r:id="rId1053" ref="CY18"/>
    <hyperlink r:id="rId1054" ref="CZ18"/>
    <hyperlink r:id="rId1055" ref="DA18"/>
    <hyperlink r:id="rId1056" ref="DB18"/>
    <hyperlink r:id="rId1057" ref="DE18"/>
    <hyperlink r:id="rId1058" ref="DG18"/>
    <hyperlink r:id="rId1059" ref="DK18"/>
    <hyperlink r:id="rId1060" ref="DL18"/>
    <hyperlink r:id="rId1061" ref="DP18"/>
    <hyperlink r:id="rId1062" ref="DQ18"/>
    <hyperlink r:id="rId1063" ref="DR18"/>
    <hyperlink r:id="rId1064" ref="DS18"/>
    <hyperlink r:id="rId1065" ref="DU18"/>
    <hyperlink r:id="rId1066" ref="AG19"/>
    <hyperlink r:id="rId1067" ref="AU19"/>
    <hyperlink r:id="rId1068" ref="CL19"/>
    <hyperlink r:id="rId1069" ref="DG19"/>
    <hyperlink r:id="rId1070" ref="DL19"/>
    <hyperlink r:id="rId1071" ref="DO19"/>
    <hyperlink r:id="rId1072" ref="H20"/>
    <hyperlink r:id="rId1073" ref="I20"/>
    <hyperlink r:id="rId1074" ref="J20"/>
    <hyperlink r:id="rId1075" ref="K20"/>
    <hyperlink r:id="rId1076" ref="L20"/>
    <hyperlink r:id="rId1077" ref="M20"/>
    <hyperlink r:id="rId1078" ref="N20"/>
    <hyperlink r:id="rId1079" ref="O20"/>
    <hyperlink r:id="rId1080" ref="P20"/>
    <hyperlink r:id="rId1081" ref="X20"/>
    <hyperlink r:id="rId1082" ref="Y20"/>
    <hyperlink r:id="rId1083" ref="Z20"/>
    <hyperlink r:id="rId1084" ref="AA20"/>
    <hyperlink r:id="rId1085" ref="AB20"/>
    <hyperlink r:id="rId1086" ref="AC20"/>
    <hyperlink r:id="rId1087" ref="AD20"/>
    <hyperlink r:id="rId1088" ref="AE20"/>
    <hyperlink r:id="rId1089" ref="AF20"/>
    <hyperlink r:id="rId1090" ref="AL20"/>
    <hyperlink r:id="rId1091" ref="AM20"/>
    <hyperlink r:id="rId1092" ref="AT20"/>
    <hyperlink r:id="rId1093" ref="AU20"/>
    <hyperlink r:id="rId1094" ref="AV20"/>
    <hyperlink r:id="rId1095" ref="BA20"/>
    <hyperlink r:id="rId1096" ref="BB20"/>
    <hyperlink r:id="rId1097" ref="BC20"/>
    <hyperlink r:id="rId1098" ref="BD20"/>
    <hyperlink r:id="rId1099" ref="BE20"/>
    <hyperlink r:id="rId1100" ref="BF20"/>
    <hyperlink r:id="rId1101" ref="BH20"/>
    <hyperlink r:id="rId1102" ref="BI20"/>
    <hyperlink r:id="rId1103" ref="BJ20"/>
    <hyperlink r:id="rId1104" ref="BK20"/>
    <hyperlink r:id="rId1105" ref="BM20"/>
    <hyperlink r:id="rId1106" ref="BQ20"/>
    <hyperlink r:id="rId1107" ref="BR20"/>
    <hyperlink r:id="rId1108" ref="BS20"/>
    <hyperlink r:id="rId1109" ref="BT20"/>
    <hyperlink r:id="rId1110" ref="BU20"/>
    <hyperlink r:id="rId1111" ref="BV20"/>
    <hyperlink r:id="rId1112" ref="BW20"/>
    <hyperlink r:id="rId1113" ref="BX20"/>
    <hyperlink r:id="rId1114" ref="BY20"/>
    <hyperlink r:id="rId1115" ref="BZ20"/>
    <hyperlink r:id="rId1116" ref="CF20"/>
    <hyperlink r:id="rId1117" ref="CG20"/>
    <hyperlink r:id="rId1118" ref="CH20"/>
    <hyperlink r:id="rId1119" ref="CI20"/>
    <hyperlink r:id="rId1120" ref="CJ20"/>
    <hyperlink r:id="rId1121" ref="CK20"/>
    <hyperlink r:id="rId1122" ref="CL20"/>
    <hyperlink r:id="rId1123" ref="CM20"/>
    <hyperlink r:id="rId1124" ref="CT20"/>
    <hyperlink r:id="rId1125" ref="CU20"/>
    <hyperlink r:id="rId1126" ref="CV20"/>
    <hyperlink r:id="rId1127" ref="CW20"/>
    <hyperlink r:id="rId1128" ref="CX20"/>
    <hyperlink r:id="rId1129" ref="CY20"/>
    <hyperlink r:id="rId1130" ref="DA20"/>
    <hyperlink r:id="rId1131" ref="DG20"/>
    <hyperlink r:id="rId1132" ref="DK20"/>
    <hyperlink r:id="rId1133" ref="DM20"/>
    <hyperlink r:id="rId1134" ref="DP20"/>
    <hyperlink r:id="rId1135" ref="DQ20"/>
    <hyperlink r:id="rId1136" ref="DR20"/>
    <hyperlink r:id="rId1137" ref="DU20"/>
    <hyperlink r:id="rId1138" ref="DY20"/>
    <hyperlink r:id="rId1139" ref="EB20"/>
    <hyperlink r:id="rId1140" ref="H21"/>
    <hyperlink r:id="rId1141" ref="I21"/>
    <hyperlink r:id="rId1142" ref="J21"/>
    <hyperlink r:id="rId1143" ref="K21"/>
    <hyperlink r:id="rId1144" ref="L21"/>
    <hyperlink r:id="rId1145" ref="M21"/>
    <hyperlink r:id="rId1146" ref="N21"/>
    <hyperlink r:id="rId1147" ref="O21"/>
    <hyperlink r:id="rId1148" ref="P21"/>
    <hyperlink r:id="rId1149" ref="X21"/>
    <hyperlink r:id="rId1150" ref="Y21"/>
    <hyperlink r:id="rId1151" ref="Z21"/>
    <hyperlink r:id="rId1152" ref="AA21"/>
    <hyperlink r:id="rId1153" ref="AB21"/>
    <hyperlink r:id="rId1154" ref="AC21"/>
    <hyperlink r:id="rId1155" ref="AE21"/>
    <hyperlink r:id="rId1156" ref="AF21"/>
    <hyperlink r:id="rId1157" ref="AL21"/>
    <hyperlink r:id="rId1158" ref="AM21"/>
    <hyperlink r:id="rId1159" ref="AT21"/>
    <hyperlink r:id="rId1160" ref="AU21"/>
    <hyperlink r:id="rId1161" ref="AV21"/>
    <hyperlink r:id="rId1162" ref="BA21"/>
    <hyperlink r:id="rId1163" ref="BB21"/>
    <hyperlink r:id="rId1164" ref="BC21"/>
    <hyperlink r:id="rId1165" ref="BD21"/>
    <hyperlink r:id="rId1166" ref="BE21"/>
    <hyperlink r:id="rId1167" ref="BF21"/>
    <hyperlink r:id="rId1168" ref="BH21"/>
    <hyperlink r:id="rId1169" ref="BJ21"/>
    <hyperlink r:id="rId1170" ref="BK21"/>
    <hyperlink r:id="rId1171" ref="BN21"/>
    <hyperlink r:id="rId1172" ref="BQ21"/>
    <hyperlink r:id="rId1173" ref="BR21"/>
    <hyperlink r:id="rId1174" ref="BS21"/>
    <hyperlink r:id="rId1175" ref="BT21"/>
    <hyperlink r:id="rId1176" ref="BU21"/>
    <hyperlink r:id="rId1177" ref="BV21"/>
    <hyperlink r:id="rId1178" ref="BX21"/>
    <hyperlink r:id="rId1179" ref="BY21"/>
    <hyperlink r:id="rId1180" ref="BZ21"/>
    <hyperlink r:id="rId1181" ref="CF21"/>
    <hyperlink r:id="rId1182" ref="CG21"/>
    <hyperlink r:id="rId1183" ref="CH21"/>
    <hyperlink r:id="rId1184" ref="CI21"/>
    <hyperlink r:id="rId1185" ref="CJ21"/>
    <hyperlink r:id="rId1186" ref="CK21"/>
    <hyperlink r:id="rId1187" ref="CL21"/>
    <hyperlink r:id="rId1188" ref="CM21"/>
    <hyperlink r:id="rId1189" ref="CT21"/>
    <hyperlink r:id="rId1190" ref="CU21"/>
    <hyperlink r:id="rId1191" ref="CV21"/>
    <hyperlink r:id="rId1192" ref="CW21"/>
    <hyperlink r:id="rId1193" ref="CX21"/>
    <hyperlink r:id="rId1194" ref="CY21"/>
    <hyperlink r:id="rId1195" ref="CZ21"/>
    <hyperlink r:id="rId1196" ref="DA21"/>
    <hyperlink r:id="rId1197" ref="DG21"/>
    <hyperlink r:id="rId1198" ref="DK21"/>
    <hyperlink r:id="rId1199" ref="DL21"/>
    <hyperlink r:id="rId1200" ref="DP21"/>
    <hyperlink r:id="rId1201" ref="DQ21"/>
    <hyperlink r:id="rId1202" ref="DY21"/>
    <hyperlink r:id="rId1203" ref="H22"/>
    <hyperlink r:id="rId1204" ref="I22"/>
    <hyperlink r:id="rId1205" ref="J22"/>
    <hyperlink r:id="rId1206" ref="K22"/>
    <hyperlink r:id="rId1207" ref="L22"/>
    <hyperlink r:id="rId1208" ref="N22"/>
    <hyperlink r:id="rId1209" ref="O22"/>
    <hyperlink r:id="rId1210" ref="P22"/>
    <hyperlink r:id="rId1211" ref="Q22"/>
    <hyperlink r:id="rId1212" ref="S22"/>
    <hyperlink r:id="rId1213" ref="U22"/>
    <hyperlink r:id="rId1214" ref="X22"/>
    <hyperlink r:id="rId1215" ref="Y22"/>
    <hyperlink r:id="rId1216" ref="Z22"/>
    <hyperlink r:id="rId1217" ref="AA22"/>
    <hyperlink r:id="rId1218" ref="AB22"/>
    <hyperlink r:id="rId1219" ref="AC22"/>
    <hyperlink r:id="rId1220" ref="AD22"/>
    <hyperlink r:id="rId1221" ref="AE22"/>
    <hyperlink r:id="rId1222" ref="AF22"/>
    <hyperlink r:id="rId1223" ref="AG22"/>
    <hyperlink r:id="rId1224" ref="AI22"/>
    <hyperlink r:id="rId1225" ref="AL22"/>
    <hyperlink r:id="rId1226" ref="AM22"/>
    <hyperlink r:id="rId1227" ref="AO22"/>
    <hyperlink r:id="rId1228" ref="AT22"/>
    <hyperlink r:id="rId1229" ref="AU22"/>
    <hyperlink r:id="rId1230" ref="AV22"/>
    <hyperlink r:id="rId1231" ref="AX22"/>
    <hyperlink r:id="rId1232" ref="BA22"/>
    <hyperlink r:id="rId1233" ref="BB22"/>
    <hyperlink r:id="rId1234" ref="BC22"/>
    <hyperlink r:id="rId1235" ref="BD22"/>
    <hyperlink r:id="rId1236" ref="BE22"/>
    <hyperlink r:id="rId1237" ref="BF22"/>
    <hyperlink r:id="rId1238" ref="BG22"/>
    <hyperlink r:id="rId1239" ref="BH22"/>
    <hyperlink r:id="rId1240" ref="BI22"/>
    <hyperlink r:id="rId1241" ref="BK22"/>
    <hyperlink r:id="rId1242" ref="BM22"/>
    <hyperlink r:id="rId1243" ref="BN22"/>
    <hyperlink r:id="rId1244" ref="BQ22"/>
    <hyperlink r:id="rId1245" ref="BR22"/>
    <hyperlink r:id="rId1246" ref="BS22"/>
    <hyperlink r:id="rId1247" ref="BT22"/>
    <hyperlink r:id="rId1248" ref="BU22"/>
    <hyperlink r:id="rId1249" ref="BV22"/>
    <hyperlink r:id="rId1250" ref="BW22"/>
    <hyperlink r:id="rId1251" ref="BX22"/>
    <hyperlink r:id="rId1252" ref="BZ22"/>
    <hyperlink r:id="rId1253" ref="CA22"/>
    <hyperlink r:id="rId1254" ref="CB22"/>
    <hyperlink r:id="rId1255" ref="CC22"/>
    <hyperlink r:id="rId1256" ref="CF22"/>
    <hyperlink r:id="rId1257" ref="CG22"/>
    <hyperlink r:id="rId1258" ref="CH22"/>
    <hyperlink r:id="rId1259" ref="CI22"/>
    <hyperlink r:id="rId1260" ref="CJ22"/>
    <hyperlink r:id="rId1261" ref="CK22"/>
    <hyperlink r:id="rId1262" ref="CL22"/>
    <hyperlink r:id="rId1263" ref="CM22"/>
    <hyperlink r:id="rId1264" ref="CO22"/>
    <hyperlink r:id="rId1265" ref="CT22"/>
    <hyperlink r:id="rId1266" ref="CU22"/>
    <hyperlink r:id="rId1267" ref="CV22"/>
    <hyperlink r:id="rId1268" ref="CX22"/>
    <hyperlink r:id="rId1269" ref="CY22"/>
    <hyperlink r:id="rId1270" ref="CZ22"/>
    <hyperlink r:id="rId1271" ref="DA22"/>
    <hyperlink r:id="rId1272" ref="DG22"/>
    <hyperlink r:id="rId1273" ref="DK22"/>
    <hyperlink r:id="rId1274" ref="DL22"/>
    <hyperlink r:id="rId1275" ref="DM22"/>
    <hyperlink r:id="rId1276" ref="DN22"/>
    <hyperlink r:id="rId1277" ref="DO22"/>
    <hyperlink r:id="rId1278" ref="DP22"/>
    <hyperlink r:id="rId1279" ref="DQ22"/>
    <hyperlink r:id="rId1280" ref="DR22"/>
    <hyperlink r:id="rId1281" ref="DU22"/>
    <hyperlink r:id="rId1282" ref="DW22"/>
    <hyperlink r:id="rId1283" ref="DY22"/>
    <hyperlink r:id="rId1284" ref="DZ22"/>
    <hyperlink r:id="rId1285" ref="EA22"/>
    <hyperlink r:id="rId1286" ref="EB22"/>
    <hyperlink r:id="rId1287" ref="H23"/>
    <hyperlink r:id="rId1288" ref="J23"/>
    <hyperlink r:id="rId1289" ref="K23"/>
    <hyperlink r:id="rId1290" ref="N23"/>
    <hyperlink r:id="rId1291" ref="P23"/>
    <hyperlink r:id="rId1292" ref="R23"/>
    <hyperlink r:id="rId1293" ref="S23"/>
    <hyperlink r:id="rId1294" ref="T23"/>
    <hyperlink r:id="rId1295" ref="AC23"/>
    <hyperlink r:id="rId1296" ref="AE23"/>
    <hyperlink r:id="rId1297" ref="AG23"/>
    <hyperlink r:id="rId1298" ref="AM23"/>
    <hyperlink r:id="rId1299" ref="AS23"/>
    <hyperlink r:id="rId1300" ref="AU23"/>
    <hyperlink r:id="rId1301" ref="AX23"/>
    <hyperlink r:id="rId1302" ref="BA23"/>
    <hyperlink r:id="rId1303" ref="BD23"/>
    <hyperlink r:id="rId1304" ref="BF23"/>
    <hyperlink r:id="rId1305" ref="BH23"/>
    <hyperlink r:id="rId1306" ref="BK23"/>
    <hyperlink r:id="rId1307" ref="BM23"/>
    <hyperlink r:id="rId1308" ref="BS23"/>
    <hyperlink r:id="rId1309" ref="BT23"/>
    <hyperlink r:id="rId1310" ref="BY23"/>
    <hyperlink r:id="rId1311" ref="CB23"/>
    <hyperlink r:id="rId1312" ref="CC23"/>
    <hyperlink r:id="rId1313" ref="CG23"/>
    <hyperlink r:id="rId1314" ref="CH23"/>
    <hyperlink r:id="rId1315" ref="CI23"/>
    <hyperlink r:id="rId1316" ref="CK23"/>
    <hyperlink r:id="rId1317" ref="CL23"/>
    <hyperlink r:id="rId1318" ref="CX23"/>
    <hyperlink r:id="rId1319" ref="DD23"/>
    <hyperlink r:id="rId1320" ref="DM23"/>
    <hyperlink r:id="rId1321" ref="DN23"/>
    <hyperlink r:id="rId1322" ref="DO23"/>
    <hyperlink r:id="rId1323" ref="DX23"/>
    <hyperlink r:id="rId1324" ref="DY23"/>
    <hyperlink r:id="rId1325" ref="H24"/>
    <hyperlink r:id="rId1326" ref="I24"/>
    <hyperlink r:id="rId1327" ref="K24"/>
    <hyperlink r:id="rId1328" ref="L24"/>
    <hyperlink r:id="rId1329" ref="M24"/>
    <hyperlink r:id="rId1330" ref="N24"/>
    <hyperlink r:id="rId1331" ref="O24"/>
    <hyperlink r:id="rId1332" ref="P24"/>
    <hyperlink r:id="rId1333" ref="X24"/>
    <hyperlink r:id="rId1334" ref="Z24"/>
    <hyperlink r:id="rId1335" ref="AA24"/>
    <hyperlink r:id="rId1336" ref="AB24"/>
    <hyperlink r:id="rId1337" ref="AC24"/>
    <hyperlink r:id="rId1338" ref="AE24"/>
    <hyperlink r:id="rId1339" ref="AF24"/>
    <hyperlink r:id="rId1340" ref="AT24"/>
    <hyperlink r:id="rId1341" ref="AU24"/>
    <hyperlink r:id="rId1342" ref="BA24"/>
    <hyperlink r:id="rId1343" ref="BB24"/>
    <hyperlink r:id="rId1344" ref="BC24"/>
    <hyperlink r:id="rId1345" ref="BD24"/>
    <hyperlink r:id="rId1346" ref="BE24"/>
    <hyperlink r:id="rId1347" ref="BG24"/>
    <hyperlink r:id="rId1348" ref="BH24"/>
    <hyperlink r:id="rId1349" ref="BK24"/>
    <hyperlink r:id="rId1350" ref="BQ24"/>
    <hyperlink r:id="rId1351" ref="BR24"/>
    <hyperlink r:id="rId1352" ref="BS24"/>
    <hyperlink r:id="rId1353" ref="BV24"/>
    <hyperlink r:id="rId1354" ref="BZ24"/>
    <hyperlink r:id="rId1355" ref="CF24"/>
    <hyperlink r:id="rId1356" ref="CG24"/>
    <hyperlink r:id="rId1357" ref="CJ24"/>
    <hyperlink r:id="rId1358" ref="CK24"/>
    <hyperlink r:id="rId1359" ref="CL24"/>
    <hyperlink r:id="rId1360" ref="CM24"/>
    <hyperlink r:id="rId1361" ref="CU24"/>
    <hyperlink r:id="rId1362" ref="CV24"/>
    <hyperlink r:id="rId1363" ref="CW24"/>
    <hyperlink r:id="rId1364" ref="CY24"/>
    <hyperlink r:id="rId1365" ref="DA24"/>
    <hyperlink r:id="rId1366" ref="DK24"/>
    <hyperlink r:id="rId1367" ref="DM24"/>
    <hyperlink r:id="rId1368" ref="DU24"/>
    <hyperlink r:id="rId1369" ref="EB24"/>
    <hyperlink r:id="rId1370" ref="H25"/>
    <hyperlink r:id="rId1371" ref="I25"/>
    <hyperlink r:id="rId1372" ref="K25"/>
    <hyperlink r:id="rId1373" ref="N25"/>
    <hyperlink r:id="rId1374" ref="O25"/>
    <hyperlink r:id="rId1375" ref="P25"/>
    <hyperlink r:id="rId1376" ref="Y25"/>
    <hyperlink r:id="rId1377" ref="AE25"/>
    <hyperlink r:id="rId1378" ref="AT25"/>
    <hyperlink r:id="rId1379" ref="BE25"/>
    <hyperlink r:id="rId1380" ref="BM25"/>
    <hyperlink r:id="rId1381" ref="BO25"/>
    <hyperlink r:id="rId1382" ref="BQ25"/>
    <hyperlink r:id="rId1383" ref="BR25"/>
    <hyperlink r:id="rId1384" ref="BS25"/>
    <hyperlink r:id="rId1385" ref="BU25"/>
    <hyperlink r:id="rId1386" ref="BY25"/>
    <hyperlink r:id="rId1387" ref="CB25"/>
    <hyperlink r:id="rId1388" ref="CC25"/>
    <hyperlink r:id="rId1389" ref="CG25"/>
    <hyperlink r:id="rId1390" ref="CL25"/>
    <hyperlink r:id="rId1391" ref="CY25"/>
    <hyperlink r:id="rId1392" ref="DP25"/>
    <hyperlink r:id="rId1393" ref="H26"/>
    <hyperlink r:id="rId1394" ref="I26"/>
    <hyperlink r:id="rId1395" ref="J26"/>
    <hyperlink r:id="rId1396" ref="K26"/>
    <hyperlink r:id="rId1397" ref="L26"/>
    <hyperlink r:id="rId1398" ref="N26"/>
    <hyperlink r:id="rId1399" ref="O26"/>
    <hyperlink r:id="rId1400" ref="P26"/>
    <hyperlink r:id="rId1401" ref="X26"/>
    <hyperlink r:id="rId1402" ref="Y26"/>
    <hyperlink r:id="rId1403" ref="Z26"/>
    <hyperlink r:id="rId1404" ref="AA26"/>
    <hyperlink r:id="rId1405" ref="AB26"/>
    <hyperlink r:id="rId1406" ref="AC26"/>
    <hyperlink r:id="rId1407" ref="AE26"/>
    <hyperlink r:id="rId1408" ref="AF26"/>
    <hyperlink r:id="rId1409" ref="AL26"/>
    <hyperlink r:id="rId1410" ref="AM26"/>
    <hyperlink r:id="rId1411" ref="AT26"/>
    <hyperlink r:id="rId1412" ref="AU26"/>
    <hyperlink r:id="rId1413" ref="BA26"/>
    <hyperlink r:id="rId1414" ref="BB26"/>
    <hyperlink r:id="rId1415" ref="BC26"/>
    <hyperlink r:id="rId1416" ref="BD26"/>
    <hyperlink r:id="rId1417" ref="BE26"/>
    <hyperlink r:id="rId1418" ref="BH26"/>
    <hyperlink r:id="rId1419" ref="BK26"/>
    <hyperlink r:id="rId1420" ref="BR26"/>
    <hyperlink r:id="rId1421" ref="BS26"/>
    <hyperlink r:id="rId1422" ref="BT26"/>
    <hyperlink r:id="rId1423" ref="BU26"/>
    <hyperlink r:id="rId1424" ref="BV26"/>
    <hyperlink r:id="rId1425" ref="BY26"/>
    <hyperlink r:id="rId1426" ref="BZ26"/>
    <hyperlink r:id="rId1427" ref="CF26"/>
    <hyperlink r:id="rId1428" ref="CG26"/>
    <hyperlink r:id="rId1429" ref="CH26"/>
    <hyperlink r:id="rId1430" ref="CK26"/>
    <hyperlink r:id="rId1431" ref="CL26"/>
    <hyperlink r:id="rId1432" ref="CM26"/>
    <hyperlink r:id="rId1433" ref="CT26"/>
    <hyperlink r:id="rId1434" ref="CU26"/>
    <hyperlink r:id="rId1435" ref="CV26"/>
    <hyperlink r:id="rId1436" ref="CW26"/>
    <hyperlink r:id="rId1437" ref="CX26"/>
    <hyperlink r:id="rId1438" ref="CY26"/>
    <hyperlink r:id="rId1439" ref="CZ26"/>
    <hyperlink r:id="rId1440" ref="DA26"/>
    <hyperlink r:id="rId1441" ref="DG26"/>
    <hyperlink r:id="rId1442" ref="DP26"/>
    <hyperlink r:id="rId1443" ref="DQ26"/>
    <hyperlink r:id="rId1444" ref="DU26"/>
    <hyperlink r:id="rId1445" ref="H27"/>
    <hyperlink r:id="rId1446" ref="L27"/>
    <hyperlink r:id="rId1447" ref="N27"/>
    <hyperlink r:id="rId1448" ref="O27"/>
    <hyperlink r:id="rId1449" ref="Y27"/>
    <hyperlink r:id="rId1450" ref="AV27"/>
    <hyperlink r:id="rId1451" ref="BB27"/>
    <hyperlink r:id="rId1452" ref="BE27"/>
    <hyperlink r:id="rId1453" ref="BF27"/>
    <hyperlink r:id="rId1454" ref="BK27"/>
    <hyperlink r:id="rId1455" ref="BQ27"/>
    <hyperlink r:id="rId1456" ref="CF27"/>
    <hyperlink r:id="rId1457" ref="CI27"/>
    <hyperlink r:id="rId1458" ref="CM27"/>
    <hyperlink r:id="rId1459" ref="CZ27"/>
    <hyperlink r:id="rId1460" ref="DA27"/>
    <hyperlink r:id="rId1461" ref="DK27"/>
    <hyperlink r:id="rId1462" ref="DZ27"/>
    <hyperlink r:id="rId1463" ref="H28"/>
    <hyperlink r:id="rId1464" ref="J28"/>
    <hyperlink r:id="rId1465" ref="K28"/>
    <hyperlink r:id="rId1466" ref="L28"/>
    <hyperlink r:id="rId1467" ref="M28"/>
    <hyperlink r:id="rId1468" ref="N28"/>
    <hyperlink r:id="rId1469" ref="O28"/>
    <hyperlink r:id="rId1470" ref="R28"/>
    <hyperlink r:id="rId1471" ref="S28"/>
    <hyperlink r:id="rId1472" ref="T28"/>
    <hyperlink r:id="rId1473" ref="U28"/>
    <hyperlink r:id="rId1474" ref="Y28"/>
    <hyperlink r:id="rId1475" ref="Z28"/>
    <hyperlink r:id="rId1476" ref="AA28"/>
    <hyperlink r:id="rId1477" ref="AB28"/>
    <hyperlink r:id="rId1478" ref="AC28"/>
    <hyperlink r:id="rId1479" ref="AD28"/>
    <hyperlink r:id="rId1480" ref="AF28"/>
    <hyperlink r:id="rId1481" ref="AH28"/>
    <hyperlink r:id="rId1482" ref="AI28"/>
    <hyperlink r:id="rId1483" ref="AN28"/>
    <hyperlink r:id="rId1484" ref="AO28"/>
    <hyperlink r:id="rId1485" ref="AR28"/>
    <hyperlink r:id="rId1486" ref="AT28"/>
    <hyperlink r:id="rId1487" ref="AW28"/>
    <hyperlink r:id="rId1488" ref="AX28"/>
    <hyperlink r:id="rId1489" ref="BB28"/>
    <hyperlink r:id="rId1490" ref="BF28"/>
    <hyperlink r:id="rId1491" ref="BH28"/>
    <hyperlink r:id="rId1492" ref="BM28"/>
    <hyperlink r:id="rId1493" ref="BQ28"/>
    <hyperlink r:id="rId1494" ref="BS28"/>
    <hyperlink r:id="rId1495" ref="BV28"/>
    <hyperlink r:id="rId1496" ref="BW28"/>
    <hyperlink r:id="rId1497" ref="CC28"/>
    <hyperlink r:id="rId1498" ref="CF28"/>
    <hyperlink r:id="rId1499" ref="CJ28"/>
    <hyperlink r:id="rId1500" ref="CK28"/>
    <hyperlink r:id="rId1501" ref="CL28"/>
    <hyperlink r:id="rId1502" ref="CM28"/>
    <hyperlink r:id="rId1503" ref="CO28"/>
    <hyperlink r:id="rId1504" ref="CP28"/>
    <hyperlink r:id="rId1505" ref="CQ28"/>
    <hyperlink r:id="rId1506" ref="CV28"/>
    <hyperlink r:id="rId1507" ref="CY28"/>
    <hyperlink r:id="rId1508" ref="DA28"/>
    <hyperlink r:id="rId1509" ref="DC28"/>
    <hyperlink r:id="rId1510" ref="DH28"/>
    <hyperlink r:id="rId1511" ref="DJ28"/>
    <hyperlink r:id="rId1512" ref="DK28"/>
    <hyperlink r:id="rId1513" ref="DM28"/>
    <hyperlink r:id="rId1514" ref="DQ28"/>
    <hyperlink r:id="rId1515" ref="DR28"/>
    <hyperlink r:id="rId1516" ref="DS28"/>
    <hyperlink r:id="rId1517" ref="DT28"/>
    <hyperlink r:id="rId1518" ref="DU28"/>
    <hyperlink r:id="rId1519" ref="DV28"/>
    <hyperlink r:id="rId1520" ref="DW28"/>
    <hyperlink r:id="rId1521" ref="DX28"/>
    <hyperlink r:id="rId1522" ref="DY28"/>
    <hyperlink r:id="rId1523" ref="DZ28"/>
    <hyperlink r:id="rId1524" ref="EA28"/>
    <hyperlink r:id="rId1525" ref="EB28"/>
    <hyperlink r:id="rId1526" ref="H29"/>
    <hyperlink r:id="rId1527" ref="I29"/>
    <hyperlink r:id="rId1528" ref="J29"/>
    <hyperlink r:id="rId1529" ref="K29"/>
    <hyperlink r:id="rId1530" ref="L29"/>
    <hyperlink r:id="rId1531" ref="M29"/>
    <hyperlink r:id="rId1532" ref="N29"/>
    <hyperlink r:id="rId1533" ref="O29"/>
    <hyperlink r:id="rId1534" ref="P29"/>
    <hyperlink r:id="rId1535" ref="X29"/>
    <hyperlink r:id="rId1536" ref="Y29"/>
    <hyperlink r:id="rId1537" ref="Z29"/>
    <hyperlink r:id="rId1538" ref="AA29"/>
    <hyperlink r:id="rId1539" ref="AB29"/>
    <hyperlink r:id="rId1540" ref="AC29"/>
    <hyperlink r:id="rId1541" ref="AE29"/>
    <hyperlink r:id="rId1542" ref="AF29"/>
    <hyperlink r:id="rId1543" ref="AL29"/>
    <hyperlink r:id="rId1544" ref="AM29"/>
    <hyperlink r:id="rId1545" ref="AN29"/>
    <hyperlink r:id="rId1546" ref="AO29"/>
    <hyperlink r:id="rId1547" ref="AS29"/>
    <hyperlink r:id="rId1548" ref="AT29"/>
    <hyperlink r:id="rId1549" ref="AU29"/>
    <hyperlink r:id="rId1550" ref="AV29"/>
    <hyperlink r:id="rId1551" ref="BA29"/>
    <hyperlink r:id="rId1552" ref="BB29"/>
    <hyperlink r:id="rId1553" ref="BC29"/>
    <hyperlink r:id="rId1554" ref="BD29"/>
    <hyperlink r:id="rId1555" ref="BE29"/>
    <hyperlink r:id="rId1556" ref="BF29"/>
    <hyperlink r:id="rId1557" ref="BH29"/>
    <hyperlink r:id="rId1558" ref="BI29"/>
    <hyperlink r:id="rId1559" ref="BK29"/>
    <hyperlink r:id="rId1560" ref="BM29"/>
    <hyperlink r:id="rId1561" ref="BQ29"/>
    <hyperlink r:id="rId1562" ref="BR29"/>
    <hyperlink r:id="rId1563" ref="BS29"/>
    <hyperlink r:id="rId1564" ref="BT29"/>
    <hyperlink r:id="rId1565" ref="BU29"/>
    <hyperlink r:id="rId1566" ref="BV29"/>
    <hyperlink r:id="rId1567" ref="BX29"/>
    <hyperlink r:id="rId1568" ref="BZ29"/>
    <hyperlink r:id="rId1569" ref="CF29"/>
    <hyperlink r:id="rId1570" ref="CG29"/>
    <hyperlink r:id="rId1571" ref="CH29"/>
    <hyperlink r:id="rId1572" ref="CI29"/>
    <hyperlink r:id="rId1573" ref="CK29"/>
    <hyperlink r:id="rId1574" ref="CL29"/>
    <hyperlink r:id="rId1575" ref="CM29"/>
    <hyperlink r:id="rId1576" ref="CT29"/>
    <hyperlink r:id="rId1577" ref="CV29"/>
    <hyperlink r:id="rId1578" ref="CW29"/>
    <hyperlink r:id="rId1579" ref="CX29"/>
    <hyperlink r:id="rId1580" ref="CY29"/>
    <hyperlink r:id="rId1581" ref="CZ29"/>
    <hyperlink r:id="rId1582" ref="DA29"/>
    <hyperlink r:id="rId1583" ref="DC29"/>
    <hyperlink r:id="rId1584" ref="DG29"/>
    <hyperlink r:id="rId1585" ref="DK29"/>
    <hyperlink r:id="rId1586" ref="DL29"/>
    <hyperlink r:id="rId1587" ref="DM29"/>
    <hyperlink r:id="rId1588" ref="DP29"/>
    <hyperlink r:id="rId1589" ref="DQ29"/>
    <hyperlink r:id="rId1590" ref="DR29"/>
    <hyperlink r:id="rId1591" ref="DT29"/>
    <hyperlink r:id="rId1592" ref="DX29"/>
    <hyperlink r:id="rId1593" ref="DZ29"/>
    <hyperlink r:id="rId1594" ref="EA29"/>
    <hyperlink r:id="rId1595" ref="EB29"/>
    <hyperlink r:id="rId1596" ref="H30"/>
    <hyperlink r:id="rId1597" ref="K30"/>
    <hyperlink r:id="rId1598" ref="L30"/>
    <hyperlink r:id="rId1599" ref="M30"/>
    <hyperlink r:id="rId1600" ref="N30"/>
    <hyperlink r:id="rId1601" ref="O30"/>
    <hyperlink r:id="rId1602" ref="P30"/>
    <hyperlink r:id="rId1603" ref="Q30"/>
    <hyperlink r:id="rId1604" ref="V30"/>
    <hyperlink r:id="rId1605" ref="X30"/>
    <hyperlink r:id="rId1606" ref="Y30"/>
    <hyperlink r:id="rId1607" ref="Z30"/>
    <hyperlink r:id="rId1608" ref="AA30"/>
    <hyperlink r:id="rId1609" ref="AB30"/>
    <hyperlink r:id="rId1610" ref="AE30"/>
    <hyperlink r:id="rId1611" ref="AF30"/>
    <hyperlink r:id="rId1612" ref="AG30"/>
    <hyperlink r:id="rId1613" ref="AJ30"/>
    <hyperlink r:id="rId1614" ref="AL30"/>
    <hyperlink r:id="rId1615" ref="AO30"/>
    <hyperlink r:id="rId1616" ref="AP30"/>
    <hyperlink r:id="rId1617" ref="AS30"/>
    <hyperlink r:id="rId1618" ref="AT30"/>
    <hyperlink r:id="rId1619" ref="AU30"/>
    <hyperlink r:id="rId1620" ref="AV30"/>
    <hyperlink r:id="rId1621" ref="BB30"/>
    <hyperlink r:id="rId1622" ref="BC30"/>
    <hyperlink r:id="rId1623" ref="BG30"/>
    <hyperlink r:id="rId1624" ref="BH30"/>
    <hyperlink r:id="rId1625" ref="BI30"/>
    <hyperlink r:id="rId1626" ref="BK30"/>
    <hyperlink r:id="rId1627" ref="BR30"/>
    <hyperlink r:id="rId1628" ref="BS30"/>
    <hyperlink r:id="rId1629" ref="BX30"/>
    <hyperlink r:id="rId1630" ref="CB30"/>
    <hyperlink r:id="rId1631" ref="CC30"/>
    <hyperlink r:id="rId1632" ref="CD30"/>
    <hyperlink r:id="rId1633" ref="CG30"/>
    <hyperlink r:id="rId1634" ref="CK30"/>
    <hyperlink r:id="rId1635" ref="CV30"/>
    <hyperlink r:id="rId1636" ref="CW30"/>
    <hyperlink r:id="rId1637" ref="CY30"/>
    <hyperlink r:id="rId1638" ref="DA30"/>
    <hyperlink r:id="rId1639" ref="DB30"/>
    <hyperlink r:id="rId1640" ref="DD30"/>
    <hyperlink r:id="rId1641" ref="DE30"/>
    <hyperlink r:id="rId1642" ref="DG30"/>
    <hyperlink r:id="rId1643" ref="DJ30"/>
    <hyperlink r:id="rId1644" ref="DP30"/>
    <hyperlink r:id="rId1645" ref="DQ30"/>
    <hyperlink r:id="rId1646" ref="DY30"/>
    <hyperlink r:id="rId1647" ref="V31"/>
    <hyperlink r:id="rId1648" ref="AJ31"/>
    <hyperlink r:id="rId1649" ref="AY31"/>
    <hyperlink r:id="rId1650" ref="BO31"/>
    <hyperlink r:id="rId1651" ref="CD31"/>
    <hyperlink r:id="rId1652" ref="CR31"/>
    <hyperlink r:id="rId1653" ref="DE31"/>
    <hyperlink r:id="rId1654" ref="H32"/>
    <hyperlink r:id="rId1655" ref="I32"/>
    <hyperlink r:id="rId1656" ref="J32"/>
    <hyperlink r:id="rId1657" ref="N32"/>
    <hyperlink r:id="rId1658" ref="P32"/>
    <hyperlink r:id="rId1659" ref="R32"/>
    <hyperlink r:id="rId1660" ref="S32"/>
    <hyperlink r:id="rId1661" ref="T32"/>
    <hyperlink r:id="rId1662" ref="X32"/>
    <hyperlink r:id="rId1663" ref="Y32"/>
    <hyperlink r:id="rId1664" ref="AA32"/>
    <hyperlink r:id="rId1665" ref="AD32"/>
    <hyperlink r:id="rId1666" ref="AH32"/>
    <hyperlink r:id="rId1667" ref="AL32"/>
    <hyperlink r:id="rId1668" ref="AM32"/>
    <hyperlink r:id="rId1669" ref="AV32"/>
    <hyperlink r:id="rId1670" ref="AW32"/>
    <hyperlink r:id="rId1671" ref="BA32"/>
    <hyperlink r:id="rId1672" ref="BB32"/>
    <hyperlink r:id="rId1673" ref="BC32"/>
    <hyperlink r:id="rId1674" ref="BG32"/>
    <hyperlink r:id="rId1675" ref="BQ32"/>
    <hyperlink r:id="rId1676" ref="BR32"/>
    <hyperlink r:id="rId1677" ref="BT32"/>
    <hyperlink r:id="rId1678" ref="BU32"/>
    <hyperlink r:id="rId1679" ref="BW32"/>
    <hyperlink r:id="rId1680" ref="BZ32"/>
    <hyperlink r:id="rId1681" ref="CH32"/>
    <hyperlink r:id="rId1682" ref="CK32"/>
    <hyperlink r:id="rId1683" ref="CN32"/>
    <hyperlink r:id="rId1684" ref="CO32"/>
    <hyperlink r:id="rId1685" ref="CP32"/>
    <hyperlink r:id="rId1686" ref="CU32"/>
    <hyperlink r:id="rId1687" ref="CX32"/>
    <hyperlink r:id="rId1688" ref="CY32"/>
    <hyperlink r:id="rId1689" ref="DG32"/>
    <hyperlink r:id="rId1690" ref="DI32"/>
    <hyperlink r:id="rId1691" ref="DJ32"/>
    <hyperlink r:id="rId1692" ref="DK32"/>
    <hyperlink r:id="rId1693" ref="DM32"/>
    <hyperlink r:id="rId1694" ref="DN32"/>
    <hyperlink r:id="rId1695" ref="DO32"/>
    <hyperlink r:id="rId1696" ref="DQ32"/>
    <hyperlink r:id="rId1697" ref="DR32"/>
    <hyperlink r:id="rId1698" ref="DS32"/>
    <hyperlink r:id="rId1699" ref="DT32"/>
    <hyperlink r:id="rId1700" ref="DU32"/>
    <hyperlink r:id="rId1701" ref="DV32"/>
    <hyperlink r:id="rId1702" ref="DW32"/>
    <hyperlink r:id="rId1703" ref="DZ32"/>
    <hyperlink r:id="rId1704" ref="EA32"/>
    <hyperlink r:id="rId1705" ref="P33"/>
    <hyperlink r:id="rId1706" ref="Y33"/>
    <hyperlink r:id="rId1707" ref="Z33"/>
    <hyperlink r:id="rId1708" ref="AU33"/>
    <hyperlink r:id="rId1709" ref="BC33"/>
    <hyperlink r:id="rId1710" ref="BD33"/>
    <hyperlink r:id="rId1711" ref="BM33"/>
    <hyperlink r:id="rId1712" ref="CG33"/>
    <hyperlink r:id="rId1713" ref="CV33"/>
    <hyperlink r:id="rId1714" ref="CZ33"/>
    <hyperlink r:id="rId1715" ref="DX33"/>
    <hyperlink r:id="rId1716" ref="J35"/>
    <hyperlink r:id="rId1717" ref="K35"/>
    <hyperlink r:id="rId1718" ref="L35"/>
    <hyperlink r:id="rId1719" ref="M35"/>
    <hyperlink r:id="rId1720" ref="X35"/>
    <hyperlink r:id="rId1721" ref="Y35"/>
    <hyperlink r:id="rId1722" ref="Z35"/>
    <hyperlink r:id="rId1723" ref="AB35"/>
    <hyperlink r:id="rId1724" ref="AC35"/>
    <hyperlink r:id="rId1725" ref="AE35"/>
    <hyperlink r:id="rId1726" ref="AF35"/>
    <hyperlink r:id="rId1727" ref="AI35"/>
    <hyperlink r:id="rId1728" ref="AM35"/>
    <hyperlink r:id="rId1729" ref="AR35"/>
    <hyperlink r:id="rId1730" ref="AU35"/>
    <hyperlink r:id="rId1731" ref="BA35"/>
    <hyperlink r:id="rId1732" ref="BC35"/>
    <hyperlink r:id="rId1733" ref="BT35"/>
    <hyperlink r:id="rId1734" ref="BU35"/>
    <hyperlink r:id="rId1735" ref="BV35"/>
    <hyperlink r:id="rId1736" ref="BZ35"/>
    <hyperlink r:id="rId1737" ref="CH35"/>
    <hyperlink r:id="rId1738" ref="CM35"/>
    <hyperlink r:id="rId1739" ref="CT35"/>
    <hyperlink r:id="rId1740" ref="CY35"/>
    <hyperlink r:id="rId1741" ref="DG35"/>
    <hyperlink r:id="rId1742" ref="DK35"/>
    <hyperlink r:id="rId1743" ref="DR35"/>
    <hyperlink r:id="rId1744" ref="DS35"/>
    <hyperlink r:id="rId1745" ref="DU35"/>
    <hyperlink r:id="rId1746" ref="EA35"/>
    <hyperlink r:id="rId1747" ref="EB35"/>
    <hyperlink r:id="rId1748" ref="H36"/>
    <hyperlink r:id="rId1749" ref="J36"/>
    <hyperlink r:id="rId1750" ref="K36"/>
    <hyperlink r:id="rId1751" ref="P36"/>
    <hyperlink r:id="rId1752" ref="Y36"/>
    <hyperlink r:id="rId1753" ref="AE36"/>
    <hyperlink r:id="rId1754" ref="AF36"/>
    <hyperlink r:id="rId1755" ref="AT36"/>
    <hyperlink r:id="rId1756" ref="BB36"/>
    <hyperlink r:id="rId1757" ref="BC36"/>
    <hyperlink r:id="rId1758" ref="BH36"/>
    <hyperlink r:id="rId1759" ref="BK36"/>
    <hyperlink r:id="rId1760" ref="BV36"/>
    <hyperlink r:id="rId1761" ref="BZ36"/>
    <hyperlink r:id="rId1762" ref="CM36"/>
    <hyperlink r:id="rId1763" ref="CV36"/>
    <hyperlink r:id="rId1764" ref="DK36"/>
    <hyperlink r:id="rId1765" ref="EB36"/>
    <hyperlink r:id="rId1766" ref="I37"/>
    <hyperlink r:id="rId1767" ref="M37"/>
    <hyperlink r:id="rId1768" ref="BA37"/>
    <hyperlink r:id="rId1769" ref="BE37"/>
    <hyperlink r:id="rId1770" ref="BI37"/>
    <hyperlink r:id="rId1771" ref="BV37"/>
    <hyperlink r:id="rId1772" ref="CI37"/>
    <hyperlink r:id="rId1773" ref="CT37"/>
    <hyperlink r:id="rId1774" ref="AU38"/>
    <hyperlink r:id="rId1775" ref="CZ38"/>
    <hyperlink r:id="rId1776" ref="K39"/>
    <hyperlink r:id="rId1777" ref="L39"/>
    <hyperlink r:id="rId1778" ref="M39"/>
    <hyperlink r:id="rId1779" ref="N39"/>
    <hyperlink r:id="rId1780" ref="O39"/>
    <hyperlink r:id="rId1781" ref="P39"/>
    <hyperlink r:id="rId1782" ref="S39"/>
    <hyperlink r:id="rId1783" ref="AC39"/>
    <hyperlink r:id="rId1784" ref="AF39"/>
    <hyperlink r:id="rId1785" ref="AM39"/>
    <hyperlink r:id="rId1786" ref="AS39"/>
    <hyperlink r:id="rId1787" ref="BA39"/>
    <hyperlink r:id="rId1788" ref="BC39"/>
    <hyperlink r:id="rId1789" ref="BD39"/>
    <hyperlink r:id="rId1790" ref="BH39"/>
    <hyperlink r:id="rId1791" ref="BK39"/>
    <hyperlink r:id="rId1792" ref="BQ39"/>
    <hyperlink r:id="rId1793" ref="BR39"/>
    <hyperlink r:id="rId1794" ref="BS39"/>
    <hyperlink r:id="rId1795" ref="BT39"/>
    <hyperlink r:id="rId1796" ref="BU39"/>
    <hyperlink r:id="rId1797" ref="BV39"/>
    <hyperlink r:id="rId1798" ref="BY39"/>
    <hyperlink r:id="rId1799" ref="CA39"/>
    <hyperlink r:id="rId1800" ref="CC39"/>
    <hyperlink r:id="rId1801" ref="CD39"/>
    <hyperlink r:id="rId1802" ref="CF39"/>
    <hyperlink r:id="rId1803" ref="CL39"/>
    <hyperlink r:id="rId1804" ref="CO39"/>
    <hyperlink r:id="rId1805" ref="CW39"/>
    <hyperlink r:id="rId1806" ref="CZ39"/>
    <hyperlink r:id="rId1807" ref="DK39"/>
    <hyperlink r:id="rId1808" ref="DQ39"/>
    <hyperlink r:id="rId1809" ref="DX39"/>
    <hyperlink r:id="rId1810" ref="V40"/>
    <hyperlink r:id="rId1811" ref="AJ40"/>
    <hyperlink r:id="rId1812" ref="AP40"/>
    <hyperlink r:id="rId1813" ref="AS40"/>
    <hyperlink r:id="rId1814" ref="AW40"/>
    <hyperlink r:id="rId1815" ref="AX40"/>
    <hyperlink r:id="rId1816" ref="AY40"/>
    <hyperlink r:id="rId1817" ref="BT40"/>
    <hyperlink r:id="rId1818" ref="BZ40"/>
    <hyperlink r:id="rId1819" ref="CD40"/>
    <hyperlink r:id="rId1820" ref="CK40"/>
    <hyperlink r:id="rId1821" ref="CO40"/>
    <hyperlink r:id="rId1822" ref="CQ40"/>
    <hyperlink r:id="rId1823" ref="CR40"/>
    <hyperlink r:id="rId1824" ref="DE40"/>
    <hyperlink r:id="rId1825" ref="DJ40"/>
    <hyperlink r:id="rId1826" ref="DW40"/>
    <hyperlink r:id="rId1827" ref="DY40"/>
    <hyperlink r:id="rId1828" ref="H41"/>
    <hyperlink r:id="rId1829" ref="I41"/>
    <hyperlink r:id="rId1830" ref="J41"/>
    <hyperlink r:id="rId1831" ref="K41"/>
    <hyperlink r:id="rId1832" ref="L41"/>
    <hyperlink r:id="rId1833" ref="M41"/>
    <hyperlink r:id="rId1834" ref="O41"/>
    <hyperlink r:id="rId1835" ref="P41"/>
    <hyperlink r:id="rId1836" ref="S41"/>
    <hyperlink r:id="rId1837" ref="U41"/>
    <hyperlink r:id="rId1838" ref="X41"/>
    <hyperlink r:id="rId1839" ref="Y41"/>
    <hyperlink r:id="rId1840" ref="Z41"/>
    <hyperlink r:id="rId1841" ref="AA41"/>
    <hyperlink r:id="rId1842" ref="AB41"/>
    <hyperlink r:id="rId1843" ref="AC41"/>
    <hyperlink r:id="rId1844" ref="AD41"/>
    <hyperlink r:id="rId1845" ref="AF41"/>
    <hyperlink r:id="rId1846" ref="AI41"/>
    <hyperlink r:id="rId1847" ref="AU41"/>
    <hyperlink r:id="rId1848" ref="AV41"/>
    <hyperlink r:id="rId1849" ref="BA41"/>
    <hyperlink r:id="rId1850" ref="BB41"/>
    <hyperlink r:id="rId1851" ref="BC41"/>
    <hyperlink r:id="rId1852" ref="BD41"/>
    <hyperlink r:id="rId1853" ref="BE41"/>
    <hyperlink r:id="rId1854" ref="BF41"/>
    <hyperlink r:id="rId1855" ref="BH41"/>
    <hyperlink r:id="rId1856" ref="BI41"/>
    <hyperlink r:id="rId1857" ref="BK41"/>
    <hyperlink r:id="rId1858" ref="BL41"/>
    <hyperlink r:id="rId1859" ref="BQ41"/>
    <hyperlink r:id="rId1860" ref="BR41"/>
    <hyperlink r:id="rId1861" ref="BS41"/>
    <hyperlink r:id="rId1862" ref="BU41"/>
    <hyperlink r:id="rId1863" ref="BW41"/>
    <hyperlink r:id="rId1864" ref="BX41"/>
    <hyperlink r:id="rId1865" ref="CF41"/>
    <hyperlink r:id="rId1866" ref="CG41"/>
    <hyperlink r:id="rId1867" ref="CI41"/>
    <hyperlink r:id="rId1868" ref="CJ41"/>
    <hyperlink r:id="rId1869" ref="CK41"/>
    <hyperlink r:id="rId1870" ref="CL41"/>
    <hyperlink r:id="rId1871" ref="CM41"/>
    <hyperlink r:id="rId1872" ref="CT41"/>
    <hyperlink r:id="rId1873" ref="CU41"/>
    <hyperlink r:id="rId1874" ref="CV41"/>
    <hyperlink r:id="rId1875" ref="CW41"/>
    <hyperlink r:id="rId1876" ref="CX41"/>
    <hyperlink r:id="rId1877" ref="CY41"/>
    <hyperlink r:id="rId1878" ref="CZ41"/>
    <hyperlink r:id="rId1879" ref="DD41"/>
    <hyperlink r:id="rId1880" ref="DG41"/>
    <hyperlink r:id="rId1881" ref="DH41"/>
    <hyperlink r:id="rId1882" ref="DJ41"/>
    <hyperlink r:id="rId1883" ref="DK41"/>
    <hyperlink r:id="rId1884" ref="DP41"/>
    <hyperlink r:id="rId1885" ref="I42"/>
    <hyperlink r:id="rId1886" ref="L42"/>
    <hyperlink r:id="rId1887" ref="O42"/>
    <hyperlink r:id="rId1888" ref="AA42"/>
    <hyperlink r:id="rId1889" ref="AU42"/>
    <hyperlink r:id="rId1890" ref="BD42"/>
    <hyperlink r:id="rId1891" ref="BH42"/>
    <hyperlink r:id="rId1892" ref="BJ42"/>
    <hyperlink r:id="rId1893" ref="BR42"/>
    <hyperlink r:id="rId1894" ref="BU42"/>
    <hyperlink r:id="rId1895" ref="BV42"/>
    <hyperlink r:id="rId1896" ref="BY42"/>
    <hyperlink r:id="rId1897" ref="CF42"/>
    <hyperlink r:id="rId1898" ref="CH42"/>
    <hyperlink r:id="rId1899" ref="CI42"/>
    <hyperlink r:id="rId1900" ref="CL42"/>
    <hyperlink r:id="rId1901" ref="CM42"/>
    <hyperlink r:id="rId1902" ref="CZ42"/>
    <hyperlink r:id="rId1903" ref="DG42"/>
    <hyperlink r:id="rId1904" ref="H43"/>
    <hyperlink r:id="rId1905" ref="I43"/>
    <hyperlink r:id="rId1906" ref="J43"/>
    <hyperlink r:id="rId1907" ref="N43"/>
    <hyperlink r:id="rId1908" ref="P43"/>
    <hyperlink r:id="rId1909" ref="X43"/>
    <hyperlink r:id="rId1910" ref="AC43"/>
    <hyperlink r:id="rId1911" ref="AM43"/>
    <hyperlink r:id="rId1912" ref="AU43"/>
    <hyperlink r:id="rId1913" ref="BD43"/>
    <hyperlink r:id="rId1914" ref="BI43"/>
    <hyperlink r:id="rId1915" ref="BK43"/>
    <hyperlink r:id="rId1916" ref="BR43"/>
    <hyperlink r:id="rId1917" ref="BT43"/>
    <hyperlink r:id="rId1918" ref="BU43"/>
    <hyperlink r:id="rId1919" ref="BZ43"/>
    <hyperlink r:id="rId1920" ref="CM43"/>
    <hyperlink r:id="rId1921" ref="CT43"/>
    <hyperlink r:id="rId1922" ref="CV43"/>
    <hyperlink r:id="rId1923" ref="CZ43"/>
    <hyperlink r:id="rId1924" ref="DA43"/>
    <hyperlink r:id="rId1925" ref="O45"/>
    <hyperlink r:id="rId1926" ref="X45"/>
    <hyperlink r:id="rId1927" ref="BF45"/>
    <hyperlink r:id="rId1928" ref="BT45"/>
    <hyperlink r:id="rId1929" ref="DK45"/>
    <hyperlink r:id="rId1930" ref="K46"/>
    <hyperlink r:id="rId1931" ref="L46"/>
    <hyperlink r:id="rId1932" ref="Q46"/>
    <hyperlink r:id="rId1933" ref="AU46"/>
    <hyperlink r:id="rId1934" ref="BB46"/>
    <hyperlink r:id="rId1935" ref="BC46"/>
    <hyperlink r:id="rId1936" ref="BH46"/>
    <hyperlink r:id="rId1937" ref="BQ46"/>
    <hyperlink r:id="rId1938" ref="CV46"/>
    <hyperlink r:id="rId1939" ref="DA46"/>
    <hyperlink r:id="rId1940" ref="J47"/>
    <hyperlink r:id="rId1941" ref="K47"/>
    <hyperlink r:id="rId1942" ref="N47"/>
    <hyperlink r:id="rId1943" ref="BR47"/>
    <hyperlink r:id="rId1944" ref="BV47"/>
    <hyperlink r:id="rId1945" ref="CL47"/>
    <hyperlink r:id="rId1946" ref="CV47"/>
    <hyperlink r:id="rId1947" ref="CZ47"/>
    <hyperlink r:id="rId1948" ref="CF48"/>
    <hyperlink r:id="rId1949" ref="CW48"/>
    <hyperlink r:id="rId1950" ref="J49"/>
    <hyperlink r:id="rId1951" ref="K49"/>
    <hyperlink r:id="rId1952" ref="N49"/>
    <hyperlink r:id="rId1953" ref="O49"/>
    <hyperlink r:id="rId1954" ref="P49"/>
    <hyperlink r:id="rId1955" ref="X49"/>
    <hyperlink r:id="rId1956" ref="Y49"/>
    <hyperlink r:id="rId1957" ref="Z49"/>
    <hyperlink r:id="rId1958" ref="AA49"/>
    <hyperlink r:id="rId1959" ref="AB49"/>
    <hyperlink r:id="rId1960" ref="AC49"/>
    <hyperlink r:id="rId1961" ref="AF49"/>
    <hyperlink r:id="rId1962" ref="AI49"/>
    <hyperlink r:id="rId1963" ref="AM49"/>
    <hyperlink r:id="rId1964" ref="AT49"/>
    <hyperlink r:id="rId1965" ref="AU49"/>
    <hyperlink r:id="rId1966" ref="BA49"/>
    <hyperlink r:id="rId1967" ref="BC49"/>
    <hyperlink r:id="rId1968" ref="BD49"/>
    <hyperlink r:id="rId1969" ref="BE49"/>
    <hyperlink r:id="rId1970" ref="BF49"/>
    <hyperlink r:id="rId1971" ref="BH49"/>
    <hyperlink r:id="rId1972" ref="BI49"/>
    <hyperlink r:id="rId1973" ref="BK49"/>
    <hyperlink r:id="rId1974" ref="BR49"/>
    <hyperlink r:id="rId1975" ref="BS49"/>
    <hyperlink r:id="rId1976" ref="BT49"/>
    <hyperlink r:id="rId1977" ref="BV49"/>
    <hyperlink r:id="rId1978" ref="BZ49"/>
    <hyperlink r:id="rId1979" ref="CL49"/>
    <hyperlink r:id="rId1980" ref="CM49"/>
    <hyperlink r:id="rId1981" ref="CU49"/>
    <hyperlink r:id="rId1982" ref="CV49"/>
    <hyperlink r:id="rId1983" ref="CW49"/>
    <hyperlink r:id="rId1984" ref="DA49"/>
    <hyperlink r:id="rId1985" ref="DE49"/>
    <hyperlink r:id="rId1986" ref="DL49"/>
    <hyperlink r:id="rId1987" ref="DP49"/>
    <hyperlink r:id="rId1988" ref="DS49"/>
    <hyperlink r:id="rId1989" ref="DU49"/>
    <hyperlink r:id="rId1990" ref="H50"/>
    <hyperlink r:id="rId1991" ref="I50"/>
    <hyperlink r:id="rId1992" ref="J50"/>
    <hyperlink r:id="rId1993" ref="K50"/>
    <hyperlink r:id="rId1994" ref="L50"/>
    <hyperlink r:id="rId1995" ref="X50"/>
    <hyperlink r:id="rId1996" ref="Z50"/>
    <hyperlink r:id="rId1997" ref="AT50"/>
    <hyperlink r:id="rId1998" ref="AU50"/>
    <hyperlink r:id="rId1999" ref="BC50"/>
    <hyperlink r:id="rId2000" ref="BD50"/>
    <hyperlink r:id="rId2001" ref="CG50"/>
    <hyperlink r:id="rId2002" ref="CK50"/>
    <hyperlink r:id="rId2003" ref="CV50"/>
    <hyperlink r:id="rId2004" ref="H51"/>
    <hyperlink r:id="rId2005" ref="I51"/>
    <hyperlink r:id="rId2006" ref="M51"/>
    <hyperlink r:id="rId2007" ref="AD51"/>
    <hyperlink r:id="rId2008" ref="AE51"/>
    <hyperlink r:id="rId2009" ref="AL51"/>
    <hyperlink r:id="rId2010" ref="AM51"/>
    <hyperlink r:id="rId2011" ref="AP51"/>
    <hyperlink r:id="rId2012" ref="AU51"/>
    <hyperlink r:id="rId2013" ref="BD51"/>
    <hyperlink r:id="rId2014" ref="BK51"/>
    <hyperlink r:id="rId2015" ref="BV51"/>
    <hyperlink r:id="rId2016" ref="CF51"/>
    <hyperlink r:id="rId2017" ref="CT51"/>
    <hyperlink r:id="rId2018" ref="CV51"/>
    <hyperlink r:id="rId2019" ref="CW51"/>
    <hyperlink r:id="rId2020" ref="CZ51"/>
    <hyperlink r:id="rId2021" ref="DL51"/>
    <hyperlink r:id="rId2022" ref="H52"/>
    <hyperlink r:id="rId2023" ref="J52"/>
    <hyperlink r:id="rId2024" ref="L52"/>
    <hyperlink r:id="rId2025" ref="M52"/>
    <hyperlink r:id="rId2026" ref="O52"/>
    <hyperlink r:id="rId2027" ref="P52"/>
    <hyperlink r:id="rId2028" ref="R52"/>
    <hyperlink r:id="rId2029" ref="S52"/>
    <hyperlink r:id="rId2030" ref="Y52"/>
    <hyperlink r:id="rId2031" ref="Z52"/>
    <hyperlink r:id="rId2032" ref="AF52"/>
    <hyperlink r:id="rId2033" ref="AG52"/>
    <hyperlink r:id="rId2034" ref="AJ52"/>
    <hyperlink r:id="rId2035" ref="AL52"/>
    <hyperlink r:id="rId2036" ref="AM52"/>
    <hyperlink r:id="rId2037" ref="AN52"/>
    <hyperlink r:id="rId2038" ref="AQ52"/>
    <hyperlink r:id="rId2039" ref="AT52"/>
    <hyperlink r:id="rId2040" ref="AU52"/>
    <hyperlink r:id="rId2041" ref="AV52"/>
    <hyperlink r:id="rId2042" ref="BA52"/>
    <hyperlink r:id="rId2043" ref="BD52"/>
    <hyperlink r:id="rId2044" ref="BG52"/>
    <hyperlink r:id="rId2045" ref="BQ52"/>
    <hyperlink r:id="rId2046" ref="BS52"/>
    <hyperlink r:id="rId2047" ref="BT52"/>
    <hyperlink r:id="rId2048" ref="BY52"/>
    <hyperlink r:id="rId2049" ref="BZ52"/>
    <hyperlink r:id="rId2050" ref="CA52"/>
    <hyperlink r:id="rId2051" ref="CC52"/>
    <hyperlink r:id="rId2052" ref="CG52"/>
    <hyperlink r:id="rId2053" ref="CL52"/>
    <hyperlink r:id="rId2054" ref="CM52"/>
    <hyperlink r:id="rId2055" ref="CV52"/>
    <hyperlink r:id="rId2056" ref="CX52"/>
    <hyperlink r:id="rId2057" ref="CY52"/>
    <hyperlink r:id="rId2058" ref="CZ52"/>
    <hyperlink r:id="rId2059" ref="DA52"/>
    <hyperlink r:id="rId2060" ref="DB52"/>
    <hyperlink r:id="rId2061" ref="DC52"/>
    <hyperlink r:id="rId2062" ref="DD52"/>
    <hyperlink r:id="rId2063" ref="DE52"/>
    <hyperlink r:id="rId2064" ref="DG52"/>
    <hyperlink r:id="rId2065" ref="DH52"/>
    <hyperlink r:id="rId2066" ref="DK52"/>
    <hyperlink r:id="rId2067" ref="DL52"/>
    <hyperlink r:id="rId2068" ref="DM52"/>
    <hyperlink r:id="rId2069" ref="DN52"/>
    <hyperlink r:id="rId2070" ref="DO52"/>
    <hyperlink r:id="rId2071" ref="DP52"/>
    <hyperlink r:id="rId2072" ref="DQ52"/>
    <hyperlink r:id="rId2073" ref="DR52"/>
    <hyperlink r:id="rId2074" ref="DS52"/>
    <hyperlink r:id="rId2075" ref="DT52"/>
    <hyperlink r:id="rId2076" ref="DU52"/>
    <hyperlink r:id="rId2077" ref="DV52"/>
    <hyperlink r:id="rId2078" ref="DW52"/>
    <hyperlink r:id="rId2079" ref="DX52"/>
    <hyperlink r:id="rId2080" ref="DY52"/>
    <hyperlink r:id="rId2081" ref="DZ52"/>
    <hyperlink r:id="rId2082" ref="EA52"/>
    <hyperlink r:id="rId2083" ref="EB52"/>
    <hyperlink r:id="rId2084" ref="J53"/>
    <hyperlink r:id="rId2085" ref="K53"/>
    <hyperlink r:id="rId2086" ref="P53"/>
    <hyperlink r:id="rId2087" ref="X53"/>
    <hyperlink r:id="rId2088" ref="AA53"/>
    <hyperlink r:id="rId2089" ref="AB53"/>
    <hyperlink r:id="rId2090" ref="AC53"/>
    <hyperlink r:id="rId2091" ref="AM53"/>
    <hyperlink r:id="rId2092" ref="AU53"/>
    <hyperlink r:id="rId2093" ref="BA53"/>
    <hyperlink r:id="rId2094" ref="BB53"/>
    <hyperlink r:id="rId2095" ref="BC53"/>
    <hyperlink r:id="rId2096" ref="BD53"/>
    <hyperlink r:id="rId2097" ref="BH53"/>
    <hyperlink r:id="rId2098" ref="BR53"/>
    <hyperlink r:id="rId2099" ref="BS53"/>
    <hyperlink r:id="rId2100" ref="BU53"/>
    <hyperlink r:id="rId2101" ref="BV53"/>
    <hyperlink r:id="rId2102" ref="BZ53"/>
    <hyperlink r:id="rId2103" ref="CH53"/>
    <hyperlink r:id="rId2104" ref="CL53"/>
    <hyperlink r:id="rId2105" ref="CX53"/>
    <hyperlink r:id="rId2106" ref="CY53"/>
    <hyperlink r:id="rId2107" ref="CZ53"/>
    <hyperlink r:id="rId2108" ref="H54"/>
    <hyperlink r:id="rId2109" ref="I54"/>
    <hyperlink r:id="rId2110" ref="J54"/>
    <hyperlink r:id="rId2111" ref="K54"/>
    <hyperlink r:id="rId2112" ref="L54"/>
    <hyperlink r:id="rId2113" ref="M54"/>
    <hyperlink r:id="rId2114" ref="P54"/>
    <hyperlink r:id="rId2115" ref="X54"/>
    <hyperlink r:id="rId2116" ref="Y54"/>
    <hyperlink r:id="rId2117" ref="Z54"/>
    <hyperlink r:id="rId2118" ref="AA54"/>
    <hyperlink r:id="rId2119" ref="AB54"/>
    <hyperlink r:id="rId2120" ref="AD54"/>
    <hyperlink r:id="rId2121" ref="AF54"/>
    <hyperlink r:id="rId2122" ref="AM54"/>
    <hyperlink r:id="rId2123" ref="AT54"/>
    <hyperlink r:id="rId2124" ref="AU54"/>
    <hyperlink r:id="rId2125" ref="BA54"/>
    <hyperlink r:id="rId2126" ref="BB54"/>
    <hyperlink r:id="rId2127" ref="BE54"/>
    <hyperlink r:id="rId2128" ref="BS54"/>
    <hyperlink r:id="rId2129" ref="CF54"/>
    <hyperlink r:id="rId2130" ref="CG54"/>
    <hyperlink r:id="rId2131" ref="CL54"/>
    <hyperlink r:id="rId2132" ref="CV54"/>
    <hyperlink r:id="rId2133" ref="DG54"/>
    <hyperlink r:id="rId2134" ref="DL54"/>
    <hyperlink r:id="rId2135" ref="DP54"/>
    <hyperlink r:id="rId2136" ref="DU54"/>
    <hyperlink r:id="rId2137" ref="O55"/>
    <hyperlink r:id="rId2138" ref="X55"/>
    <hyperlink r:id="rId2139" ref="AA55"/>
    <hyperlink r:id="rId2140" ref="AB55"/>
    <hyperlink r:id="rId2141" ref="AC55"/>
    <hyperlink r:id="rId2142" ref="AH55"/>
    <hyperlink r:id="rId2143" ref="AU55"/>
    <hyperlink r:id="rId2144" ref="BG55"/>
    <hyperlink r:id="rId2145" ref="BI55"/>
    <hyperlink r:id="rId2146" ref="BJ55"/>
    <hyperlink r:id="rId2147" ref="BQ55"/>
    <hyperlink r:id="rId2148" ref="BR55"/>
    <hyperlink r:id="rId2149" ref="BS55"/>
    <hyperlink r:id="rId2150" ref="BX55"/>
    <hyperlink r:id="rId2151" ref="BY55"/>
    <hyperlink r:id="rId2152" ref="CD55"/>
    <hyperlink r:id="rId2153" ref="CL55"/>
    <hyperlink r:id="rId2154" ref="CM55"/>
    <hyperlink r:id="rId2155" ref="CZ55"/>
    <hyperlink r:id="rId2156" ref="CP58"/>
    <hyperlink r:id="rId2157" ref="BW59"/>
    <hyperlink r:id="rId2158" ref="CI59"/>
    <hyperlink r:id="rId2159" ref="H60"/>
    <hyperlink r:id="rId2160" ref="I60"/>
    <hyperlink r:id="rId2161" ref="J60"/>
    <hyperlink r:id="rId2162" ref="K60"/>
    <hyperlink r:id="rId2163" ref="L60"/>
    <hyperlink r:id="rId2164" ref="O60"/>
    <hyperlink r:id="rId2165" ref="P60"/>
    <hyperlink r:id="rId2166" ref="S60"/>
    <hyperlink r:id="rId2167" ref="U60"/>
    <hyperlink r:id="rId2168" ref="Y60"/>
    <hyperlink r:id="rId2169" ref="Z60"/>
    <hyperlink r:id="rId2170" ref="AA60"/>
    <hyperlink r:id="rId2171" ref="AB60"/>
    <hyperlink r:id="rId2172" ref="AC60"/>
    <hyperlink r:id="rId2173" ref="AE60"/>
    <hyperlink r:id="rId2174" ref="AF60"/>
    <hyperlink r:id="rId2175" ref="AI60"/>
    <hyperlink r:id="rId2176" ref="AM60"/>
    <hyperlink r:id="rId2177" ref="AO60"/>
    <hyperlink r:id="rId2178" ref="AT60"/>
    <hyperlink r:id="rId2179" ref="AU60"/>
    <hyperlink r:id="rId2180" ref="AX60"/>
    <hyperlink r:id="rId2181" ref="BA60"/>
    <hyperlink r:id="rId2182" ref="BB60"/>
    <hyperlink r:id="rId2183" ref="BC60"/>
    <hyperlink r:id="rId2184" ref="BE60"/>
    <hyperlink r:id="rId2185" ref="BF60"/>
    <hyperlink r:id="rId2186" ref="BH60"/>
    <hyperlink r:id="rId2187" ref="BK60"/>
    <hyperlink r:id="rId2188" ref="BM60"/>
    <hyperlink r:id="rId2189" ref="BQ60"/>
    <hyperlink r:id="rId2190" ref="BR60"/>
    <hyperlink r:id="rId2191" ref="BS60"/>
    <hyperlink r:id="rId2192" ref="BT60"/>
    <hyperlink r:id="rId2193" ref="BU60"/>
    <hyperlink r:id="rId2194" ref="BV60"/>
    <hyperlink r:id="rId2195" ref="BX60"/>
    <hyperlink r:id="rId2196" ref="BZ60"/>
    <hyperlink r:id="rId2197" ref="CB60"/>
    <hyperlink r:id="rId2198" ref="CF60"/>
    <hyperlink r:id="rId2199" ref="CG60"/>
    <hyperlink r:id="rId2200" ref="CH60"/>
    <hyperlink r:id="rId2201" ref="CJ60"/>
    <hyperlink r:id="rId2202" ref="CK60"/>
    <hyperlink r:id="rId2203" ref="CL60"/>
    <hyperlink r:id="rId2204" ref="CM60"/>
    <hyperlink r:id="rId2205" ref="CT60"/>
    <hyperlink r:id="rId2206" ref="CV60"/>
    <hyperlink r:id="rId2207" ref="CW60"/>
    <hyperlink r:id="rId2208" ref="CX60"/>
    <hyperlink r:id="rId2209" ref="CZ60"/>
    <hyperlink r:id="rId2210" ref="DA60"/>
    <hyperlink r:id="rId2211" ref="DG60"/>
    <hyperlink r:id="rId2212" ref="DK60"/>
    <hyperlink r:id="rId2213" ref="DP60"/>
    <hyperlink r:id="rId2214" ref="DY60"/>
    <hyperlink r:id="rId2215" ref="EA60"/>
    <hyperlink r:id="rId2216" ref="H61"/>
    <hyperlink r:id="rId2217" ref="Q61"/>
    <hyperlink r:id="rId2218" ref="V61"/>
    <hyperlink r:id="rId2219" ref="AB61"/>
    <hyperlink r:id="rId2220" ref="AJ61"/>
    <hyperlink r:id="rId2221" ref="AN61"/>
    <hyperlink r:id="rId2222" ref="AQ61"/>
    <hyperlink r:id="rId2223" ref="AU61"/>
    <hyperlink r:id="rId2224" ref="AV61"/>
    <hyperlink r:id="rId2225" ref="BD61"/>
    <hyperlink r:id="rId2226" ref="BF61"/>
    <hyperlink r:id="rId2227" ref="BH61"/>
    <hyperlink r:id="rId2228" ref="CA61"/>
    <hyperlink r:id="rId2229" ref="CG61"/>
    <hyperlink r:id="rId2230" ref="DQ61"/>
    <hyperlink r:id="rId2231" ref="DX61"/>
    <hyperlink r:id="rId2232" ref="S62"/>
    <hyperlink r:id="rId2233" ref="AT62"/>
    <hyperlink r:id="rId2234" ref="BM62"/>
    <hyperlink r:id="rId2235" ref="P63"/>
    <hyperlink r:id="rId2236" ref="U63"/>
    <hyperlink r:id="rId2237" ref="AJ63"/>
    <hyperlink r:id="rId2238" ref="BA63"/>
    <hyperlink r:id="rId2239" ref="BC63"/>
    <hyperlink r:id="rId2240" ref="BD63"/>
    <hyperlink r:id="rId2241" ref="BL63"/>
    <hyperlink r:id="rId2242" ref="BM63"/>
    <hyperlink r:id="rId2243" ref="BS63"/>
    <hyperlink r:id="rId2244" ref="CB63"/>
    <hyperlink r:id="rId2245" ref="CD63"/>
    <hyperlink r:id="rId2246" ref="CF63"/>
    <hyperlink r:id="rId2247" ref="CG63"/>
    <hyperlink r:id="rId2248" ref="CK63"/>
    <hyperlink r:id="rId2249" ref="CL63"/>
    <hyperlink r:id="rId2250" ref="CZ63"/>
    <hyperlink r:id="rId2251" ref="EA63"/>
    <hyperlink r:id="rId2252" ref="L64"/>
    <hyperlink r:id="rId2253" ref="P64"/>
    <hyperlink r:id="rId2254" ref="X64"/>
    <hyperlink r:id="rId2255" ref="Z64"/>
    <hyperlink r:id="rId2256" ref="AB64"/>
    <hyperlink r:id="rId2257" ref="BT64"/>
    <hyperlink r:id="rId2258" ref="BV64"/>
    <hyperlink r:id="rId2259" ref="CM64"/>
    <hyperlink r:id="rId2260" ref="CZ64"/>
    <hyperlink r:id="rId2261" ref="H67"/>
    <hyperlink r:id="rId2262" ref="R67"/>
    <hyperlink r:id="rId2263" ref="S67"/>
    <hyperlink r:id="rId2264" ref="BR67"/>
    <hyperlink r:id="rId2265" ref="H68"/>
    <hyperlink r:id="rId2266" ref="I68"/>
    <hyperlink r:id="rId2267" ref="K68"/>
    <hyperlink r:id="rId2268" ref="L68"/>
    <hyperlink r:id="rId2269" ref="M68"/>
    <hyperlink r:id="rId2270" ref="N68"/>
    <hyperlink r:id="rId2271" ref="O68"/>
    <hyperlink r:id="rId2272" ref="P68"/>
    <hyperlink r:id="rId2273" ref="Q68"/>
    <hyperlink r:id="rId2274" ref="X68"/>
    <hyperlink r:id="rId2275" ref="Y68"/>
    <hyperlink r:id="rId2276" ref="Z68"/>
    <hyperlink r:id="rId2277" ref="AC68"/>
    <hyperlink r:id="rId2278" ref="AD68"/>
    <hyperlink r:id="rId2279" ref="AE68"/>
    <hyperlink r:id="rId2280" ref="AF68"/>
    <hyperlink r:id="rId2281" ref="AT68"/>
    <hyperlink r:id="rId2282" ref="AU68"/>
    <hyperlink r:id="rId2283" ref="AV68"/>
    <hyperlink r:id="rId2284" ref="BA68"/>
    <hyperlink r:id="rId2285" ref="BB68"/>
    <hyperlink r:id="rId2286" ref="BC68"/>
    <hyperlink r:id="rId2287" ref="BD68"/>
    <hyperlink r:id="rId2288" ref="BH68"/>
    <hyperlink r:id="rId2289" ref="BK68"/>
    <hyperlink r:id="rId2290" ref="BN68"/>
    <hyperlink r:id="rId2291" ref="BS68"/>
    <hyperlink r:id="rId2292" ref="BT68"/>
    <hyperlink r:id="rId2293" ref="BU68"/>
    <hyperlink r:id="rId2294" ref="BV68"/>
    <hyperlink r:id="rId2295" ref="BZ68"/>
    <hyperlink r:id="rId2296" ref="CA68"/>
    <hyperlink r:id="rId2297" ref="CB68"/>
    <hyperlink r:id="rId2298" ref="CG68"/>
    <hyperlink r:id="rId2299" ref="CH68"/>
    <hyperlink r:id="rId2300" ref="CJ68"/>
    <hyperlink r:id="rId2301" ref="CK68"/>
    <hyperlink r:id="rId2302" ref="CL68"/>
    <hyperlink r:id="rId2303" ref="CM68"/>
    <hyperlink r:id="rId2304" ref="CU68"/>
    <hyperlink r:id="rId2305" ref="CZ68"/>
    <hyperlink r:id="rId2306" ref="DJ68"/>
    <hyperlink r:id="rId2307" ref="DK68"/>
    <hyperlink r:id="rId2308" ref="DP68"/>
    <hyperlink r:id="rId2309" ref="DQ68"/>
    <hyperlink r:id="rId2310" ref="DR68"/>
    <hyperlink r:id="rId2311" ref="DU68"/>
    <hyperlink r:id="rId2312" ref="CH70"/>
    <hyperlink r:id="rId2313" ref="CW70"/>
    <hyperlink r:id="rId2314" ref="P73"/>
    <hyperlink r:id="rId2315" ref="Q73"/>
    <hyperlink r:id="rId2316" ref="R73"/>
    <hyperlink r:id="rId2317" ref="S73"/>
    <hyperlink r:id="rId2318" ref="T73"/>
    <hyperlink r:id="rId2319" ref="U73"/>
    <hyperlink r:id="rId2320" ref="AF73"/>
    <hyperlink r:id="rId2321" ref="AH73"/>
    <hyperlink r:id="rId2322" ref="AI73"/>
    <hyperlink r:id="rId2323" ref="AJ73"/>
    <hyperlink r:id="rId2324" ref="AO73"/>
    <hyperlink r:id="rId2325" ref="AP73"/>
    <hyperlink r:id="rId2326" ref="AS73"/>
    <hyperlink r:id="rId2327" ref="AT73"/>
    <hyperlink r:id="rId2328" ref="AU73"/>
    <hyperlink r:id="rId2329" ref="AW73"/>
    <hyperlink r:id="rId2330" ref="AX73"/>
    <hyperlink r:id="rId2331" ref="AY73"/>
    <hyperlink r:id="rId2332" ref="BB73"/>
    <hyperlink r:id="rId2333" ref="BR73"/>
    <hyperlink r:id="rId2334" ref="BT73"/>
    <hyperlink r:id="rId2335" ref="BZ73"/>
    <hyperlink r:id="rId2336" ref="CH73"/>
    <hyperlink r:id="rId2337" ref="CM73"/>
    <hyperlink r:id="rId2338" ref="CO73"/>
    <hyperlink r:id="rId2339" ref="CP73"/>
    <hyperlink r:id="rId2340" ref="CV73"/>
    <hyperlink r:id="rId2341" ref="CX73"/>
    <hyperlink r:id="rId2342" ref="DA73"/>
    <hyperlink r:id="rId2343" ref="DQ73"/>
    <hyperlink r:id="rId2344" ref="EB73"/>
    <hyperlink r:id="rId2345" ref="P74"/>
    <hyperlink r:id="rId2346" ref="Z74"/>
    <hyperlink r:id="rId2347" ref="AA74"/>
    <hyperlink r:id="rId2348" ref="AB74"/>
    <hyperlink r:id="rId2349" ref="AF74"/>
    <hyperlink r:id="rId2350" ref="AX74"/>
    <hyperlink r:id="rId2351" ref="BD74"/>
    <hyperlink r:id="rId2352" ref="BS74"/>
    <hyperlink r:id="rId2353" ref="BZ74"/>
    <hyperlink r:id="rId2354" ref="CA74"/>
    <hyperlink r:id="rId2355" ref="CC74"/>
    <hyperlink r:id="rId2356" ref="CG74"/>
    <hyperlink r:id="rId2357" ref="CM74"/>
    <hyperlink r:id="rId2358" ref="DE74"/>
    <hyperlink r:id="rId2359" ref="AB77"/>
    <hyperlink r:id="rId2360" ref="BF77"/>
    <hyperlink r:id="rId2361" ref="BH77"/>
    <hyperlink r:id="rId2362" ref="CG77"/>
    <hyperlink r:id="rId2363" ref="CZ77"/>
    <hyperlink r:id="rId2364" ref="N78"/>
    <hyperlink r:id="rId2365" ref="CZ78"/>
    <hyperlink r:id="rId2366" ref="DM78"/>
    <hyperlink r:id="rId2367" ref="DN78"/>
    <hyperlink r:id="rId2368" ref="DV78"/>
    <hyperlink r:id="rId2369" ref="K79"/>
    <hyperlink r:id="rId2370" ref="Z79"/>
    <hyperlink r:id="rId2371" ref="BH79"/>
    <hyperlink r:id="rId2372" ref="DA79"/>
    <hyperlink r:id="rId2373" ref="AB83"/>
    <hyperlink r:id="rId2374" ref="L84"/>
    <hyperlink r:id="rId2375" ref="Y84"/>
    <hyperlink r:id="rId2376" ref="BT84"/>
    <hyperlink r:id="rId2377" ref="BX84"/>
    <hyperlink r:id="rId2378" ref="CG84"/>
    <hyperlink r:id="rId2379" ref="CK84"/>
    <hyperlink r:id="rId2380" ref="CL84"/>
    <hyperlink r:id="rId2381" ref="CT84"/>
    <hyperlink r:id="rId2382" ref="CX84"/>
    <hyperlink r:id="rId2383" ref="CY84"/>
    <hyperlink r:id="rId2384" ref="CZ84"/>
    <hyperlink r:id="rId2385" ref="I85"/>
    <hyperlink r:id="rId2386" ref="J85"/>
    <hyperlink r:id="rId2387" ref="K85"/>
    <hyperlink r:id="rId2388" ref="L85"/>
    <hyperlink r:id="rId2389" ref="M85"/>
    <hyperlink r:id="rId2390" ref="N85"/>
    <hyperlink r:id="rId2391" ref="O85"/>
    <hyperlink r:id="rId2392" ref="P85"/>
    <hyperlink r:id="rId2393" ref="Q85"/>
    <hyperlink r:id="rId2394" ref="S85"/>
    <hyperlink r:id="rId2395" ref="T85"/>
    <hyperlink r:id="rId2396" ref="X85"/>
    <hyperlink r:id="rId2397" ref="Z85"/>
    <hyperlink r:id="rId2398" ref="AA85"/>
    <hyperlink r:id="rId2399" ref="AB85"/>
    <hyperlink r:id="rId2400" ref="AE85"/>
    <hyperlink r:id="rId2401" ref="AF85"/>
    <hyperlink r:id="rId2402" ref="AT85"/>
    <hyperlink r:id="rId2403" ref="AU85"/>
    <hyperlink r:id="rId2404" ref="AV85"/>
    <hyperlink r:id="rId2405" ref="AX85"/>
    <hyperlink r:id="rId2406" ref="BD85"/>
    <hyperlink r:id="rId2407" ref="BE85"/>
    <hyperlink r:id="rId2408" ref="BJ85"/>
    <hyperlink r:id="rId2409" ref="BK85"/>
    <hyperlink r:id="rId2410" ref="BM85"/>
    <hyperlink r:id="rId2411" ref="BT85"/>
    <hyperlink r:id="rId2412" ref="BZ85"/>
    <hyperlink r:id="rId2413" ref="CA85"/>
    <hyperlink r:id="rId2414" ref="CC85"/>
    <hyperlink r:id="rId2415" ref="CF85"/>
    <hyperlink r:id="rId2416" ref="CG85"/>
    <hyperlink r:id="rId2417" ref="CI85"/>
    <hyperlink r:id="rId2418" ref="CJ85"/>
    <hyperlink r:id="rId2419" ref="CK85"/>
    <hyperlink r:id="rId2420" ref="CQ85"/>
    <hyperlink r:id="rId2421" ref="CT85"/>
    <hyperlink r:id="rId2422" ref="CW85"/>
    <hyperlink r:id="rId2423" ref="DA85"/>
    <hyperlink r:id="rId2424" ref="DD85"/>
    <hyperlink r:id="rId2425" ref="DM85"/>
    <hyperlink r:id="rId2426" ref="DY85"/>
    <hyperlink r:id="rId2427" ref="J87"/>
    <hyperlink r:id="rId2428" ref="H88"/>
    <hyperlink r:id="rId2429" ref="J88"/>
    <hyperlink r:id="rId2430" ref="K88"/>
    <hyperlink r:id="rId2431" ref="L88"/>
    <hyperlink r:id="rId2432" ref="M88"/>
    <hyperlink r:id="rId2433" ref="P88"/>
    <hyperlink r:id="rId2434" ref="R88"/>
    <hyperlink r:id="rId2435" ref="S88"/>
    <hyperlink r:id="rId2436" ref="U88"/>
    <hyperlink r:id="rId2437" ref="V88"/>
    <hyperlink r:id="rId2438" ref="X88"/>
    <hyperlink r:id="rId2439" ref="Z88"/>
    <hyperlink r:id="rId2440" ref="AC88"/>
    <hyperlink r:id="rId2441" ref="AE88"/>
    <hyperlink r:id="rId2442" ref="AF88"/>
    <hyperlink r:id="rId2443" ref="AG88"/>
    <hyperlink r:id="rId2444" ref="AI88"/>
    <hyperlink r:id="rId2445" ref="AJ88"/>
    <hyperlink r:id="rId2446" ref="AL88"/>
    <hyperlink r:id="rId2447" ref="AM88"/>
    <hyperlink r:id="rId2448" ref="AU88"/>
    <hyperlink r:id="rId2449" ref="AV88"/>
    <hyperlink r:id="rId2450" ref="AW88"/>
    <hyperlink r:id="rId2451" ref="AX88"/>
    <hyperlink r:id="rId2452" ref="BA88"/>
    <hyperlink r:id="rId2453" ref="BB88"/>
    <hyperlink r:id="rId2454" ref="BC88"/>
    <hyperlink r:id="rId2455" ref="BD88"/>
    <hyperlink r:id="rId2456" ref="BE88"/>
    <hyperlink r:id="rId2457" ref="BF88"/>
    <hyperlink r:id="rId2458" ref="BG88"/>
    <hyperlink r:id="rId2459" ref="BH88"/>
    <hyperlink r:id="rId2460" ref="BK88"/>
    <hyperlink r:id="rId2461" ref="BM88"/>
    <hyperlink r:id="rId2462" ref="BQ88"/>
    <hyperlink r:id="rId2463" ref="BR88"/>
    <hyperlink r:id="rId2464" ref="BS88"/>
    <hyperlink r:id="rId2465" ref="BT88"/>
    <hyperlink r:id="rId2466" ref="BU88"/>
    <hyperlink r:id="rId2467" ref="BW88"/>
    <hyperlink r:id="rId2468" ref="CA88"/>
    <hyperlink r:id="rId2469" ref="CF88"/>
    <hyperlink r:id="rId2470" ref="CG88"/>
    <hyperlink r:id="rId2471" ref="CH88"/>
    <hyperlink r:id="rId2472" ref="CJ88"/>
    <hyperlink r:id="rId2473" ref="CL88"/>
    <hyperlink r:id="rId2474" ref="CM88"/>
    <hyperlink r:id="rId2475" ref="CR88"/>
    <hyperlink r:id="rId2476" ref="CT88"/>
    <hyperlink r:id="rId2477" ref="CU88"/>
    <hyperlink r:id="rId2478" ref="CV88"/>
    <hyperlink r:id="rId2479" ref="CW88"/>
    <hyperlink r:id="rId2480" ref="CX88"/>
    <hyperlink r:id="rId2481" ref="CY88"/>
    <hyperlink r:id="rId2482" ref="CZ88"/>
    <hyperlink r:id="rId2483" ref="DA88"/>
    <hyperlink r:id="rId2484" ref="DE88"/>
    <hyperlink r:id="rId2485" ref="DK88"/>
    <hyperlink r:id="rId2486" ref="DL88"/>
    <hyperlink r:id="rId2487" ref="DS88"/>
    <hyperlink r:id="rId2488" ref="DW88"/>
    <hyperlink r:id="rId2489" ref="EB88"/>
    <hyperlink r:id="rId2490" ref="K89"/>
    <hyperlink r:id="rId2491" ref="X89"/>
    <hyperlink r:id="rId2492" ref="BV89"/>
    <hyperlink r:id="rId2493" ref="CD92"/>
    <hyperlink r:id="rId2494" ref="CR92"/>
    <hyperlink r:id="rId2495" ref="DB92"/>
    <hyperlink r:id="rId2496" ref="DM92"/>
    <hyperlink r:id="rId2497" ref="P93"/>
    <hyperlink r:id="rId2498" ref="S93"/>
    <hyperlink r:id="rId2499" ref="V93"/>
    <hyperlink r:id="rId2500" ref="AF93"/>
    <hyperlink r:id="rId2501" ref="AI93"/>
    <hyperlink r:id="rId2502" ref="AO93"/>
    <hyperlink r:id="rId2503" ref="AT93"/>
    <hyperlink r:id="rId2504" ref="AX93"/>
    <hyperlink r:id="rId2505" ref="BX93"/>
    <hyperlink r:id="rId2506" ref="BZ93"/>
    <hyperlink r:id="rId2507" ref="CA93"/>
    <hyperlink r:id="rId2508" ref="CB93"/>
    <hyperlink r:id="rId2509" ref="CM93"/>
    <hyperlink r:id="rId2510" ref="CZ93"/>
    <hyperlink r:id="rId2511" ref="DA93"/>
    <hyperlink r:id="rId2512" ref="O95"/>
    <hyperlink r:id="rId2513" ref="AB95"/>
    <hyperlink r:id="rId2514" ref="BD95"/>
    <hyperlink r:id="rId2515" ref="P96"/>
    <hyperlink r:id="rId2516" ref="Q96"/>
    <hyperlink r:id="rId2517" ref="AF96"/>
    <hyperlink r:id="rId2518" ref="CL97"/>
    <hyperlink r:id="rId2519" ref="S98"/>
    <hyperlink r:id="rId2520" ref="Y98"/>
    <hyperlink r:id="rId2521" ref="Z98"/>
    <hyperlink r:id="rId2522" ref="AO98"/>
    <hyperlink r:id="rId2523" ref="AQ98"/>
    <hyperlink r:id="rId2524" ref="AV98"/>
    <hyperlink r:id="rId2525" ref="BC98"/>
    <hyperlink r:id="rId2526" ref="BH98"/>
    <hyperlink r:id="rId2527" ref="BQ98"/>
    <hyperlink r:id="rId2528" ref="BT98"/>
    <hyperlink r:id="rId2529" ref="CZ98"/>
    <hyperlink r:id="rId2530" ref="DJ98"/>
    <hyperlink r:id="rId2531" ref="DK98"/>
    <hyperlink r:id="rId2532" ref="H101"/>
    <hyperlink r:id="rId2533" ref="I101"/>
    <hyperlink r:id="rId2534" ref="J101"/>
    <hyperlink r:id="rId2535" ref="K101"/>
    <hyperlink r:id="rId2536" ref="L101"/>
    <hyperlink r:id="rId2537" ref="N101"/>
    <hyperlink r:id="rId2538" ref="O101"/>
    <hyperlink r:id="rId2539" ref="P101"/>
    <hyperlink r:id="rId2540" ref="X101"/>
    <hyperlink r:id="rId2541" ref="Y101"/>
    <hyperlink r:id="rId2542" ref="Z101"/>
    <hyperlink r:id="rId2543" ref="AA101"/>
    <hyperlink r:id="rId2544" ref="AB101"/>
    <hyperlink r:id="rId2545" ref="AC101"/>
    <hyperlink r:id="rId2546" ref="AF101"/>
    <hyperlink r:id="rId2547" ref="AM101"/>
    <hyperlink r:id="rId2548" ref="AT101"/>
    <hyperlink r:id="rId2549" ref="BC101"/>
    <hyperlink r:id="rId2550" ref="BE101"/>
    <hyperlink r:id="rId2551" ref="BF101"/>
    <hyperlink r:id="rId2552" ref="BG101"/>
    <hyperlink r:id="rId2553" ref="BH101"/>
    <hyperlink r:id="rId2554" ref="BU101"/>
    <hyperlink r:id="rId2555" ref="BW101"/>
    <hyperlink r:id="rId2556" ref="BZ101"/>
    <hyperlink r:id="rId2557" ref="CG101"/>
    <hyperlink r:id="rId2558" ref="CH101"/>
    <hyperlink r:id="rId2559" ref="CI101"/>
    <hyperlink r:id="rId2560" ref="CM101"/>
    <hyperlink r:id="rId2561" ref="CT101"/>
    <hyperlink r:id="rId2562" ref="CV101"/>
    <hyperlink r:id="rId2563" ref="CW101"/>
    <hyperlink r:id="rId2564" ref="CZ101"/>
    <hyperlink r:id="rId2565" ref="DA101"/>
    <hyperlink r:id="rId2566" ref="DQ101"/>
    <hyperlink r:id="rId2567" ref="K104"/>
    <hyperlink r:id="rId2568" ref="L105"/>
    <hyperlink r:id="rId2569" ref="X105"/>
    <hyperlink r:id="rId2570" ref="Z105"/>
    <hyperlink r:id="rId2571" ref="BH105"/>
    <hyperlink r:id="rId2572" ref="BV105"/>
    <hyperlink r:id="rId2573" ref="CL105"/>
    <hyperlink r:id="rId2574" ref="CV105"/>
    <hyperlink r:id="rId2575" ref="S109"/>
    <hyperlink r:id="rId2576" ref="BC109"/>
    <hyperlink r:id="rId2577" ref="CZ109"/>
    <hyperlink r:id="rId2578" ref="DK109"/>
    <hyperlink r:id="rId2579" ref="Y111"/>
    <hyperlink r:id="rId2580" ref="Z111"/>
    <hyperlink r:id="rId2581" ref="AB111"/>
    <hyperlink r:id="rId2582" ref="AF111"/>
    <hyperlink r:id="rId2583" ref="BC111"/>
    <hyperlink r:id="rId2584" ref="CU111"/>
    <hyperlink r:id="rId2585" ref="DU111"/>
    <hyperlink r:id="rId2586" ref="I114"/>
    <hyperlink r:id="rId2587" ref="J114"/>
    <hyperlink r:id="rId2588" ref="K114"/>
    <hyperlink r:id="rId2589" ref="L114"/>
    <hyperlink r:id="rId2590" ref="M114"/>
    <hyperlink r:id="rId2591" ref="O114"/>
    <hyperlink r:id="rId2592" ref="X114"/>
    <hyperlink r:id="rId2593" ref="Y114"/>
    <hyperlink r:id="rId2594" ref="Z114"/>
    <hyperlink r:id="rId2595" ref="AB114"/>
    <hyperlink r:id="rId2596" ref="AC114"/>
    <hyperlink r:id="rId2597" ref="AE114"/>
    <hyperlink r:id="rId2598" ref="AF114"/>
    <hyperlink r:id="rId2599" ref="AT114"/>
    <hyperlink r:id="rId2600" ref="AU114"/>
    <hyperlink r:id="rId2601" ref="BA114"/>
    <hyperlink r:id="rId2602" ref="BB114"/>
    <hyperlink r:id="rId2603" ref="BC114"/>
    <hyperlink r:id="rId2604" ref="BD114"/>
    <hyperlink r:id="rId2605" ref="BE114"/>
    <hyperlink r:id="rId2606" ref="BH114"/>
    <hyperlink r:id="rId2607" ref="BK114"/>
    <hyperlink r:id="rId2608" ref="BQ114"/>
    <hyperlink r:id="rId2609" ref="BY114"/>
    <hyperlink r:id="rId2610" ref="CG114"/>
    <hyperlink r:id="rId2611" ref="CT114"/>
    <hyperlink r:id="rId2612" ref="CU114"/>
    <hyperlink r:id="rId2613" ref="CV114"/>
    <hyperlink r:id="rId2614" ref="CW114"/>
    <hyperlink r:id="rId2615" ref="CX114"/>
    <hyperlink r:id="rId2616" ref="CY114"/>
    <hyperlink r:id="rId2617" ref="CZ114"/>
    <hyperlink r:id="rId2618" ref="DA114"/>
    <hyperlink r:id="rId2619" ref="DG114"/>
    <hyperlink r:id="rId2620" ref="DK114"/>
    <hyperlink r:id="rId2621" ref="Y117"/>
    <hyperlink r:id="rId2622" ref="CZ117"/>
    <hyperlink r:id="rId2623" ref="BH119"/>
    <hyperlink r:id="rId2624" ref="BJ119"/>
    <hyperlink r:id="rId2625" ref="BU119"/>
    <hyperlink r:id="rId2626" ref="BV119"/>
    <hyperlink r:id="rId2627" ref="BZ119"/>
    <hyperlink r:id="rId2628" ref="X123"/>
    <hyperlink r:id="rId2629" ref="BV123"/>
    <hyperlink r:id="rId2630" ref="BY123"/>
    <hyperlink r:id="rId2631" ref="CT123"/>
    <hyperlink r:id="rId2632" ref="I126"/>
    <hyperlink r:id="rId2633" ref="J126"/>
    <hyperlink r:id="rId2634" ref="K126"/>
    <hyperlink r:id="rId2635" ref="L126"/>
    <hyperlink r:id="rId2636" ref="AC128"/>
    <hyperlink r:id="rId2637" ref="BH128"/>
    <hyperlink r:id="rId2638" ref="BC130"/>
    <hyperlink r:id="rId2639" ref="K131"/>
    <hyperlink r:id="rId2640" ref="L131"/>
    <hyperlink r:id="rId2641" ref="Z131"/>
    <hyperlink r:id="rId2642" ref="BS131"/>
    <hyperlink r:id="rId2643" ref="BT131"/>
    <hyperlink r:id="rId2644" ref="BV131"/>
    <hyperlink r:id="rId2645" ref="CG131"/>
    <hyperlink r:id="rId2646" ref="DA131"/>
    <hyperlink r:id="rId2647" ref="AG133"/>
    <hyperlink r:id="rId2648" ref="DC133"/>
    <hyperlink r:id="rId2649" ref="L134"/>
    <hyperlink r:id="rId2650" ref="Q134"/>
    <hyperlink r:id="rId2651" ref="AJ134"/>
    <hyperlink r:id="rId2652" ref="CG134"/>
    <hyperlink r:id="rId2653" ref="CR134"/>
    <hyperlink r:id="rId2654" ref="DE134"/>
    <hyperlink r:id="rId2655" ref="Y141"/>
    <hyperlink r:id="rId2656" ref="CI141"/>
    <hyperlink r:id="rId2657" ref="I145"/>
    <hyperlink r:id="rId2658" ref="K145"/>
    <hyperlink r:id="rId2659" ref="CZ147"/>
    <hyperlink r:id="rId2660" ref="BV148"/>
    <hyperlink r:id="rId2661" ref="CC148"/>
    <hyperlink r:id="rId2662" ref="P149"/>
    <hyperlink r:id="rId2663" ref="AF149"/>
    <hyperlink r:id="rId2664" ref="AB150"/>
    <hyperlink r:id="rId2665" ref="CZ151"/>
    <hyperlink r:id="rId2666" ref="H152"/>
    <hyperlink r:id="rId2667" ref="K152"/>
    <hyperlink r:id="rId2668" ref="BC152"/>
    <hyperlink r:id="rId2669" ref="T153"/>
    <hyperlink r:id="rId2670" ref="AH160"/>
    <hyperlink r:id="rId2671" ref="DY161"/>
    <hyperlink r:id="rId2672" ref="H162"/>
    <hyperlink r:id="rId2673" ref="K162"/>
    <hyperlink r:id="rId2674" ref="Y162"/>
    <hyperlink r:id="rId2675" ref="AM162"/>
    <hyperlink r:id="rId2676" ref="AO162"/>
    <hyperlink r:id="rId2677" ref="AX162"/>
    <hyperlink r:id="rId2678" ref="BC162"/>
    <hyperlink r:id="rId2679" ref="BM162"/>
    <hyperlink r:id="rId2680" ref="CC162"/>
    <hyperlink r:id="rId2681" ref="CF162"/>
    <hyperlink r:id="rId2682" ref="CT162"/>
    <hyperlink r:id="rId2683" ref="CU162"/>
    <hyperlink r:id="rId2684" ref="DG162"/>
    <hyperlink r:id="rId2685" ref="DK162"/>
    <hyperlink r:id="rId2686" ref="DM162"/>
    <hyperlink r:id="rId2687" ref="DN162"/>
    <hyperlink r:id="rId2688" ref="DO162"/>
    <hyperlink r:id="rId2689" ref="DU162"/>
    <hyperlink r:id="rId2690" ref="DY162"/>
    <hyperlink r:id="rId2691" ref="EB162"/>
    <hyperlink r:id="rId2692" ref="BC170"/>
  </hyperlinks>
  <drawing r:id="rId2693"/>
  <legacyDrawing r:id="rId2694"/>
  <tableParts count="3">
    <tablePart r:id="rId2698"/>
    <tablePart r:id="rId2699"/>
    <tablePart r:id="rId27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72"/>
      <c r="AG1" s="572"/>
    </row>
    <row r="2" ht="30.75" customHeight="1">
      <c r="A2" s="35" t="s">
        <v>43</v>
      </c>
      <c r="B2" s="36" t="s">
        <v>44</v>
      </c>
      <c r="C2" s="36" t="s">
        <v>45</v>
      </c>
      <c r="F2" s="36" t="s">
        <v>5438</v>
      </c>
      <c r="H2" s="573"/>
      <c r="I2" s="573"/>
      <c r="J2" s="573"/>
      <c r="K2" s="574"/>
      <c r="L2" s="574"/>
      <c r="M2" s="574"/>
      <c r="N2" s="575" t="s">
        <v>54</v>
      </c>
      <c r="O2" s="576"/>
      <c r="P2" s="576"/>
      <c r="Q2" s="41" t="s">
        <v>48</v>
      </c>
      <c r="R2" s="41" t="s">
        <v>5439</v>
      </c>
      <c r="S2" s="577"/>
      <c r="T2" s="42" t="s">
        <v>50</v>
      </c>
      <c r="U2" s="42" t="s">
        <v>54</v>
      </c>
      <c r="V2" s="42" t="s">
        <v>62</v>
      </c>
      <c r="W2" s="43" t="s">
        <v>52</v>
      </c>
      <c r="X2" s="578"/>
      <c r="Y2" s="578"/>
      <c r="Z2" s="45" t="s">
        <v>51</v>
      </c>
      <c r="AA2" s="579"/>
      <c r="AB2" s="579"/>
      <c r="AC2" s="580" t="s">
        <v>5440</v>
      </c>
      <c r="AD2" s="581"/>
      <c r="AE2" s="581"/>
      <c r="AF2" s="582"/>
      <c r="AG2" s="582"/>
    </row>
    <row r="3">
      <c r="A3" s="583" t="s">
        <v>3487</v>
      </c>
      <c r="B3" s="584" t="s">
        <v>3012</v>
      </c>
      <c r="C3" s="585" t="s">
        <v>786</v>
      </c>
      <c r="D3" s="586" t="s">
        <v>1232</v>
      </c>
      <c r="E3" s="587" t="s">
        <v>1232</v>
      </c>
      <c r="F3" s="588" t="s">
        <v>786</v>
      </c>
      <c r="G3" s="584" t="s">
        <v>786</v>
      </c>
      <c r="H3" s="589"/>
      <c r="I3" s="590"/>
      <c r="J3" s="590"/>
      <c r="K3" s="591"/>
      <c r="L3" s="176"/>
      <c r="M3" s="176"/>
      <c r="N3" s="176"/>
      <c r="O3" s="176"/>
      <c r="P3" s="176"/>
      <c r="Q3" s="592" t="s">
        <v>4266</v>
      </c>
      <c r="R3" s="589"/>
      <c r="S3" s="589"/>
      <c r="T3" s="593" t="s">
        <v>5441</v>
      </c>
      <c r="U3" s="176"/>
      <c r="V3" s="176"/>
      <c r="W3" s="593" t="s">
        <v>5442</v>
      </c>
      <c r="X3" s="176"/>
      <c r="Y3" s="176"/>
      <c r="Z3" s="593" t="s">
        <v>1093</v>
      </c>
      <c r="AA3" s="176"/>
      <c r="AB3" s="176"/>
      <c r="AC3" s="176"/>
      <c r="AD3" s="176"/>
      <c r="AE3" s="176"/>
      <c r="AF3" s="594"/>
      <c r="AG3" s="594"/>
    </row>
    <row r="4">
      <c r="A4" s="583" t="s">
        <v>3543</v>
      </c>
      <c r="B4" s="584" t="s">
        <v>5046</v>
      </c>
      <c r="C4" s="585" t="s">
        <v>1232</v>
      </c>
      <c r="D4" s="586" t="s">
        <v>1041</v>
      </c>
      <c r="E4" s="587" t="s">
        <v>1232</v>
      </c>
      <c r="F4" s="588" t="s">
        <v>1041</v>
      </c>
      <c r="G4" s="584" t="s">
        <v>528</v>
      </c>
      <c r="H4" s="176"/>
      <c r="I4" s="178"/>
      <c r="J4" s="178"/>
      <c r="K4" s="176"/>
      <c r="L4" s="176"/>
      <c r="M4" s="176"/>
      <c r="N4" s="176"/>
      <c r="O4" s="176"/>
      <c r="P4" s="176"/>
      <c r="Q4" s="595" t="s">
        <v>3549</v>
      </c>
      <c r="R4" s="596" t="s">
        <v>1934</v>
      </c>
      <c r="S4" s="176"/>
      <c r="T4" s="595" t="s">
        <v>1992</v>
      </c>
      <c r="U4" s="176"/>
      <c r="V4" s="176"/>
      <c r="W4" s="595" t="s">
        <v>5443</v>
      </c>
      <c r="X4" s="176"/>
      <c r="Y4" s="176"/>
      <c r="Z4" s="253" t="s">
        <v>5444</v>
      </c>
      <c r="AA4" s="176"/>
      <c r="AB4" s="176"/>
      <c r="AC4" s="176"/>
      <c r="AD4" s="176"/>
      <c r="AE4" s="176"/>
      <c r="AF4" s="594"/>
      <c r="AG4" s="594"/>
    </row>
    <row r="5">
      <c r="A5" s="597" t="s">
        <v>5445</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5446</v>
      </c>
      <c r="W5" s="176"/>
      <c r="X5" s="176"/>
      <c r="Y5" s="176"/>
      <c r="Z5" s="176"/>
      <c r="AA5" s="176"/>
      <c r="AB5" s="176"/>
      <c r="AC5" s="595" t="s">
        <v>5447</v>
      </c>
      <c r="AD5" s="176"/>
      <c r="AE5" s="176"/>
      <c r="AF5" s="594"/>
      <c r="AG5" s="594"/>
    </row>
    <row r="6">
      <c r="A6" s="599" t="s">
        <v>5448</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1906</v>
      </c>
      <c r="U6" s="176"/>
      <c r="V6" s="176"/>
      <c r="W6" s="602" t="s">
        <v>617</v>
      </c>
      <c r="X6" s="600"/>
      <c r="Y6" s="600"/>
      <c r="Z6" s="603" t="s">
        <v>5449</v>
      </c>
      <c r="AA6" s="600"/>
      <c r="AB6" s="600"/>
      <c r="AC6" s="176"/>
      <c r="AD6" s="600"/>
      <c r="AE6" s="600"/>
      <c r="AF6" s="604"/>
      <c r="AG6" s="604"/>
    </row>
    <row r="7">
      <c r="A7" s="583" t="s">
        <v>428</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5450</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5451</v>
      </c>
      <c r="AD8" s="176"/>
      <c r="AE8" s="176"/>
      <c r="AF8" s="594"/>
      <c r="AG8" s="594"/>
    </row>
    <row r="9">
      <c r="A9" s="597" t="s">
        <v>5405</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5452</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5453</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5454</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5070</v>
      </c>
      <c r="B13" s="584" t="s">
        <v>1041</v>
      </c>
      <c r="C13" s="585" t="s">
        <v>1232</v>
      </c>
      <c r="D13" s="586" t="s">
        <v>1232</v>
      </c>
      <c r="E13" s="587" t="s">
        <v>1232</v>
      </c>
      <c r="F13" s="588" t="s">
        <v>1041</v>
      </c>
      <c r="G13" s="584" t="s">
        <v>1041</v>
      </c>
      <c r="H13" s="610"/>
      <c r="I13" s="611"/>
      <c r="J13" s="611"/>
      <c r="K13" s="612"/>
      <c r="L13" s="612"/>
      <c r="M13" s="612"/>
      <c r="N13" s="612"/>
      <c r="O13" s="612"/>
      <c r="P13" s="612"/>
      <c r="Q13" s="609" t="s">
        <v>2907</v>
      </c>
      <c r="R13" s="610"/>
      <c r="S13" s="610"/>
      <c r="T13" s="613" t="s">
        <v>3158</v>
      </c>
      <c r="U13" s="92"/>
      <c r="V13" s="92"/>
      <c r="W13" s="613" t="s">
        <v>1550</v>
      </c>
      <c r="X13" s="612"/>
      <c r="Y13" s="612"/>
      <c r="Z13" s="614"/>
      <c r="AA13" s="612"/>
      <c r="AB13" s="612"/>
      <c r="AC13" s="89"/>
      <c r="AD13" s="591"/>
      <c r="AE13" s="591"/>
      <c r="AF13" s="615"/>
      <c r="AG13" s="615"/>
    </row>
    <row r="14">
      <c r="A14" s="583" t="s">
        <v>1835</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5455</v>
      </c>
      <c r="W14" s="176"/>
      <c r="X14" s="176"/>
      <c r="Y14" s="176"/>
      <c r="Z14" s="176"/>
      <c r="AA14" s="176"/>
      <c r="AB14" s="176"/>
      <c r="AC14" s="609" t="s">
        <v>427</v>
      </c>
      <c r="AD14" s="176"/>
      <c r="AE14" s="176"/>
      <c r="AF14" s="594"/>
      <c r="AG14" s="594"/>
    </row>
    <row r="15">
      <c r="A15" s="583" t="s">
        <v>1551</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5456</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2634</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5457</v>
      </c>
      <c r="V17" s="176"/>
      <c r="W17" s="176"/>
      <c r="X17" s="176"/>
      <c r="Y17" s="176"/>
      <c r="Z17" s="176"/>
      <c r="AA17" s="176"/>
      <c r="AB17" s="176"/>
      <c r="AC17" s="176"/>
      <c r="AD17" s="176"/>
      <c r="AE17" s="176"/>
      <c r="AF17" s="594"/>
      <c r="AG17" s="594"/>
    </row>
    <row r="18">
      <c r="A18" s="599" t="s">
        <v>3749</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5458</v>
      </c>
      <c r="W18" s="176"/>
      <c r="X18" s="176"/>
      <c r="Y18" s="176"/>
      <c r="Z18" s="176"/>
      <c r="AA18" s="176"/>
      <c r="AB18" s="176"/>
      <c r="AC18" s="176"/>
      <c r="AD18" s="176"/>
      <c r="AE18" s="176"/>
      <c r="AF18" s="594"/>
      <c r="AG18" s="594"/>
    </row>
    <row r="19">
      <c r="A19" s="599" t="s">
        <v>5245</v>
      </c>
      <c r="B19" s="584" t="s">
        <v>881</v>
      </c>
      <c r="C19" s="585" t="s">
        <v>881</v>
      </c>
      <c r="D19" s="586" t="s">
        <v>1232</v>
      </c>
      <c r="E19" s="587" t="s">
        <v>1232</v>
      </c>
      <c r="F19" s="588" t="s">
        <v>881</v>
      </c>
      <c r="G19" s="584" t="s">
        <v>881</v>
      </c>
      <c r="H19" s="176"/>
      <c r="I19" s="178"/>
      <c r="J19" s="178"/>
      <c r="K19" s="176"/>
      <c r="L19" s="176"/>
      <c r="M19" s="176"/>
      <c r="N19" s="592" t="s">
        <v>2617</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5460</v>
      </c>
      <c r="H2" s="622" t="s">
        <v>47</v>
      </c>
      <c r="I2" s="622" t="s">
        <v>48</v>
      </c>
      <c r="J2" s="622" t="s">
        <v>5461</v>
      </c>
      <c r="K2" s="622" t="s">
        <v>54</v>
      </c>
      <c r="N2" s="622" t="s">
        <v>5462</v>
      </c>
      <c r="P2" s="623"/>
      <c r="Q2" s="624" t="s">
        <v>47</v>
      </c>
      <c r="R2" s="624" t="s">
        <v>5463</v>
      </c>
      <c r="S2" s="624" t="s">
        <v>52</v>
      </c>
      <c r="T2" s="624" t="s">
        <v>53</v>
      </c>
      <c r="U2" s="624" t="s">
        <v>54</v>
      </c>
      <c r="V2" s="624" t="s">
        <v>5464</v>
      </c>
      <c r="W2" s="623"/>
      <c r="X2" s="625" t="s">
        <v>47</v>
      </c>
      <c r="Y2" s="625" t="s">
        <v>48</v>
      </c>
      <c r="Z2" s="625" t="s">
        <v>49</v>
      </c>
      <c r="AA2" s="625" t="s">
        <v>50</v>
      </c>
      <c r="AC2" s="625" t="s">
        <v>52</v>
      </c>
      <c r="AD2" s="625" t="s">
        <v>53</v>
      </c>
      <c r="AE2" s="625" t="s">
        <v>54</v>
      </c>
      <c r="AF2" s="625" t="s">
        <v>5462</v>
      </c>
      <c r="AH2" s="623"/>
      <c r="AI2" s="626" t="s">
        <v>48</v>
      </c>
      <c r="AK2" s="626" t="s">
        <v>49</v>
      </c>
      <c r="AN2" s="626" t="s">
        <v>51</v>
      </c>
      <c r="AP2" s="626" t="s">
        <v>52</v>
      </c>
      <c r="AT2" s="626" t="s">
        <v>52</v>
      </c>
      <c r="AU2" s="626" t="s">
        <v>53</v>
      </c>
      <c r="AV2" s="626" t="s">
        <v>5464</v>
      </c>
      <c r="AX2" s="627"/>
      <c r="AY2" s="628" t="s">
        <v>47</v>
      </c>
      <c r="AZ2" s="628" t="s">
        <v>52</v>
      </c>
      <c r="BA2" s="628" t="s">
        <v>53</v>
      </c>
      <c r="BB2" s="628" t="s">
        <v>5462</v>
      </c>
      <c r="BD2" s="627"/>
      <c r="BE2" s="629" t="s">
        <v>47</v>
      </c>
      <c r="BF2" s="629" t="s">
        <v>48</v>
      </c>
      <c r="BG2" s="629" t="s">
        <v>50</v>
      </c>
      <c r="BI2" s="629" t="s">
        <v>52</v>
      </c>
      <c r="BJ2" s="629" t="s">
        <v>5462</v>
      </c>
      <c r="BL2" s="623"/>
      <c r="BM2" s="630" t="s">
        <v>49</v>
      </c>
      <c r="BN2" s="630" t="s">
        <v>50</v>
      </c>
      <c r="BO2" s="630" t="s">
        <v>51</v>
      </c>
      <c r="BP2" s="630" t="s">
        <v>52</v>
      </c>
      <c r="BR2" s="630" t="s">
        <v>53</v>
      </c>
      <c r="BS2" s="630" t="s">
        <v>54</v>
      </c>
      <c r="BU2" s="630" t="s">
        <v>5464</v>
      </c>
      <c r="BV2" s="627"/>
      <c r="BW2" s="631" t="s">
        <v>5465</v>
      </c>
      <c r="BX2" s="632" t="s">
        <v>75</v>
      </c>
      <c r="BY2" s="631" t="s">
        <v>80</v>
      </c>
      <c r="CA2" s="631" t="s">
        <v>77</v>
      </c>
      <c r="CB2" s="631" t="s">
        <v>5466</v>
      </c>
      <c r="CC2" s="631" t="s">
        <v>5467</v>
      </c>
      <c r="CD2" s="633" t="s">
        <v>68</v>
      </c>
      <c r="CE2" s="631" t="s">
        <v>76</v>
      </c>
      <c r="CF2" s="631" t="s">
        <v>66</v>
      </c>
      <c r="CG2" s="632" t="s">
        <v>78</v>
      </c>
    </row>
    <row r="3" ht="23.25" customHeight="1">
      <c r="J3" s="634" t="s">
        <v>5468</v>
      </c>
      <c r="K3" s="634" t="s">
        <v>5469</v>
      </c>
      <c r="L3" s="635" t="s">
        <v>5470</v>
      </c>
      <c r="M3" s="635" t="s">
        <v>5471</v>
      </c>
      <c r="N3" s="635" t="s">
        <v>5472</v>
      </c>
      <c r="O3" s="634" t="s">
        <v>5473</v>
      </c>
      <c r="P3" s="623"/>
      <c r="W3" s="623"/>
      <c r="AA3" s="636" t="s">
        <v>5474</v>
      </c>
      <c r="AB3" s="636" t="s">
        <v>5475</v>
      </c>
      <c r="AF3" s="636" t="s">
        <v>52</v>
      </c>
      <c r="AG3" s="636" t="s">
        <v>49</v>
      </c>
      <c r="AH3" s="623"/>
      <c r="AI3" s="637" t="s">
        <v>5476</v>
      </c>
      <c r="AJ3" s="637" t="s">
        <v>5477</v>
      </c>
      <c r="AK3" s="638" t="s">
        <v>5472</v>
      </c>
      <c r="AL3" s="638" t="s">
        <v>5478</v>
      </c>
      <c r="AM3" s="638" t="s">
        <v>5479</v>
      </c>
      <c r="AN3" s="638" t="s">
        <v>5472</v>
      </c>
      <c r="AO3" s="639" t="s">
        <v>5480</v>
      </c>
      <c r="AP3" s="638" t="s">
        <v>5481</v>
      </c>
      <c r="AQ3" s="638" t="s">
        <v>5482</v>
      </c>
      <c r="AR3" s="638" t="s">
        <v>5483</v>
      </c>
      <c r="AS3" s="638" t="s">
        <v>5484</v>
      </c>
      <c r="AV3" s="638" t="s">
        <v>5485</v>
      </c>
      <c r="AW3" s="638" t="s">
        <v>5486</v>
      </c>
      <c r="AX3" s="627"/>
      <c r="BB3" s="640" t="s">
        <v>5487</v>
      </c>
      <c r="BC3" s="640" t="s">
        <v>5488</v>
      </c>
      <c r="BD3" s="641"/>
      <c r="BG3" s="629" t="s">
        <v>5489</v>
      </c>
      <c r="BH3" s="629" t="s">
        <v>5490</v>
      </c>
      <c r="BJ3" s="642" t="s">
        <v>5491</v>
      </c>
      <c r="BK3" s="642" t="s">
        <v>5492</v>
      </c>
      <c r="BL3" s="623"/>
      <c r="BP3" s="643" t="s">
        <v>5479</v>
      </c>
      <c r="BQ3" s="643" t="s">
        <v>5493</v>
      </c>
      <c r="BS3" s="643" t="s">
        <v>5472</v>
      </c>
      <c r="BT3" s="643" t="s">
        <v>5479</v>
      </c>
      <c r="BV3" s="627"/>
      <c r="BY3" s="644" t="s">
        <v>5494</v>
      </c>
      <c r="BZ3" s="644" t="s">
        <v>5495</v>
      </c>
    </row>
    <row r="4">
      <c r="A4" s="517" t="s">
        <v>5496</v>
      </c>
      <c r="B4" s="99" t="s">
        <v>5497</v>
      </c>
      <c r="C4" s="100" t="s">
        <v>430</v>
      </c>
      <c r="D4" s="101" t="s">
        <v>707</v>
      </c>
      <c r="E4" s="102" t="s">
        <v>786</v>
      </c>
      <c r="F4" s="103" t="s">
        <v>4009</v>
      </c>
      <c r="G4" s="99" t="s">
        <v>4187</v>
      </c>
      <c r="H4" s="645"/>
      <c r="I4" s="646" t="s">
        <v>5498</v>
      </c>
      <c r="J4" s="646"/>
      <c r="K4" s="647" t="s">
        <v>5499</v>
      </c>
      <c r="L4" s="646" t="s">
        <v>5500</v>
      </c>
      <c r="M4" s="645"/>
      <c r="N4" s="645"/>
      <c r="O4" s="648" t="s">
        <v>5501</v>
      </c>
      <c r="P4" s="649"/>
      <c r="Q4" s="650" t="s">
        <v>4619</v>
      </c>
      <c r="R4" s="651"/>
      <c r="S4" s="651"/>
      <c r="T4" s="652" t="s">
        <v>5502</v>
      </c>
      <c r="U4" s="653"/>
      <c r="V4" s="654" t="s">
        <v>5503</v>
      </c>
      <c r="W4" s="649"/>
      <c r="X4" s="655" t="s">
        <v>138</v>
      </c>
      <c r="Y4" s="655" t="s">
        <v>5504</v>
      </c>
      <c r="Z4" s="656" t="s">
        <v>4494</v>
      </c>
      <c r="AA4" s="657" t="s">
        <v>5505</v>
      </c>
      <c r="AB4" s="658" t="s">
        <v>673</v>
      </c>
      <c r="AC4" s="657" t="s">
        <v>497</v>
      </c>
      <c r="AD4" s="656" t="s">
        <v>2085</v>
      </c>
      <c r="AE4" s="658" t="s">
        <v>5506</v>
      </c>
      <c r="AF4" s="656" t="s">
        <v>5507</v>
      </c>
      <c r="AG4" s="659"/>
      <c r="AH4" s="649"/>
      <c r="AI4" s="660" t="s">
        <v>2542</v>
      </c>
      <c r="AJ4" s="661"/>
      <c r="AK4" s="660" t="s">
        <v>3843</v>
      </c>
      <c r="AL4" s="660"/>
      <c r="AM4" s="662" t="s">
        <v>2335</v>
      </c>
      <c r="AN4" s="661"/>
      <c r="AO4" s="663" t="s">
        <v>5508</v>
      </c>
      <c r="AP4" s="660" t="s">
        <v>5509</v>
      </c>
      <c r="AQ4" s="660" t="s">
        <v>5510</v>
      </c>
      <c r="AR4" s="661"/>
      <c r="AS4" s="661"/>
      <c r="AT4" s="661"/>
      <c r="AU4" s="664" t="s">
        <v>5511</v>
      </c>
      <c r="AV4" s="665" t="s">
        <v>3090</v>
      </c>
      <c r="AW4" s="660" t="s">
        <v>5512</v>
      </c>
      <c r="AX4" s="649"/>
      <c r="AY4" s="666"/>
      <c r="AZ4" s="667" t="s">
        <v>5513</v>
      </c>
      <c r="BA4" s="668" t="s">
        <v>5514</v>
      </c>
      <c r="BB4" s="667" t="s">
        <v>5515</v>
      </c>
      <c r="BC4" s="669"/>
      <c r="BD4" s="649"/>
      <c r="BE4" s="670" t="s">
        <v>5516</v>
      </c>
      <c r="BF4" s="671" t="s">
        <v>3870</v>
      </c>
      <c r="BG4" s="671"/>
      <c r="BH4" s="671"/>
      <c r="BI4" s="672" t="s">
        <v>1573</v>
      </c>
      <c r="BJ4" s="673"/>
      <c r="BK4" s="671" t="s">
        <v>5517</v>
      </c>
      <c r="BL4" s="649"/>
      <c r="BM4" s="674" t="s">
        <v>1978</v>
      </c>
      <c r="BN4" s="675"/>
      <c r="BO4" s="675"/>
      <c r="BP4" s="676" t="s">
        <v>5518</v>
      </c>
      <c r="BQ4" s="675"/>
      <c r="BR4" s="677" t="s">
        <v>1074</v>
      </c>
      <c r="BS4" s="675"/>
      <c r="BT4" s="678" t="s">
        <v>2972</v>
      </c>
      <c r="BU4" s="677" t="s">
        <v>5519</v>
      </c>
      <c r="BV4" s="649"/>
      <c r="BW4" s="679" t="s">
        <v>5520</v>
      </c>
      <c r="BX4" s="680" t="s">
        <v>3325</v>
      </c>
      <c r="BY4" s="681"/>
      <c r="BZ4" s="681"/>
      <c r="CA4" s="680" t="s">
        <v>5521</v>
      </c>
      <c r="CB4" s="682" t="s">
        <v>3902</v>
      </c>
      <c r="CC4" s="680" t="s">
        <v>5522</v>
      </c>
      <c r="CD4" s="681"/>
      <c r="CE4" s="681"/>
      <c r="CF4" s="681"/>
      <c r="CG4" s="681"/>
    </row>
    <row r="5">
      <c r="A5" s="78" t="s">
        <v>327</v>
      </c>
      <c r="B5" s="79" t="s">
        <v>5523</v>
      </c>
      <c r="C5" s="80" t="s">
        <v>330</v>
      </c>
      <c r="D5" s="81" t="s">
        <v>529</v>
      </c>
      <c r="E5" s="82" t="s">
        <v>528</v>
      </c>
      <c r="F5" s="83" t="s">
        <v>4795</v>
      </c>
      <c r="G5" s="79" t="s">
        <v>1171</v>
      </c>
      <c r="H5" s="683" t="str">
        <f>HYPERLINK("https://www.twitch.tv/videos/547050764","52.59")</f>
        <v>52.59</v>
      </c>
      <c r="I5" s="684" t="s">
        <v>5524</v>
      </c>
      <c r="J5" s="648" t="s">
        <v>5525</v>
      </c>
      <c r="K5" s="685" t="s">
        <v>5004</v>
      </c>
      <c r="L5" s="686" t="str">
        <f>HYPERLINK("https://www.twitch.tv/videos/547050207","1:17.06")</f>
        <v>1:17.06</v>
      </c>
      <c r="M5" s="687"/>
      <c r="N5" s="687"/>
      <c r="O5" s="684" t="s">
        <v>5526</v>
      </c>
      <c r="P5" s="688"/>
      <c r="Q5" s="689" t="s">
        <v>5527</v>
      </c>
      <c r="R5" s="689" t="s">
        <v>2503</v>
      </c>
      <c r="S5" s="690"/>
      <c r="T5" s="689" t="s">
        <v>5027</v>
      </c>
      <c r="U5" s="691"/>
      <c r="V5" s="652" t="s">
        <v>5528</v>
      </c>
      <c r="W5" s="688"/>
      <c r="X5" s="657" t="str">
        <f>HYPERLINK("https://clips.twitch.tv/FrozenResoluteAniseHotPokket","42.50")</f>
        <v>42.50</v>
      </c>
      <c r="Y5" s="658" t="s">
        <v>5529</v>
      </c>
      <c r="Z5" s="658" t="str">
        <f>HYPERLINK("https://www.twitch.tv/videos/547053974","1:16.59")</f>
        <v>1:16.59</v>
      </c>
      <c r="AA5" s="692" t="s">
        <v>5530</v>
      </c>
      <c r="AB5" s="655" t="s">
        <v>5531</v>
      </c>
      <c r="AC5" s="692" t="s">
        <v>5532</v>
      </c>
      <c r="AD5" s="656" t="s">
        <v>2085</v>
      </c>
      <c r="AE5" s="657" t="s">
        <v>4357</v>
      </c>
      <c r="AF5" s="693" t="s">
        <v>5533</v>
      </c>
      <c r="AG5" s="694"/>
      <c r="AH5" s="695"/>
      <c r="AI5" s="660" t="s">
        <v>5534</v>
      </c>
      <c r="AJ5" s="696"/>
      <c r="AK5" s="696" t="s">
        <v>1691</v>
      </c>
      <c r="AL5" s="662" t="s">
        <v>2544</v>
      </c>
      <c r="AM5" s="660" t="s">
        <v>5535</v>
      </c>
      <c r="AN5" s="696" t="s">
        <v>1844</v>
      </c>
      <c r="AO5" s="662" t="s">
        <v>1047</v>
      </c>
      <c r="AP5" s="660" t="s">
        <v>5536</v>
      </c>
      <c r="AQ5" s="696"/>
      <c r="AR5" s="662" t="s">
        <v>5537</v>
      </c>
      <c r="AS5" s="696"/>
      <c r="AT5" s="696"/>
      <c r="AU5" s="697" t="s">
        <v>4143</v>
      </c>
      <c r="AV5" s="662" t="s">
        <v>5538</v>
      </c>
      <c r="AW5" s="696"/>
      <c r="AX5" s="688"/>
      <c r="AY5" s="698"/>
      <c r="AZ5" s="668" t="str">
        <f>HYPERLINK("https://www.twitch.tv/videos/548092239","2:03.35")</f>
        <v>2:03.35</v>
      </c>
      <c r="BA5" s="667" t="s">
        <v>1334</v>
      </c>
      <c r="BB5" s="699" t="s">
        <v>5539</v>
      </c>
      <c r="BC5" s="700"/>
      <c r="BD5" s="688"/>
      <c r="BE5" s="672" t="s">
        <v>5540</v>
      </c>
      <c r="BF5" s="670" t="str">
        <f>HYPERLINK("https://clips.twitch.tv/ReliablePluckyGazelleBuddhaBar","34.35")</f>
        <v>34.35</v>
      </c>
      <c r="BG5" s="701" t="s">
        <v>5199</v>
      </c>
      <c r="BH5" s="702"/>
      <c r="BI5" s="703" t="str">
        <f>HYPERLINK("https://www.twitch.tv/videos/548093333","1:15.47")</f>
        <v>1:15.47</v>
      </c>
      <c r="BJ5" s="704"/>
      <c r="BK5" s="671" t="s">
        <v>5541</v>
      </c>
      <c r="BL5" s="688"/>
      <c r="BM5" s="677" t="s">
        <v>5542</v>
      </c>
      <c r="BN5" s="676"/>
      <c r="BO5" s="678" t="s">
        <v>4656</v>
      </c>
      <c r="BP5" s="676" t="s">
        <v>5543</v>
      </c>
      <c r="BQ5" s="705"/>
      <c r="BR5" s="678" t="s">
        <v>5544</v>
      </c>
      <c r="BS5" s="705"/>
      <c r="BT5" s="676" t="s">
        <v>5545</v>
      </c>
      <c r="BU5" s="676" t="s">
        <v>5546</v>
      </c>
      <c r="BV5" s="688"/>
      <c r="BW5" s="706" t="s">
        <v>5270</v>
      </c>
      <c r="BX5" s="680" t="s">
        <v>5547</v>
      </c>
      <c r="BY5" s="707"/>
      <c r="BZ5" s="707"/>
      <c r="CA5" s="707"/>
      <c r="CB5" s="707"/>
      <c r="CC5" s="707"/>
      <c r="CD5" s="707"/>
      <c r="CE5" s="707"/>
      <c r="CF5" s="707"/>
      <c r="CG5" s="707"/>
    </row>
    <row r="6">
      <c r="A6" s="517" t="s">
        <v>5548</v>
      </c>
      <c r="B6" s="99" t="s">
        <v>5549</v>
      </c>
      <c r="C6" s="100" t="s">
        <v>2709</v>
      </c>
      <c r="D6" s="101" t="s">
        <v>707</v>
      </c>
      <c r="E6" s="102" t="s">
        <v>785</v>
      </c>
      <c r="F6" s="103" t="s">
        <v>4308</v>
      </c>
      <c r="G6" s="99" t="s">
        <v>2985</v>
      </c>
      <c r="H6" s="684" t="s">
        <v>2515</v>
      </c>
      <c r="I6" s="687"/>
      <c r="J6" s="684" t="s">
        <v>5550</v>
      </c>
      <c r="K6" s="708" t="s">
        <v>5551</v>
      </c>
      <c r="L6" s="687"/>
      <c r="M6" s="709" t="s">
        <v>152</v>
      </c>
      <c r="N6" s="687"/>
      <c r="O6" s="710" t="s">
        <v>5552</v>
      </c>
      <c r="P6" s="688"/>
      <c r="Q6" s="711" t="s">
        <v>5553</v>
      </c>
      <c r="R6" s="654" t="s">
        <v>5554</v>
      </c>
      <c r="S6" s="650" t="s">
        <v>4627</v>
      </c>
      <c r="T6" s="650" t="s">
        <v>4976</v>
      </c>
      <c r="U6" s="712"/>
      <c r="V6" s="689" t="s">
        <v>5555</v>
      </c>
      <c r="W6" s="688"/>
      <c r="X6" s="713" t="s">
        <v>3185</v>
      </c>
      <c r="Y6" s="656" t="s">
        <v>5556</v>
      </c>
      <c r="Z6" s="657" t="s">
        <v>5557</v>
      </c>
      <c r="AA6" s="656" t="s">
        <v>5558</v>
      </c>
      <c r="AB6" s="656" t="s">
        <v>5559</v>
      </c>
      <c r="AC6" s="655" t="s">
        <v>2508</v>
      </c>
      <c r="AD6" s="713" t="s">
        <v>1409</v>
      </c>
      <c r="AE6" s="713" t="s">
        <v>1903</v>
      </c>
      <c r="AF6" s="657" t="s">
        <v>5560</v>
      </c>
      <c r="AG6" s="178"/>
      <c r="AH6" s="688"/>
      <c r="AI6" s="696"/>
      <c r="AJ6" s="696"/>
      <c r="AK6" s="662" t="s">
        <v>5561</v>
      </c>
      <c r="AL6" s="714"/>
      <c r="AM6" s="696"/>
      <c r="AN6" s="697" t="s">
        <v>5562</v>
      </c>
      <c r="AO6" s="696"/>
      <c r="AP6" s="696"/>
      <c r="AQ6" s="696"/>
      <c r="AR6" s="696"/>
      <c r="AS6" s="696"/>
      <c r="AT6" s="696"/>
      <c r="AU6" s="715" t="s">
        <v>3910</v>
      </c>
      <c r="AV6" s="715" t="s">
        <v>5563</v>
      </c>
      <c r="AW6" s="696"/>
      <c r="AX6" s="688"/>
      <c r="AY6" s="667" t="s">
        <v>5564</v>
      </c>
      <c r="AZ6" s="716" t="s">
        <v>5565</v>
      </c>
      <c r="BA6" s="717" t="s">
        <v>3759</v>
      </c>
      <c r="BB6" s="718" t="s">
        <v>5566</v>
      </c>
      <c r="BC6" s="700"/>
      <c r="BD6" s="688"/>
      <c r="BE6" s="703" t="s">
        <v>5567</v>
      </c>
      <c r="BF6" s="672" t="s">
        <v>580</v>
      </c>
      <c r="BG6" s="719" t="s">
        <v>5568</v>
      </c>
      <c r="BH6" s="719" t="s">
        <v>5569</v>
      </c>
      <c r="BI6" s="719" t="s">
        <v>5570</v>
      </c>
      <c r="BJ6" s="704"/>
      <c r="BK6" s="720" t="s">
        <v>5571</v>
      </c>
      <c r="BL6" s="695"/>
      <c r="BM6" s="721" t="s">
        <v>583</v>
      </c>
      <c r="BN6" s="705"/>
      <c r="BO6" s="705"/>
      <c r="BP6" s="676" t="s">
        <v>2504</v>
      </c>
      <c r="BQ6" s="705"/>
      <c r="BR6" s="722" t="s">
        <v>3163</v>
      </c>
      <c r="BS6" s="705"/>
      <c r="BT6" s="721" t="s">
        <v>5572</v>
      </c>
      <c r="BU6" s="676" t="s">
        <v>5573</v>
      </c>
      <c r="BV6" s="688"/>
      <c r="BW6" s="723" t="s">
        <v>1753</v>
      </c>
      <c r="BX6" s="724" t="s">
        <v>5574</v>
      </c>
      <c r="BY6" s="723" t="s">
        <v>5575</v>
      </c>
      <c r="BZ6" s="707"/>
      <c r="CA6" s="723" t="s">
        <v>5576</v>
      </c>
      <c r="CB6" s="725" t="s">
        <v>5577</v>
      </c>
      <c r="CC6" s="723" t="s">
        <v>5578</v>
      </c>
      <c r="CD6" s="723" t="s">
        <v>5579</v>
      </c>
      <c r="CE6" s="706" t="s">
        <v>1336</v>
      </c>
      <c r="CF6" s="707"/>
      <c r="CG6" s="723" t="s">
        <v>680</v>
      </c>
    </row>
    <row r="7">
      <c r="A7" s="78" t="s">
        <v>1114</v>
      </c>
      <c r="B7" s="79" t="s">
        <v>5580</v>
      </c>
      <c r="C7" s="80" t="s">
        <v>430</v>
      </c>
      <c r="D7" s="81" t="s">
        <v>529</v>
      </c>
      <c r="E7" s="82" t="s">
        <v>528</v>
      </c>
      <c r="F7" s="83" t="s">
        <v>219</v>
      </c>
      <c r="G7" s="79" t="s">
        <v>4187</v>
      </c>
      <c r="H7" s="687"/>
      <c r="I7" s="683" t="str">
        <f>HYPERLINK("https://www.twitch.tv/videos/557892613","1:21.52")</f>
        <v>1:21.52</v>
      </c>
      <c r="J7" s="685"/>
      <c r="K7" s="684" t="s">
        <v>5581</v>
      </c>
      <c r="L7" s="684" t="str">
        <f>HYPERLINK("https://www.twitch.tv/videos/559948575","1:16.64")</f>
        <v>1:16.64</v>
      </c>
      <c r="M7" s="687"/>
      <c r="N7" s="687"/>
      <c r="O7" s="709" t="s">
        <v>5582</v>
      </c>
      <c r="P7" s="688"/>
      <c r="Q7" s="654" t="s">
        <v>5583</v>
      </c>
      <c r="R7" s="690"/>
      <c r="S7" s="690"/>
      <c r="T7" s="690" t="s">
        <v>5584</v>
      </c>
      <c r="U7" s="712"/>
      <c r="V7" s="712" t="s">
        <v>5585</v>
      </c>
      <c r="W7" s="688"/>
      <c r="X7" s="656" t="str">
        <f>HYPERLINK("https://clips.twitch.tv/SarcasticTolerantAlfalfaDoubleRainbow","42.36")</f>
        <v>42.36</v>
      </c>
      <c r="Y7" s="694" t="s">
        <v>5586</v>
      </c>
      <c r="Z7" s="692" t="s">
        <v>5587</v>
      </c>
      <c r="AA7" s="692" t="s">
        <v>4713</v>
      </c>
      <c r="AB7" s="726" t="str">
        <f>HYPERLINK("https://youtu.be/h58Ubsz3y7Y","55.42")</f>
        <v>55.42</v>
      </c>
      <c r="AC7" s="692" t="s">
        <v>5588</v>
      </c>
      <c r="AD7" s="727" t="s">
        <v>2369</v>
      </c>
      <c r="AE7" s="713" t="str">
        <f>HYPERLINK("https://clips.twitch.tv/TangibleGlamorousMilkLitty","42.49")</f>
        <v>42.49</v>
      </c>
      <c r="AF7" s="728" t="str">
        <f>HYPERLINK("https://youtu.be/ZVGaWuJWu8E","3:07.27")</f>
        <v>3:07.27</v>
      </c>
      <c r="AG7" s="729" t="str">
        <f>HYPERLINK("https://www.twitch.tv/videos/457597653","2:32.01")</f>
        <v>2:32.01</v>
      </c>
      <c r="AH7" s="695"/>
      <c r="AI7" s="696" t="s">
        <v>5589</v>
      </c>
      <c r="AJ7" s="697" t="s">
        <v>4581</v>
      </c>
      <c r="AK7" s="730" t="str">
        <f>HYPERLINK("https://youtu.be/9AqYY-HceBo?t=23","52.17")</f>
        <v>52.17</v>
      </c>
      <c r="AL7" s="731"/>
      <c r="AM7" s="715" t="str">
        <f>HYPERLINK("https://clips.twitch.tv/WiseObeseDaikonNerfRedBlaster","46.61")</f>
        <v>46.61</v>
      </c>
      <c r="AN7" s="696" t="s">
        <v>5590</v>
      </c>
      <c r="AO7" s="697" t="str">
        <f>HYPERLINK("https://www.twitch.tv/videos/597808860","1:10.86")</f>
        <v>1:10.86</v>
      </c>
      <c r="AP7" s="696"/>
      <c r="AQ7" s="696"/>
      <c r="AR7" s="696"/>
      <c r="AS7" s="696"/>
      <c r="AT7" s="696" t="s">
        <v>5591</v>
      </c>
      <c r="AU7" s="696" t="s">
        <v>764</v>
      </c>
      <c r="AV7" s="714" t="s">
        <v>5592</v>
      </c>
      <c r="AW7" s="714" t="s">
        <v>5593</v>
      </c>
      <c r="AX7" s="688"/>
      <c r="AY7" s="700"/>
      <c r="AZ7" s="700" t="s">
        <v>5594</v>
      </c>
      <c r="BA7" s="732" t="str">
        <f>HYPERLINK("https://youtu.be/8GZbevAHgwo","16.57")</f>
        <v>16.57</v>
      </c>
      <c r="BB7" s="668" t="s">
        <v>5595</v>
      </c>
      <c r="BC7" s="700"/>
      <c r="BD7" s="688"/>
      <c r="BE7" s="703" t="s">
        <v>5596</v>
      </c>
      <c r="BF7" s="733" t="s">
        <v>3934</v>
      </c>
      <c r="BG7" s="704"/>
      <c r="BH7" s="704"/>
      <c r="BI7" s="704"/>
      <c r="BJ7" s="704"/>
      <c r="BK7" s="734" t="str">
        <f>HYPERLINK("https://youtu.be/tWkhQXcNL9s","2:54.91")</f>
        <v>2:54.91</v>
      </c>
      <c r="BL7" s="695"/>
      <c r="BM7" s="735" t="s">
        <v>5597</v>
      </c>
      <c r="BN7" s="705"/>
      <c r="BO7" s="705"/>
      <c r="BP7" s="678" t="str">
        <f>HYPERLINK("https://www.twitch.tv/videos/558359737","1:44.32")</f>
        <v>1:44.32</v>
      </c>
      <c r="BQ7" s="705"/>
      <c r="BR7" s="705" t="s">
        <v>496</v>
      </c>
      <c r="BS7" s="705"/>
      <c r="BT7" s="705" t="s">
        <v>5598</v>
      </c>
      <c r="BU7" s="678" t="s">
        <v>5599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2496</v>
      </c>
      <c r="CE7" s="707"/>
      <c r="CF7" s="707"/>
      <c r="CG7" s="707"/>
    </row>
    <row r="8">
      <c r="A8" s="98" t="s">
        <v>5600</v>
      </c>
      <c r="B8" s="99" t="s">
        <v>5601</v>
      </c>
      <c r="C8" s="100" t="s">
        <v>5602</v>
      </c>
      <c r="D8" s="101" t="s">
        <v>707</v>
      </c>
      <c r="E8" s="102" t="s">
        <v>786</v>
      </c>
      <c r="F8" s="103" t="s">
        <v>5138</v>
      </c>
      <c r="G8" s="99" t="s">
        <v>1171</v>
      </c>
      <c r="H8" s="739" t="s">
        <v>2125</v>
      </c>
      <c r="I8" s="647" t="s">
        <v>5603</v>
      </c>
      <c r="J8" s="647" t="s">
        <v>5604</v>
      </c>
      <c r="K8" s="686" t="s">
        <v>592</v>
      </c>
      <c r="L8" s="687" t="s">
        <v>5605</v>
      </c>
      <c r="M8" s="687"/>
      <c r="N8" s="687"/>
      <c r="O8" s="709" t="s">
        <v>5606</v>
      </c>
      <c r="P8" s="688"/>
      <c r="Q8" s="740" t="s">
        <v>3166</v>
      </c>
      <c r="R8" s="690"/>
      <c r="S8" s="690"/>
      <c r="T8" s="654" t="s">
        <v>4440</v>
      </c>
      <c r="U8" s="712"/>
      <c r="V8" s="712" t="s">
        <v>5607</v>
      </c>
      <c r="W8" s="688"/>
      <c r="X8" s="694"/>
      <c r="Y8" s="692" t="s">
        <v>5608</v>
      </c>
      <c r="Z8" s="694" t="s">
        <v>5605</v>
      </c>
      <c r="AA8" s="694" t="s">
        <v>5609</v>
      </c>
      <c r="AB8" s="657" t="s">
        <v>5610</v>
      </c>
      <c r="AC8" s="692" t="s">
        <v>2093</v>
      </c>
      <c r="AD8" s="658" t="s">
        <v>2343</v>
      </c>
      <c r="AE8" s="656" t="s">
        <v>5611</v>
      </c>
      <c r="AF8" s="694" t="s">
        <v>5612</v>
      </c>
      <c r="AG8" s="694"/>
      <c r="AH8" s="688"/>
      <c r="AI8" s="697" t="str">
        <f>HYPERLINK("https://www.twitch.tv/videos/597048380","1:20.56")</f>
        <v>1:20.56</v>
      </c>
      <c r="AJ8" s="696"/>
      <c r="AK8" s="741"/>
      <c r="AL8" s="741" t="s">
        <v>5613</v>
      </c>
      <c r="AM8" s="742" t="s">
        <v>3958</v>
      </c>
      <c r="AN8" s="743" t="s">
        <v>5614</v>
      </c>
      <c r="AO8" s="743" t="s">
        <v>5615</v>
      </c>
      <c r="AP8" s="744"/>
      <c r="AQ8" s="662" t="s">
        <v>5510</v>
      </c>
      <c r="AR8" s="745"/>
      <c r="AS8" s="746"/>
      <c r="AT8" s="662" t="str">
        <f>HYPERLINK("https://www.twitch.tv/videos/542740999","1:52.15")</f>
        <v>1:52.15</v>
      </c>
      <c r="AU8" s="662" t="s">
        <v>2384</v>
      </c>
      <c r="AV8" s="714" t="s">
        <v>5616</v>
      </c>
      <c r="AW8" s="714" t="s">
        <v>5617</v>
      </c>
      <c r="AX8" s="688"/>
      <c r="AY8" s="666"/>
      <c r="AZ8" s="718" t="s">
        <v>5618</v>
      </c>
      <c r="BA8" s="716" t="s">
        <v>5619</v>
      </c>
      <c r="BB8" s="700" t="s">
        <v>5620</v>
      </c>
      <c r="BC8" s="700"/>
      <c r="BD8" s="688"/>
      <c r="BE8" s="719" t="s">
        <v>5621</v>
      </c>
      <c r="BF8" s="719" t="s">
        <v>4612</v>
      </c>
      <c r="BG8" s="747"/>
      <c r="BH8" s="747"/>
      <c r="BI8" s="747" t="s">
        <v>5622</v>
      </c>
      <c r="BJ8" s="704"/>
      <c r="BK8" s="747" t="s">
        <v>5623</v>
      </c>
      <c r="BL8" s="688"/>
      <c r="BM8" s="678" t="s">
        <v>5624</v>
      </c>
      <c r="BN8" s="705"/>
      <c r="BO8" s="677" t="s">
        <v>581</v>
      </c>
      <c r="BP8" s="721" t="s">
        <v>5625</v>
      </c>
      <c r="BQ8" s="705"/>
      <c r="BR8" s="735" t="s">
        <v>2171</v>
      </c>
      <c r="BS8" s="705"/>
      <c r="BT8" s="705" t="s">
        <v>5626</v>
      </c>
      <c r="BU8" s="748" t="s">
        <v>5627</v>
      </c>
      <c r="BV8" s="695"/>
      <c r="BW8" s="738" t="s">
        <v>520</v>
      </c>
      <c r="BX8" s="707"/>
      <c r="BY8" s="749"/>
      <c r="BZ8" s="723" t="s">
        <v>5628</v>
      </c>
      <c r="CA8" s="738" t="s">
        <v>924</v>
      </c>
      <c r="CB8" s="707"/>
      <c r="CC8" s="738" t="s">
        <v>5629</v>
      </c>
      <c r="CD8" s="707"/>
      <c r="CE8" s="723" t="s">
        <v>3968</v>
      </c>
      <c r="CF8" s="707"/>
      <c r="CG8" s="707"/>
    </row>
    <row r="9">
      <c r="A9" s="546" t="s">
        <v>5630</v>
      </c>
      <c r="B9" s="79" t="s">
        <v>5631</v>
      </c>
      <c r="C9" s="80" t="s">
        <v>430</v>
      </c>
      <c r="D9" s="81" t="s">
        <v>3012</v>
      </c>
      <c r="E9" s="82" t="s">
        <v>330</v>
      </c>
      <c r="F9" s="83" t="s">
        <v>2134</v>
      </c>
      <c r="G9" s="79" t="s">
        <v>1398</v>
      </c>
      <c r="H9" s="686" t="s">
        <v>175</v>
      </c>
      <c r="I9" s="683" t="s">
        <v>5632</v>
      </c>
      <c r="J9" s="686" t="s">
        <v>5633</v>
      </c>
      <c r="K9" s="683" t="s">
        <v>5634</v>
      </c>
      <c r="L9" s="750" t="s">
        <v>5550</v>
      </c>
      <c r="M9" s="684" t="s">
        <v>5635</v>
      </c>
      <c r="N9" s="647" t="s">
        <v>5636</v>
      </c>
      <c r="O9" s="686" t="s">
        <v>5637</v>
      </c>
      <c r="P9" s="688"/>
      <c r="Q9" s="711" t="s">
        <v>5638</v>
      </c>
      <c r="R9" s="740" t="s">
        <v>5639</v>
      </c>
      <c r="S9" s="652" t="s">
        <v>605</v>
      </c>
      <c r="T9" s="711" t="s">
        <v>4228</v>
      </c>
      <c r="U9" s="654" t="s">
        <v>5640</v>
      </c>
      <c r="V9" s="652" t="s">
        <v>5641</v>
      </c>
      <c r="W9" s="688"/>
      <c r="X9" s="713" t="s">
        <v>3746</v>
      </c>
      <c r="Y9" s="713" t="s">
        <v>5642</v>
      </c>
      <c r="Z9" s="713" t="s">
        <v>2796</v>
      </c>
      <c r="AA9" s="713" t="s">
        <v>5643</v>
      </c>
      <c r="AB9" s="751" t="s">
        <v>2045</v>
      </c>
      <c r="AC9" s="713" t="s">
        <v>4790</v>
      </c>
      <c r="AD9" s="713" t="s">
        <v>1740</v>
      </c>
      <c r="AE9" s="693" t="s">
        <v>4641</v>
      </c>
      <c r="AF9" s="693" t="s">
        <v>5644</v>
      </c>
      <c r="AG9" s="694" t="s">
        <v>5645</v>
      </c>
      <c r="AH9" s="688"/>
      <c r="AI9" s="662" t="s">
        <v>709</v>
      </c>
      <c r="AJ9" s="662" t="s">
        <v>5646</v>
      </c>
      <c r="AK9" s="664" t="s">
        <v>5647</v>
      </c>
      <c r="AL9" s="660" t="s">
        <v>5648</v>
      </c>
      <c r="AM9" s="660" t="s">
        <v>5649</v>
      </c>
      <c r="AN9" s="715" t="s">
        <v>4150</v>
      </c>
      <c r="AO9" s="660" t="s">
        <v>5650</v>
      </c>
      <c r="AP9" s="662" t="s">
        <v>5651</v>
      </c>
      <c r="AQ9" s="715" t="s">
        <v>5652</v>
      </c>
      <c r="AR9" s="697" t="s">
        <v>5653</v>
      </c>
      <c r="AS9" s="697" t="s">
        <v>2246</v>
      </c>
      <c r="AT9" s="697" t="s">
        <v>5654</v>
      </c>
      <c r="AU9" s="665" t="s">
        <v>5655</v>
      </c>
      <c r="AV9" s="665" t="s">
        <v>4154</v>
      </c>
      <c r="AW9" s="697" t="s">
        <v>5656</v>
      </c>
      <c r="AX9" s="688"/>
      <c r="AY9" s="699"/>
      <c r="AZ9" s="699" t="s">
        <v>5657</v>
      </c>
      <c r="BA9" s="752" t="s">
        <v>864</v>
      </c>
      <c r="BB9" s="716" t="s">
        <v>5658</v>
      </c>
      <c r="BC9" s="667" t="s">
        <v>5658</v>
      </c>
      <c r="BD9" s="688"/>
      <c r="BE9" s="753" t="s">
        <v>5659</v>
      </c>
      <c r="BF9" s="753" t="s">
        <v>5660</v>
      </c>
      <c r="BG9" s="672" t="s">
        <v>176</v>
      </c>
      <c r="BH9" s="671" t="s">
        <v>5661</v>
      </c>
      <c r="BI9" s="703" t="s">
        <v>5662</v>
      </c>
      <c r="BJ9" s="672" t="s">
        <v>5663</v>
      </c>
      <c r="BK9" s="703" t="s">
        <v>5664</v>
      </c>
      <c r="BL9" s="688"/>
      <c r="BM9" s="676" t="s">
        <v>5356</v>
      </c>
      <c r="BN9" s="678" t="s">
        <v>4923</v>
      </c>
      <c r="BO9" s="735" t="s">
        <v>5665</v>
      </c>
      <c r="BP9" s="735" t="s">
        <v>5666</v>
      </c>
      <c r="BQ9" s="677" t="s">
        <v>696</v>
      </c>
      <c r="BR9" s="722" t="s">
        <v>3417</v>
      </c>
      <c r="BS9" s="677" t="s">
        <v>5667</v>
      </c>
      <c r="BT9" s="677" t="s">
        <v>5668</v>
      </c>
      <c r="BU9" s="735" t="s">
        <v>5669</v>
      </c>
      <c r="BV9" s="688"/>
      <c r="BW9" s="754" t="s">
        <v>931</v>
      </c>
      <c r="BX9" s="706" t="s">
        <v>5670</v>
      </c>
      <c r="BY9" s="749"/>
      <c r="BZ9" s="706" t="s">
        <v>5671</v>
      </c>
      <c r="CA9" s="755" t="s">
        <v>5672</v>
      </c>
      <c r="CB9" s="756" t="s">
        <v>2508</v>
      </c>
      <c r="CC9" s="756" t="s">
        <v>4931</v>
      </c>
      <c r="CD9" s="706" t="s">
        <v>5673</v>
      </c>
      <c r="CE9" s="756" t="s">
        <v>5674</v>
      </c>
      <c r="CF9" s="723" t="s">
        <v>5675</v>
      </c>
      <c r="CG9" s="706" t="s">
        <v>5676</v>
      </c>
    </row>
    <row r="10">
      <c r="A10" s="517" t="s">
        <v>5677</v>
      </c>
      <c r="B10" s="99" t="s">
        <v>5678</v>
      </c>
      <c r="C10" s="100" t="s">
        <v>1232</v>
      </c>
      <c r="D10" s="101" t="s">
        <v>1232</v>
      </c>
      <c r="E10" s="102" t="s">
        <v>1232</v>
      </c>
      <c r="F10" s="103" t="s">
        <v>1232</v>
      </c>
      <c r="G10" s="99" t="s">
        <v>4618</v>
      </c>
      <c r="H10" s="687"/>
      <c r="I10" s="709" t="s">
        <v>5679</v>
      </c>
      <c r="J10" s="709"/>
      <c r="K10" s="687"/>
      <c r="L10" s="687"/>
      <c r="M10" s="687"/>
      <c r="N10" s="687"/>
      <c r="O10" s="646" t="s">
        <v>5680</v>
      </c>
      <c r="P10" s="688"/>
      <c r="Q10" s="712" t="s">
        <v>5681</v>
      </c>
      <c r="R10" s="690"/>
      <c r="S10" s="690"/>
      <c r="T10" s="712" t="s">
        <v>5173</v>
      </c>
      <c r="U10" s="712"/>
      <c r="V10" s="712" t="s">
        <v>5682</v>
      </c>
      <c r="W10" s="688"/>
      <c r="X10" s="694" t="s">
        <v>5683</v>
      </c>
      <c r="Y10" s="655" t="s">
        <v>5684</v>
      </c>
      <c r="Z10" s="694" t="s">
        <v>5605</v>
      </c>
      <c r="AA10" s="692" t="s">
        <v>5685</v>
      </c>
      <c r="AB10" s="692" t="s">
        <v>2105</v>
      </c>
      <c r="AC10" s="692" t="s">
        <v>3457</v>
      </c>
      <c r="AD10" s="694" t="s">
        <v>771</v>
      </c>
      <c r="AE10" s="692" t="s">
        <v>4004</v>
      </c>
      <c r="AF10" s="692" t="s">
        <v>5686</v>
      </c>
      <c r="AG10" s="694"/>
      <c r="AH10" s="688"/>
      <c r="AI10" s="696" t="s">
        <v>994</v>
      </c>
      <c r="AJ10" s="714" t="s">
        <v>5687</v>
      </c>
      <c r="AK10" s="696" t="s">
        <v>145</v>
      </c>
      <c r="AL10" s="696"/>
      <c r="AM10" s="714" t="s">
        <v>776</v>
      </c>
      <c r="AN10" s="696" t="s">
        <v>5688</v>
      </c>
      <c r="AO10" s="714" t="s">
        <v>5689</v>
      </c>
      <c r="AP10" s="714" t="s">
        <v>5690</v>
      </c>
      <c r="AQ10" s="696"/>
      <c r="AR10" s="696"/>
      <c r="AS10" s="696"/>
      <c r="AT10" s="696"/>
      <c r="AU10" s="696" t="s">
        <v>1435</v>
      </c>
      <c r="AV10" s="714" t="s">
        <v>5691</v>
      </c>
      <c r="AW10" s="714" t="s">
        <v>5692</v>
      </c>
      <c r="AX10" s="688"/>
      <c r="AY10" s="757"/>
      <c r="AZ10" s="757" t="s">
        <v>5693</v>
      </c>
      <c r="BA10" s="700"/>
      <c r="BB10" s="757" t="s">
        <v>5694</v>
      </c>
      <c r="BC10" s="700"/>
      <c r="BD10" s="688"/>
      <c r="BE10" s="747" t="s">
        <v>5695</v>
      </c>
      <c r="BF10" s="747" t="s">
        <v>3937</v>
      </c>
      <c r="BG10" s="704"/>
      <c r="BH10" s="704"/>
      <c r="BI10" s="704"/>
      <c r="BJ10" s="704"/>
      <c r="BK10" s="747" t="s">
        <v>5696</v>
      </c>
      <c r="BL10" s="688"/>
      <c r="BM10" s="721" t="s">
        <v>5697</v>
      </c>
      <c r="BN10" s="705"/>
      <c r="BO10" s="705"/>
      <c r="BP10" s="721" t="s">
        <v>5698</v>
      </c>
      <c r="BQ10" s="705"/>
      <c r="BR10" s="721" t="s">
        <v>1710</v>
      </c>
      <c r="BS10" s="705"/>
      <c r="BT10" s="721" t="s">
        <v>2188</v>
      </c>
      <c r="BU10" s="721" t="s">
        <v>5699</v>
      </c>
      <c r="BV10" s="688"/>
      <c r="BW10" s="738" t="s">
        <v>2412</v>
      </c>
      <c r="BX10" s="707"/>
      <c r="BY10" s="707"/>
      <c r="BZ10" s="707"/>
      <c r="CA10" s="707"/>
      <c r="CB10" s="707"/>
      <c r="CC10" s="707"/>
      <c r="CD10" s="707"/>
      <c r="CE10" s="707"/>
      <c r="CF10" s="707"/>
      <c r="CG10" s="707"/>
    </row>
    <row r="11">
      <c r="A11" s="546" t="s">
        <v>949</v>
      </c>
      <c r="B11" s="79" t="s">
        <v>5700</v>
      </c>
      <c r="C11" s="80" t="s">
        <v>785</v>
      </c>
      <c r="D11" s="81" t="s">
        <v>786</v>
      </c>
      <c r="E11" s="82" t="s">
        <v>529</v>
      </c>
      <c r="F11" s="83" t="s">
        <v>4248</v>
      </c>
      <c r="G11" s="79" t="s">
        <v>4118</v>
      </c>
      <c r="H11" s="683" t="s">
        <v>5701</v>
      </c>
      <c r="I11" s="683" t="s">
        <v>5702</v>
      </c>
      <c r="J11" s="687"/>
      <c r="K11" s="687"/>
      <c r="L11" s="647" t="s">
        <v>5703</v>
      </c>
      <c r="M11" s="687"/>
      <c r="N11" s="686" t="s">
        <v>5704</v>
      </c>
      <c r="O11" s="687"/>
      <c r="P11" s="688"/>
      <c r="Q11" s="711" t="s">
        <v>451</v>
      </c>
      <c r="R11" s="690"/>
      <c r="S11" s="654" t="s">
        <v>5589</v>
      </c>
      <c r="T11" s="740" t="s">
        <v>2904</v>
      </c>
      <c r="U11" s="690"/>
      <c r="V11" s="711" t="s">
        <v>5705</v>
      </c>
      <c r="W11" s="688"/>
      <c r="X11" s="713" t="s">
        <v>660</v>
      </c>
      <c r="Y11" s="713" t="s">
        <v>5706</v>
      </c>
      <c r="Z11" s="713" t="s">
        <v>5707</v>
      </c>
      <c r="AA11" s="751" t="s">
        <v>1324</v>
      </c>
      <c r="AB11" s="713" t="s">
        <v>957</v>
      </c>
      <c r="AC11" s="713" t="s">
        <v>5708</v>
      </c>
      <c r="AD11" s="713" t="s">
        <v>1107</v>
      </c>
      <c r="AE11" s="713" t="s">
        <v>5709</v>
      </c>
      <c r="AF11" s="655" t="s">
        <v>5710</v>
      </c>
      <c r="AG11" s="694"/>
      <c r="AH11" s="688"/>
      <c r="AI11" s="715" t="s">
        <v>5711</v>
      </c>
      <c r="AJ11" s="715" t="s">
        <v>5712</v>
      </c>
      <c r="AK11" s="665" t="s">
        <v>170</v>
      </c>
      <c r="AL11" s="660"/>
      <c r="AM11" s="696"/>
      <c r="AN11" s="665" t="s">
        <v>3564</v>
      </c>
      <c r="AO11" s="696"/>
      <c r="AP11" s="697" t="s">
        <v>5713</v>
      </c>
      <c r="AQ11" s="697" t="s">
        <v>5714</v>
      </c>
      <c r="AR11" s="715" t="s">
        <v>2401</v>
      </c>
      <c r="AS11" s="662" t="s">
        <v>5715</v>
      </c>
      <c r="AT11" s="696"/>
      <c r="AU11" s="665" t="s">
        <v>256</v>
      </c>
      <c r="AV11" s="665" t="s">
        <v>5716</v>
      </c>
      <c r="AW11" s="662" t="s">
        <v>5717</v>
      </c>
      <c r="AX11" s="688"/>
      <c r="AY11" s="700"/>
      <c r="AZ11" s="716" t="s">
        <v>5718</v>
      </c>
      <c r="BA11" s="716" t="s">
        <v>5719</v>
      </c>
      <c r="BB11" s="716" t="s">
        <v>5720</v>
      </c>
      <c r="BC11" s="700"/>
      <c r="BD11" s="688"/>
      <c r="BE11" s="671" t="s">
        <v>1591</v>
      </c>
      <c r="BF11" s="671" t="s">
        <v>3993</v>
      </c>
      <c r="BG11" s="704"/>
      <c r="BH11" s="704"/>
      <c r="BI11" s="671" t="s">
        <v>3649</v>
      </c>
      <c r="BJ11" s="704"/>
      <c r="BK11" s="671" t="s">
        <v>5721</v>
      </c>
      <c r="BL11" s="688"/>
      <c r="BM11" s="722" t="s">
        <v>5722</v>
      </c>
      <c r="BN11" s="705"/>
      <c r="BO11" s="705"/>
      <c r="BP11" s="705"/>
      <c r="BQ11" s="705"/>
      <c r="BR11" s="722" t="s">
        <v>3144</v>
      </c>
      <c r="BS11" s="705"/>
      <c r="BT11" s="676" t="s">
        <v>5723</v>
      </c>
      <c r="BU11" s="676" t="s">
        <v>5724</v>
      </c>
      <c r="BV11" s="688"/>
      <c r="BW11" s="756" t="s">
        <v>4079</v>
      </c>
      <c r="BX11" s="738"/>
      <c r="BY11" s="707"/>
      <c r="BZ11" s="707"/>
      <c r="CA11" s="707"/>
      <c r="CB11" s="680" t="s">
        <v>5725</v>
      </c>
      <c r="CC11" s="707"/>
      <c r="CD11" s="707"/>
      <c r="CE11" s="707"/>
      <c r="CF11" s="707"/>
      <c r="CG11" s="707"/>
    </row>
    <row r="12">
      <c r="A12" s="517" t="s">
        <v>5726</v>
      </c>
      <c r="B12" s="99" t="s">
        <v>5727</v>
      </c>
      <c r="C12" s="100" t="s">
        <v>1232</v>
      </c>
      <c r="D12" s="101" t="s">
        <v>881</v>
      </c>
      <c r="E12" s="102" t="s">
        <v>881</v>
      </c>
      <c r="F12" s="103" t="s">
        <v>430</v>
      </c>
      <c r="G12" s="99" t="s">
        <v>4618</v>
      </c>
      <c r="H12" s="687"/>
      <c r="I12" s="687"/>
      <c r="J12" s="646" t="s">
        <v>5728</v>
      </c>
      <c r="K12" s="646" t="s">
        <v>5729</v>
      </c>
      <c r="L12" s="683" t="s">
        <v>5730</v>
      </c>
      <c r="M12" s="687"/>
      <c r="N12" s="709" t="s">
        <v>5731</v>
      </c>
      <c r="O12" s="646" t="s">
        <v>5732</v>
      </c>
      <c r="P12" s="688"/>
      <c r="Q12" s="712" t="s">
        <v>604</v>
      </c>
      <c r="R12" s="690"/>
      <c r="S12" s="690"/>
      <c r="T12" s="690"/>
      <c r="U12" s="712"/>
      <c r="V12" s="711" t="s">
        <v>5733</v>
      </c>
      <c r="W12" s="688"/>
      <c r="X12" s="694"/>
      <c r="Y12" s="657" t="s">
        <v>5734</v>
      </c>
      <c r="Z12" s="692" t="s">
        <v>5735</v>
      </c>
      <c r="AA12" s="758"/>
      <c r="AB12" s="694"/>
      <c r="AC12" s="692" t="s">
        <v>696</v>
      </c>
      <c r="AD12" s="692" t="s">
        <v>4922</v>
      </c>
      <c r="AE12" s="692" t="s">
        <v>5736</v>
      </c>
      <c r="AF12" s="692" t="s">
        <v>5737</v>
      </c>
      <c r="AG12" s="694"/>
      <c r="AH12" s="688"/>
      <c r="AI12" s="714" t="s">
        <v>1157</v>
      </c>
      <c r="AJ12" s="696"/>
      <c r="AK12" s="696"/>
      <c r="AL12" s="696"/>
      <c r="AM12" s="696"/>
      <c r="AN12" s="714" t="s">
        <v>5738</v>
      </c>
      <c r="AO12" s="696"/>
      <c r="AP12" s="696"/>
      <c r="AQ12" s="696"/>
      <c r="AR12" s="696"/>
      <c r="AS12" s="696"/>
      <c r="AT12" s="696"/>
      <c r="AU12" s="665" t="s">
        <v>4653</v>
      </c>
      <c r="AV12" s="660" t="s">
        <v>5739</v>
      </c>
      <c r="AW12" s="660" t="s">
        <v>5740</v>
      </c>
      <c r="AX12" s="688"/>
      <c r="AY12" s="699" t="s">
        <v>5741</v>
      </c>
      <c r="AZ12" s="757" t="s">
        <v>4673</v>
      </c>
      <c r="BA12" s="716" t="s">
        <v>400</v>
      </c>
      <c r="BB12" s="757" t="s">
        <v>5742</v>
      </c>
      <c r="BC12" s="700"/>
      <c r="BD12" s="688"/>
      <c r="BE12" s="671" t="s">
        <v>4983</v>
      </c>
      <c r="BF12" s="747" t="s">
        <v>5743</v>
      </c>
      <c r="BG12" s="671"/>
      <c r="BH12" s="747"/>
      <c r="BI12" s="704"/>
      <c r="BJ12" s="704"/>
      <c r="BK12" s="703" t="s">
        <v>5744</v>
      </c>
      <c r="BL12" s="688"/>
      <c r="BM12" s="721" t="s">
        <v>2642</v>
      </c>
      <c r="BN12" s="705"/>
      <c r="BO12" s="705"/>
      <c r="BP12" s="676" t="s">
        <v>5745</v>
      </c>
      <c r="BQ12" s="705"/>
      <c r="BR12" s="721" t="s">
        <v>985</v>
      </c>
      <c r="BS12" s="705"/>
      <c r="BT12" s="676" t="s">
        <v>5746</v>
      </c>
      <c r="BU12" s="676" t="s">
        <v>5747</v>
      </c>
      <c r="BV12" s="688"/>
      <c r="BW12" s="680" t="s">
        <v>3326</v>
      </c>
      <c r="BX12" s="756" t="s">
        <v>3731</v>
      </c>
      <c r="BY12" s="707"/>
      <c r="BZ12" s="707"/>
      <c r="CA12" s="707"/>
      <c r="CB12" s="680" t="s">
        <v>4989</v>
      </c>
      <c r="CC12" s="738" t="s">
        <v>5748</v>
      </c>
      <c r="CD12" s="707"/>
      <c r="CE12" s="707"/>
      <c r="CF12" s="680" t="s">
        <v>5749</v>
      </c>
      <c r="CG12" s="707"/>
    </row>
    <row r="13">
      <c r="A13" s="546" t="s">
        <v>1551</v>
      </c>
      <c r="B13" s="79" t="s">
        <v>5750</v>
      </c>
      <c r="C13" s="80" t="s">
        <v>1232</v>
      </c>
      <c r="D13" s="81" t="s">
        <v>785</v>
      </c>
      <c r="E13" s="82" t="s">
        <v>528</v>
      </c>
      <c r="F13" s="83" t="s">
        <v>5602</v>
      </c>
      <c r="G13" s="79" t="s">
        <v>4795</v>
      </c>
      <c r="H13" s="687"/>
      <c r="I13" s="646" t="s">
        <v>1556</v>
      </c>
      <c r="J13" s="709"/>
      <c r="K13" s="687"/>
      <c r="L13" s="687"/>
      <c r="M13" s="709"/>
      <c r="N13" s="687"/>
      <c r="O13" s="646" t="s">
        <v>5751</v>
      </c>
      <c r="P13" s="688"/>
      <c r="Q13" s="690"/>
      <c r="R13" s="653"/>
      <c r="S13" s="740" t="s">
        <v>5752</v>
      </c>
      <c r="T13" s="690"/>
      <c r="U13" s="690"/>
      <c r="V13" s="650" t="s">
        <v>5753</v>
      </c>
      <c r="W13" s="688"/>
      <c r="X13" s="658" t="s">
        <v>842</v>
      </c>
      <c r="Y13" s="694"/>
      <c r="Z13" s="655" t="s">
        <v>5754</v>
      </c>
      <c r="AA13" s="658" t="s">
        <v>5755</v>
      </c>
      <c r="AB13" s="655" t="s">
        <v>2886</v>
      </c>
      <c r="AC13" s="658" t="s">
        <v>1573</v>
      </c>
      <c r="AD13" s="655" t="s">
        <v>5756</v>
      </c>
      <c r="AE13" s="759" t="s">
        <v>5757</v>
      </c>
      <c r="AF13" s="713" t="s">
        <v>5758</v>
      </c>
      <c r="AG13" s="694"/>
      <c r="AH13" s="688"/>
      <c r="AI13" s="696"/>
      <c r="AJ13" s="661"/>
      <c r="AK13" s="696"/>
      <c r="AL13" s="696"/>
      <c r="AM13" s="696"/>
      <c r="AN13" s="696"/>
      <c r="AO13" s="696"/>
      <c r="AP13" s="696"/>
      <c r="AQ13" s="696"/>
      <c r="AR13" s="696"/>
      <c r="AS13" s="696"/>
      <c r="AT13" s="696"/>
      <c r="AU13" s="696"/>
      <c r="AV13" s="697" t="s">
        <v>5759</v>
      </c>
      <c r="AW13" s="660" t="s">
        <v>5760</v>
      </c>
      <c r="AX13" s="688"/>
      <c r="AY13" s="757"/>
      <c r="AZ13" s="757"/>
      <c r="BA13" s="716" t="s">
        <v>2848</v>
      </c>
      <c r="BB13" s="699" t="s">
        <v>5761</v>
      </c>
      <c r="BC13" s="700"/>
      <c r="BD13" s="688"/>
      <c r="BE13" s="671" t="s">
        <v>1524</v>
      </c>
      <c r="BF13" s="671" t="s">
        <v>3528</v>
      </c>
      <c r="BG13" s="704"/>
      <c r="BH13" s="704"/>
      <c r="BI13" s="670" t="s">
        <v>5762</v>
      </c>
      <c r="BJ13" s="704"/>
      <c r="BK13" s="671" t="s">
        <v>5763</v>
      </c>
      <c r="BL13" s="688"/>
      <c r="BM13" s="676" t="s">
        <v>5764</v>
      </c>
      <c r="BN13" s="721"/>
      <c r="BO13" s="721"/>
      <c r="BP13" s="677" t="s">
        <v>5765</v>
      </c>
      <c r="BQ13" s="721"/>
      <c r="BR13" s="676" t="s">
        <v>423</v>
      </c>
      <c r="BS13" s="705"/>
      <c r="BT13" s="721" t="s">
        <v>5766</v>
      </c>
      <c r="BU13" s="721" t="s">
        <v>5767</v>
      </c>
      <c r="BV13" s="688"/>
      <c r="BW13" s="738" t="s">
        <v>5768</v>
      </c>
      <c r="BX13" s="707"/>
      <c r="BY13" s="707"/>
      <c r="BZ13" s="707"/>
      <c r="CA13" s="707"/>
      <c r="CB13" s="707"/>
      <c r="CC13" s="680" t="s">
        <v>3995</v>
      </c>
      <c r="CD13" s="707"/>
      <c r="CE13" s="707"/>
      <c r="CF13" s="707"/>
      <c r="CG13" s="707"/>
    </row>
    <row r="14">
      <c r="A14" s="760" t="s">
        <v>1668</v>
      </c>
      <c r="B14" s="99" t="s">
        <v>5769</v>
      </c>
      <c r="C14" s="100" t="s">
        <v>1232</v>
      </c>
      <c r="D14" s="101" t="s">
        <v>1232</v>
      </c>
      <c r="E14" s="102" t="s">
        <v>1232</v>
      </c>
      <c r="F14" s="103" t="s">
        <v>1232</v>
      </c>
      <c r="G14" s="99" t="s">
        <v>3895</v>
      </c>
      <c r="H14" s="687"/>
      <c r="I14" s="709" t="s">
        <v>5770</v>
      </c>
      <c r="J14" s="709"/>
      <c r="K14" s="646" t="s">
        <v>5771</v>
      </c>
      <c r="L14" s="709" t="s">
        <v>5772</v>
      </c>
      <c r="M14" s="687"/>
      <c r="N14" s="709" t="s">
        <v>5773</v>
      </c>
      <c r="O14" s="646" t="s">
        <v>5774</v>
      </c>
      <c r="P14" s="688"/>
      <c r="Q14" s="712" t="s">
        <v>2478</v>
      </c>
      <c r="R14" s="690"/>
      <c r="S14" s="690"/>
      <c r="T14" s="712" t="s">
        <v>4144</v>
      </c>
      <c r="U14" s="712"/>
      <c r="V14" s="712" t="s">
        <v>5775</v>
      </c>
      <c r="W14" s="688"/>
      <c r="X14" s="692" t="s">
        <v>1809</v>
      </c>
      <c r="Y14" s="692" t="s">
        <v>5776</v>
      </c>
      <c r="Z14" s="692" t="s">
        <v>5777</v>
      </c>
      <c r="AA14" s="692" t="s">
        <v>2561</v>
      </c>
      <c r="AB14" s="692" t="s">
        <v>3897</v>
      </c>
      <c r="AC14" s="655" t="s">
        <v>2545</v>
      </c>
      <c r="AD14" s="692" t="s">
        <v>1946</v>
      </c>
      <c r="AE14" s="692" t="s">
        <v>4214</v>
      </c>
      <c r="AF14" s="694"/>
      <c r="AG14" s="761" t="s">
        <v>5778</v>
      </c>
      <c r="AH14" s="688"/>
      <c r="AI14" s="696"/>
      <c r="AJ14" s="696"/>
      <c r="AK14" s="696"/>
      <c r="AL14" s="696"/>
      <c r="AM14" s="714" t="s">
        <v>5097</v>
      </c>
      <c r="AN14" s="714" t="s">
        <v>5779</v>
      </c>
      <c r="AO14" s="714" t="s">
        <v>5780</v>
      </c>
      <c r="AP14" s="696"/>
      <c r="AQ14" s="696"/>
      <c r="AR14" s="696"/>
      <c r="AS14" s="696"/>
      <c r="AT14" s="696"/>
      <c r="AU14" s="714" t="s">
        <v>3556</v>
      </c>
      <c r="AV14" s="714" t="s">
        <v>5537</v>
      </c>
      <c r="AW14" s="696"/>
      <c r="AX14" s="688"/>
      <c r="AY14" s="700"/>
      <c r="AZ14" s="700"/>
      <c r="BA14" s="757" t="s">
        <v>1782</v>
      </c>
      <c r="BB14" s="757" t="s">
        <v>5781</v>
      </c>
      <c r="BC14" s="700"/>
      <c r="BD14" s="688"/>
      <c r="BE14" s="747" t="s">
        <v>5782</v>
      </c>
      <c r="BF14" s="747" t="s">
        <v>3937</v>
      </c>
      <c r="BG14" s="704"/>
      <c r="BH14" s="704"/>
      <c r="BI14" s="747" t="s">
        <v>5783</v>
      </c>
      <c r="BJ14" s="704"/>
      <c r="BK14" s="747" t="s">
        <v>5784</v>
      </c>
      <c r="BL14" s="688"/>
      <c r="BM14" s="721" t="s">
        <v>5785</v>
      </c>
      <c r="BN14" s="705"/>
      <c r="BO14" s="705"/>
      <c r="BP14" s="705"/>
      <c r="BQ14" s="705"/>
      <c r="BR14" s="721" t="s">
        <v>5786</v>
      </c>
      <c r="BS14" s="705"/>
      <c r="BT14" s="705"/>
      <c r="BU14" s="705" t="s">
        <v>5787</v>
      </c>
      <c r="BV14" s="688"/>
      <c r="BW14" s="707"/>
      <c r="BX14" s="707"/>
      <c r="BY14" s="707"/>
      <c r="BZ14" s="707"/>
      <c r="CA14" s="707"/>
      <c r="CB14" s="707"/>
      <c r="CC14" s="707"/>
      <c r="CD14" s="707"/>
      <c r="CE14" s="707"/>
      <c r="CF14" s="707"/>
      <c r="CG14" s="707"/>
    </row>
    <row r="15">
      <c r="A15" s="546" t="s">
        <v>1761</v>
      </c>
      <c r="B15" s="79" t="s">
        <v>5788</v>
      </c>
      <c r="C15" s="80" t="s">
        <v>1232</v>
      </c>
      <c r="D15" s="81" t="s">
        <v>785</v>
      </c>
      <c r="E15" s="82" t="s">
        <v>785</v>
      </c>
      <c r="F15" s="83" t="s">
        <v>329</v>
      </c>
      <c r="G15" s="79" t="s">
        <v>1725</v>
      </c>
      <c r="H15" s="683" t="s">
        <v>5789</v>
      </c>
      <c r="I15" s="646" t="s">
        <v>5790</v>
      </c>
      <c r="J15" s="646" t="s">
        <v>1516</v>
      </c>
      <c r="K15" s="646" t="s">
        <v>5791</v>
      </c>
      <c r="L15" s="646" t="s">
        <v>5792</v>
      </c>
      <c r="M15" s="687"/>
      <c r="N15" s="709"/>
      <c r="O15" s="646" t="s">
        <v>5793</v>
      </c>
      <c r="P15" s="688"/>
      <c r="Q15" s="650" t="s">
        <v>5794</v>
      </c>
      <c r="R15" s="650" t="s">
        <v>4357</v>
      </c>
      <c r="S15" s="650" t="s">
        <v>5795</v>
      </c>
      <c r="T15" s="650" t="s">
        <v>2433</v>
      </c>
      <c r="U15" s="650" t="s">
        <v>5796</v>
      </c>
      <c r="V15" s="650" t="s">
        <v>5797</v>
      </c>
      <c r="W15" s="688"/>
      <c r="X15" s="655" t="s">
        <v>2518</v>
      </c>
      <c r="Y15" s="655" t="s">
        <v>5798</v>
      </c>
      <c r="Z15" s="692" t="s">
        <v>5799</v>
      </c>
      <c r="AA15" s="762" t="s">
        <v>3134</v>
      </c>
      <c r="AB15" s="655" t="s">
        <v>2358</v>
      </c>
      <c r="AC15" s="692"/>
      <c r="AD15" s="751" t="s">
        <v>5800</v>
      </c>
      <c r="AE15" s="655" t="s">
        <v>4322</v>
      </c>
      <c r="AF15" s="655" t="s">
        <v>5801</v>
      </c>
      <c r="AG15" s="692" t="s">
        <v>5802</v>
      </c>
      <c r="AH15" s="688"/>
      <c r="AI15" s="665" t="s">
        <v>5803</v>
      </c>
      <c r="AJ15" s="714"/>
      <c r="AK15" s="660" t="s">
        <v>5167</v>
      </c>
      <c r="AL15" s="697" t="s">
        <v>2881</v>
      </c>
      <c r="AM15" s="660" t="s">
        <v>3206</v>
      </c>
      <c r="AN15" s="663" t="s">
        <v>5804</v>
      </c>
      <c r="AO15" s="660" t="s">
        <v>5805</v>
      </c>
      <c r="AP15" s="715" t="s">
        <v>5358</v>
      </c>
      <c r="AQ15" s="660" t="s">
        <v>5806</v>
      </c>
      <c r="AR15" s="714"/>
      <c r="AS15" s="714"/>
      <c r="AT15" s="714"/>
      <c r="AU15" s="663" t="s">
        <v>5127</v>
      </c>
      <c r="AV15" s="714" t="s">
        <v>4946</v>
      </c>
      <c r="AW15" s="714"/>
      <c r="AX15" s="688"/>
      <c r="AY15" s="699" t="s">
        <v>5807</v>
      </c>
      <c r="AZ15" s="699" t="s">
        <v>5808</v>
      </c>
      <c r="BA15" s="699" t="s">
        <v>4124</v>
      </c>
      <c r="BB15" s="757" t="s">
        <v>5809</v>
      </c>
      <c r="BC15" s="757"/>
      <c r="BD15" s="688"/>
      <c r="BE15" s="671" t="s">
        <v>5764</v>
      </c>
      <c r="BF15" s="671" t="s">
        <v>4111</v>
      </c>
      <c r="BG15" s="670" t="s">
        <v>5639</v>
      </c>
      <c r="BH15" s="672" t="s">
        <v>5810</v>
      </c>
      <c r="BI15" s="703" t="s">
        <v>5811</v>
      </c>
      <c r="BJ15" s="747"/>
      <c r="BK15" s="671" t="s">
        <v>5812</v>
      </c>
      <c r="BL15" s="688"/>
      <c r="BM15" s="676" t="s">
        <v>5813</v>
      </c>
      <c r="BN15" s="721"/>
      <c r="BO15" s="722" t="s">
        <v>5814</v>
      </c>
      <c r="BP15" s="676" t="s">
        <v>5815</v>
      </c>
      <c r="BQ15" s="721"/>
      <c r="BR15" s="722" t="s">
        <v>5816</v>
      </c>
      <c r="BS15" s="721" t="s">
        <v>5817</v>
      </c>
      <c r="BT15" s="676" t="s">
        <v>5818</v>
      </c>
      <c r="BU15" s="676" t="s">
        <v>5819</v>
      </c>
      <c r="BV15" s="688"/>
      <c r="BW15" s="680" t="s">
        <v>5820</v>
      </c>
      <c r="BX15" s="680" t="s">
        <v>5821</v>
      </c>
      <c r="BY15" s="707"/>
      <c r="BZ15" s="707"/>
      <c r="CA15" s="738"/>
      <c r="CB15" s="680" t="s">
        <v>5822</v>
      </c>
      <c r="CC15" s="680" t="s">
        <v>5823</v>
      </c>
      <c r="CD15" s="738"/>
      <c r="CE15" s="707"/>
      <c r="CF15" s="707"/>
      <c r="CG15" s="707"/>
    </row>
    <row r="16">
      <c r="A16" s="98" t="s">
        <v>5445</v>
      </c>
      <c r="B16" s="99" t="s">
        <v>5824</v>
      </c>
      <c r="C16" s="100" t="s">
        <v>1232</v>
      </c>
      <c r="D16" s="101" t="s">
        <v>881</v>
      </c>
      <c r="E16" s="102" t="s">
        <v>785</v>
      </c>
      <c r="F16" s="103" t="s">
        <v>430</v>
      </c>
      <c r="G16" s="99" t="s">
        <v>219</v>
      </c>
      <c r="H16" s="647" t="s">
        <v>2676</v>
      </c>
      <c r="I16" s="686" t="s">
        <v>5825</v>
      </c>
      <c r="J16" s="763"/>
      <c r="K16" s="683" t="s">
        <v>5826</v>
      </c>
      <c r="L16" s="646"/>
      <c r="M16" s="687"/>
      <c r="N16" s="687"/>
      <c r="O16" s="709" t="s">
        <v>5827</v>
      </c>
      <c r="P16" s="688"/>
      <c r="Q16" s="712" t="s">
        <v>1708</v>
      </c>
      <c r="R16" s="690"/>
      <c r="S16" s="690"/>
      <c r="T16" s="712" t="s">
        <v>4228</v>
      </c>
      <c r="U16" s="712"/>
      <c r="V16" s="712" t="s">
        <v>5828</v>
      </c>
      <c r="W16" s="688"/>
      <c r="X16" s="692" t="s">
        <v>2817</v>
      </c>
      <c r="Y16" s="694"/>
      <c r="Z16" s="692" t="s">
        <v>1693</v>
      </c>
      <c r="AA16" s="758"/>
      <c r="AB16" s="692" t="s">
        <v>4407</v>
      </c>
      <c r="AC16" s="694"/>
      <c r="AD16" s="694"/>
      <c r="AE16" s="692" t="s">
        <v>3816</v>
      </c>
      <c r="AF16" s="692" t="s">
        <v>5829</v>
      </c>
      <c r="AG16" s="694"/>
      <c r="AH16" s="688"/>
      <c r="AI16" s="696"/>
      <c r="AJ16" s="696"/>
      <c r="AK16" s="696"/>
      <c r="AL16" s="696"/>
      <c r="AM16" s="714" t="s">
        <v>4752</v>
      </c>
      <c r="AN16" s="696"/>
      <c r="AO16" s="715" t="s">
        <v>5830</v>
      </c>
      <c r="AP16" s="696"/>
      <c r="AQ16" s="696"/>
      <c r="AR16" s="696"/>
      <c r="AS16" s="696"/>
      <c r="AT16" s="696"/>
      <c r="AU16" s="665" t="s">
        <v>600</v>
      </c>
      <c r="AV16" s="696"/>
      <c r="AW16" s="696"/>
      <c r="AX16" s="688"/>
      <c r="AY16" s="700"/>
      <c r="AZ16" s="700"/>
      <c r="BA16" s="700"/>
      <c r="BB16" s="757" t="s">
        <v>5831</v>
      </c>
      <c r="BC16" s="700"/>
      <c r="BD16" s="688"/>
      <c r="BE16" s="747" t="s">
        <v>2023</v>
      </c>
      <c r="BF16" s="704"/>
      <c r="BG16" s="704"/>
      <c r="BH16" s="704"/>
      <c r="BI16" s="704"/>
      <c r="BJ16" s="704"/>
      <c r="BK16" s="747" t="s">
        <v>5832</v>
      </c>
      <c r="BL16" s="688"/>
      <c r="BM16" s="721" t="s">
        <v>5833</v>
      </c>
      <c r="BN16" s="705"/>
      <c r="BO16" s="705"/>
      <c r="BP16" s="705"/>
      <c r="BQ16" s="705"/>
      <c r="BR16" s="705"/>
      <c r="BS16" s="705"/>
      <c r="BT16" s="721" t="s">
        <v>5834</v>
      </c>
      <c r="BU16" s="705"/>
      <c r="BV16" s="688"/>
      <c r="BW16" s="754" t="s">
        <v>5835</v>
      </c>
      <c r="BX16" s="707"/>
      <c r="BY16" s="707"/>
      <c r="BZ16" s="707"/>
      <c r="CA16" s="707"/>
      <c r="CB16" s="754" t="s">
        <v>5836</v>
      </c>
      <c r="CC16" s="738" t="s">
        <v>5837</v>
      </c>
      <c r="CD16" s="707"/>
      <c r="CE16" s="707"/>
      <c r="CF16" s="707"/>
      <c r="CG16" s="707"/>
    </row>
    <row r="17">
      <c r="A17" s="546" t="s">
        <v>5838</v>
      </c>
      <c r="B17" s="79" t="s">
        <v>5839</v>
      </c>
      <c r="C17" s="80" t="s">
        <v>1232</v>
      </c>
      <c r="D17" s="81" t="s">
        <v>1232</v>
      </c>
      <c r="E17" s="82" t="s">
        <v>785</v>
      </c>
      <c r="F17" s="83" t="s">
        <v>529</v>
      </c>
      <c r="G17" s="79" t="s">
        <v>3545</v>
      </c>
      <c r="H17" s="687"/>
      <c r="I17" s="687"/>
      <c r="J17" s="687"/>
      <c r="K17" s="687"/>
      <c r="L17" s="687" t="s">
        <v>2744</v>
      </c>
      <c r="M17" s="687"/>
      <c r="N17" s="709" t="s">
        <v>5840</v>
      </c>
      <c r="O17" s="687"/>
      <c r="P17" s="688"/>
      <c r="Q17" s="690"/>
      <c r="R17" s="690"/>
      <c r="S17" s="690"/>
      <c r="T17" s="690"/>
      <c r="U17" s="712"/>
      <c r="V17" s="712" t="s">
        <v>5841</v>
      </c>
      <c r="W17" s="688"/>
      <c r="X17" s="694"/>
      <c r="Y17" s="694"/>
      <c r="Z17" s="694" t="s">
        <v>5842</v>
      </c>
      <c r="AA17" s="694"/>
      <c r="AB17" s="694"/>
      <c r="AC17" s="694"/>
      <c r="AD17" s="694"/>
      <c r="AE17" s="726" t="str">
        <f>HYPERLINK("https://youtu.be/0lXotWIeH0g","49.54")</f>
        <v>49.54</v>
      </c>
      <c r="AF17" s="692" t="s">
        <v>5843</v>
      </c>
      <c r="AG17" s="694" t="s">
        <v>5844</v>
      </c>
      <c r="AH17" s="688"/>
      <c r="AI17" s="696"/>
      <c r="AJ17" s="696"/>
      <c r="AK17" s="764" t="str">
        <f>HYPERLINK("https://youtu.be/Tp8lzZy1loo","52.74")</f>
        <v>52.74</v>
      </c>
      <c r="AL17" s="731"/>
      <c r="AM17" s="746"/>
      <c r="AN17" s="696"/>
      <c r="AO17" s="696"/>
      <c r="AP17" s="696"/>
      <c r="AQ17" s="696"/>
      <c r="AR17" s="696"/>
      <c r="AS17" s="696"/>
      <c r="AT17" s="696"/>
      <c r="AU17" s="696"/>
      <c r="AV17" s="696"/>
      <c r="AW17" s="696" t="s">
        <v>5845</v>
      </c>
      <c r="AX17" s="688"/>
      <c r="AY17" s="700"/>
      <c r="AZ17" s="700"/>
      <c r="BA17" s="700" t="s">
        <v>3644</v>
      </c>
      <c r="BB17" s="757" t="s">
        <v>5846</v>
      </c>
      <c r="BC17" s="700"/>
      <c r="BD17" s="688"/>
      <c r="BE17" s="704"/>
      <c r="BF17" s="704"/>
      <c r="BG17" s="704"/>
      <c r="BH17" s="704"/>
      <c r="BI17" s="704"/>
      <c r="BJ17" s="734" t="str">
        <f>HYPERLINK("https://youtu.be/ZWHJWoriERw","3:48.70")</f>
        <v>3:48.70</v>
      </c>
      <c r="BK17" s="703" t="s">
        <v>5847</v>
      </c>
      <c r="BL17" s="688"/>
      <c r="BM17" s="705" t="s">
        <v>5848</v>
      </c>
      <c r="BN17" s="705"/>
      <c r="BO17" s="705"/>
      <c r="BP17" s="705"/>
      <c r="BQ17" s="705"/>
      <c r="BR17" s="722" t="str">
        <f>HYPERLINK("https://youtu.be/-5bLlrzaDDc","27.91")</f>
        <v>27.91</v>
      </c>
      <c r="BS17" s="705" t="s">
        <v>5849</v>
      </c>
      <c r="BT17" s="705"/>
      <c r="BU17" s="765" t="str">
        <f>HYPERLINK("https://youtu.be/x9mZaYceJJ8","2:08.04")</f>
        <v>2:08.04</v>
      </c>
      <c r="BV17" s="695"/>
      <c r="BW17" s="707"/>
      <c r="BX17" s="707"/>
      <c r="BY17" s="707"/>
      <c r="BZ17" s="707"/>
      <c r="CA17" s="707"/>
      <c r="CB17" s="707"/>
      <c r="CC17" s="707"/>
      <c r="CD17" s="707"/>
      <c r="CE17" s="707"/>
      <c r="CF17" s="707"/>
      <c r="CG17" s="707"/>
    </row>
    <row r="18">
      <c r="A18" s="517" t="s">
        <v>2511</v>
      </c>
      <c r="B18" s="99" t="s">
        <v>5304</v>
      </c>
      <c r="C18" s="100" t="s">
        <v>1232</v>
      </c>
      <c r="D18" s="101" t="s">
        <v>1232</v>
      </c>
      <c r="E18" s="102" t="s">
        <v>1232</v>
      </c>
      <c r="F18" s="103" t="s">
        <v>1232</v>
      </c>
      <c r="G18" s="99" t="s">
        <v>4187</v>
      </c>
      <c r="H18" s="687"/>
      <c r="I18" s="687"/>
      <c r="J18" s="646" t="s">
        <v>5850</v>
      </c>
      <c r="K18" s="646" t="s">
        <v>1030</v>
      </c>
      <c r="L18" s="646" t="s">
        <v>5851</v>
      </c>
      <c r="M18" s="687"/>
      <c r="N18" s="687"/>
      <c r="O18" s="646" t="s">
        <v>5852</v>
      </c>
      <c r="P18" s="688"/>
      <c r="Q18" s="650" t="s">
        <v>5853</v>
      </c>
      <c r="R18" s="650" t="s">
        <v>3142</v>
      </c>
      <c r="S18" s="650" t="s">
        <v>156</v>
      </c>
      <c r="T18" s="650" t="s">
        <v>1067</v>
      </c>
      <c r="U18" s="690"/>
      <c r="V18" s="650" t="s">
        <v>5854</v>
      </c>
      <c r="W18" s="688"/>
      <c r="X18" s="655" t="s">
        <v>1006</v>
      </c>
      <c r="Y18" s="694"/>
      <c r="Z18" s="655" t="s">
        <v>5855</v>
      </c>
      <c r="AA18" s="655" t="s">
        <v>5856</v>
      </c>
      <c r="AB18" s="655" t="s">
        <v>5857</v>
      </c>
      <c r="AC18" s="655" t="s">
        <v>5858</v>
      </c>
      <c r="AD18" s="655" t="s">
        <v>1961</v>
      </c>
      <c r="AE18" s="655" t="s">
        <v>4151</v>
      </c>
      <c r="AF18" s="655" t="s">
        <v>5859</v>
      </c>
      <c r="AG18" s="655" t="s">
        <v>2535</v>
      </c>
      <c r="AH18" s="688"/>
      <c r="AI18" s="696"/>
      <c r="AJ18" s="696"/>
      <c r="AK18" s="660" t="s">
        <v>1251</v>
      </c>
      <c r="AL18" s="660"/>
      <c r="AM18" s="696"/>
      <c r="AN18" s="696"/>
      <c r="AO18" s="696"/>
      <c r="AP18" s="660" t="s">
        <v>5860</v>
      </c>
      <c r="AQ18" s="660"/>
      <c r="AR18" s="696"/>
      <c r="AS18" s="660" t="s">
        <v>5861</v>
      </c>
      <c r="AT18" s="714" t="s">
        <v>5862</v>
      </c>
      <c r="AU18" s="660" t="s">
        <v>647</v>
      </c>
      <c r="AV18" s="696"/>
      <c r="AW18" s="660" t="s">
        <v>4473</v>
      </c>
      <c r="AX18" s="688"/>
      <c r="AY18" s="699" t="s">
        <v>5863</v>
      </c>
      <c r="AZ18" s="700"/>
      <c r="BA18" s="700"/>
      <c r="BB18" s="699" t="s">
        <v>5864</v>
      </c>
      <c r="BC18" s="700"/>
      <c r="BD18" s="688"/>
      <c r="BE18" s="671" t="s">
        <v>5458</v>
      </c>
      <c r="BF18" s="704"/>
      <c r="BG18" s="671" t="s">
        <v>2409</v>
      </c>
      <c r="BH18" s="671" t="s">
        <v>5865</v>
      </c>
      <c r="BI18" s="671" t="s">
        <v>829</v>
      </c>
      <c r="BJ18" s="671" t="s">
        <v>5866</v>
      </c>
      <c r="BK18" s="766" t="s">
        <v>5867</v>
      </c>
      <c r="BL18" s="688"/>
      <c r="BM18" s="676" t="s">
        <v>5868</v>
      </c>
      <c r="BN18" s="676" t="s">
        <v>3300</v>
      </c>
      <c r="BO18" s="705"/>
      <c r="BP18" s="676" t="s">
        <v>5869</v>
      </c>
      <c r="BQ18" s="705"/>
      <c r="BR18" s="676" t="s">
        <v>2316</v>
      </c>
      <c r="BS18" s="705"/>
      <c r="BT18" s="676" t="s">
        <v>5870</v>
      </c>
      <c r="BU18" s="676" t="s">
        <v>5871</v>
      </c>
      <c r="BV18" s="688"/>
      <c r="BW18" s="767" t="s">
        <v>4797</v>
      </c>
      <c r="BX18" s="680" t="s">
        <v>4798</v>
      </c>
      <c r="BY18" s="707"/>
      <c r="BZ18" s="707"/>
      <c r="CA18" s="707"/>
      <c r="CB18" s="680" t="s">
        <v>5872</v>
      </c>
      <c r="CC18" s="680" t="s">
        <v>5873</v>
      </c>
      <c r="CD18" s="707"/>
      <c r="CE18" s="707"/>
      <c r="CF18" s="707"/>
      <c r="CG18" s="707"/>
    </row>
    <row r="19">
      <c r="A19" s="546" t="s">
        <v>5874</v>
      </c>
      <c r="B19" s="79" t="s">
        <v>5875</v>
      </c>
      <c r="C19" s="80" t="s">
        <v>1232</v>
      </c>
      <c r="D19" s="81" t="s">
        <v>1232</v>
      </c>
      <c r="E19" s="82" t="s">
        <v>1232</v>
      </c>
      <c r="F19" s="83" t="s">
        <v>1232</v>
      </c>
      <c r="G19" s="79" t="s">
        <v>3949</v>
      </c>
      <c r="H19" s="687"/>
      <c r="I19" s="687"/>
      <c r="J19" s="687"/>
      <c r="K19" s="687"/>
      <c r="L19" s="646" t="s">
        <v>5876</v>
      </c>
      <c r="M19" s="687"/>
      <c r="N19" s="687"/>
      <c r="O19" s="687"/>
      <c r="P19" s="688"/>
      <c r="Q19" s="690"/>
      <c r="R19" s="690"/>
      <c r="S19" s="690"/>
      <c r="T19" s="690"/>
      <c r="U19" s="690"/>
      <c r="V19" s="650" t="s">
        <v>5877</v>
      </c>
      <c r="W19" s="688"/>
      <c r="X19" s="655" t="s">
        <v>4229</v>
      </c>
      <c r="Y19" s="655"/>
      <c r="Z19" s="655" t="s">
        <v>2739</v>
      </c>
      <c r="AA19" s="762" t="s">
        <v>3324</v>
      </c>
      <c r="AB19" s="694"/>
      <c r="AC19" s="655" t="s">
        <v>5878</v>
      </c>
      <c r="AD19" s="694"/>
      <c r="AE19" s="694"/>
      <c r="AF19" s="694"/>
      <c r="AG19" s="694"/>
      <c r="AH19" s="688"/>
      <c r="AI19" s="696"/>
      <c r="AJ19" s="696"/>
      <c r="AK19" s="660" t="s">
        <v>5155</v>
      </c>
      <c r="AL19" s="696"/>
      <c r="AM19" s="696"/>
      <c r="AN19" s="696"/>
      <c r="AO19" s="696"/>
      <c r="AP19" s="696"/>
      <c r="AQ19" s="696"/>
      <c r="AR19" s="696"/>
      <c r="AS19" s="696"/>
      <c r="AT19" s="696"/>
      <c r="AU19" s="696"/>
      <c r="AV19" s="696"/>
      <c r="AW19" s="696"/>
      <c r="AX19" s="688"/>
      <c r="AY19" s="700"/>
      <c r="AZ19" s="700"/>
      <c r="BA19" s="699" t="s">
        <v>4190</v>
      </c>
      <c r="BB19" s="699" t="s">
        <v>5879</v>
      </c>
      <c r="BC19" s="700"/>
      <c r="BD19" s="688"/>
      <c r="BE19" s="704"/>
      <c r="BF19" s="704"/>
      <c r="BG19" s="704"/>
      <c r="BH19" s="704"/>
      <c r="BI19" s="704"/>
      <c r="BJ19" s="704"/>
      <c r="BK19" s="671" t="s">
        <v>5880</v>
      </c>
      <c r="BL19" s="688"/>
      <c r="BM19" s="676" t="s">
        <v>5881</v>
      </c>
      <c r="BN19" s="705"/>
      <c r="BO19" s="705"/>
      <c r="BP19" s="705"/>
      <c r="BQ19" s="705"/>
      <c r="BR19" s="705"/>
      <c r="BS19" s="705"/>
      <c r="BT19" s="676" t="s">
        <v>5882</v>
      </c>
      <c r="BU19" s="676" t="s">
        <v>5883</v>
      </c>
      <c r="BV19" s="688"/>
      <c r="BW19" s="680" t="s">
        <v>717</v>
      </c>
      <c r="BX19" s="707"/>
      <c r="BY19" s="707"/>
      <c r="BZ19" s="707"/>
      <c r="CA19" s="707"/>
      <c r="CB19" s="707"/>
      <c r="CC19" s="707"/>
      <c r="CD19" s="707"/>
      <c r="CE19" s="707"/>
      <c r="CF19" s="707"/>
      <c r="CG19" s="707"/>
    </row>
    <row r="20">
      <c r="A20" s="768" t="s">
        <v>5884</v>
      </c>
      <c r="B20" s="99" t="s">
        <v>5885</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5886</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5887</v>
      </c>
      <c r="B21" s="79" t="s">
        <v>788</v>
      </c>
      <c r="C21" s="80" t="s">
        <v>881</v>
      </c>
      <c r="D21" s="81" t="s">
        <v>1232</v>
      </c>
      <c r="E21" s="82" t="s">
        <v>1232</v>
      </c>
      <c r="F21" s="83" t="s">
        <v>881</v>
      </c>
      <c r="G21" s="79" t="s">
        <v>1670</v>
      </c>
      <c r="H21" s="646" t="s">
        <v>2991</v>
      </c>
      <c r="I21" s="709"/>
      <c r="J21" s="709"/>
      <c r="K21" s="687"/>
      <c r="L21" s="646" t="s">
        <v>5888</v>
      </c>
      <c r="M21" s="687"/>
      <c r="N21" s="646" t="s">
        <v>5889</v>
      </c>
      <c r="O21" s="687"/>
      <c r="P21" s="688"/>
      <c r="Q21" s="650" t="s">
        <v>5890</v>
      </c>
      <c r="R21" s="690"/>
      <c r="S21" s="690"/>
      <c r="T21" s="690"/>
      <c r="U21" s="712" t="s">
        <v>5891</v>
      </c>
      <c r="V21" s="650" t="s">
        <v>5892</v>
      </c>
      <c r="W21" s="688"/>
      <c r="X21" s="655"/>
      <c r="Y21" s="655"/>
      <c r="Z21" s="655" t="s">
        <v>5893</v>
      </c>
      <c r="AA21" s="775" t="s">
        <v>3995</v>
      </c>
      <c r="AB21" s="655" t="s">
        <v>936</v>
      </c>
      <c r="AC21" s="694"/>
      <c r="AD21" s="694"/>
      <c r="AE21" s="655" t="s">
        <v>5894</v>
      </c>
      <c r="AF21" s="776" t="s">
        <v>5895</v>
      </c>
      <c r="AG21" s="692" t="s">
        <v>5896</v>
      </c>
      <c r="AH21" s="688"/>
      <c r="AI21" s="696"/>
      <c r="AJ21" s="696"/>
      <c r="AK21" s="696"/>
      <c r="AL21" s="696"/>
      <c r="AM21" s="696"/>
      <c r="AN21" s="696"/>
      <c r="AO21" s="696"/>
      <c r="AP21" s="714" t="s">
        <v>5897</v>
      </c>
      <c r="AQ21" s="660" t="s">
        <v>1017</v>
      </c>
      <c r="AR21" s="696"/>
      <c r="AS21" s="696"/>
      <c r="AT21" s="714" t="s">
        <v>5898</v>
      </c>
      <c r="AU21" s="660" t="s">
        <v>5899</v>
      </c>
      <c r="AV21" s="696"/>
      <c r="AW21" s="660" t="s">
        <v>5900</v>
      </c>
      <c r="AX21" s="688"/>
      <c r="AY21" s="700"/>
      <c r="AZ21" s="700"/>
      <c r="BA21" s="700"/>
      <c r="BB21" s="699" t="s">
        <v>5901</v>
      </c>
      <c r="BC21" s="700"/>
      <c r="BD21" s="688"/>
      <c r="BE21" s="704"/>
      <c r="BF21" s="704"/>
      <c r="BG21" s="704"/>
      <c r="BH21" s="671"/>
      <c r="BI21" s="704"/>
      <c r="BJ21" s="719" t="s">
        <v>5902</v>
      </c>
      <c r="BK21" s="704"/>
      <c r="BL21" s="688"/>
      <c r="BM21" s="676" t="s">
        <v>5903</v>
      </c>
      <c r="BN21" s="705"/>
      <c r="BO21" s="705"/>
      <c r="BP21" s="676" t="s">
        <v>5904</v>
      </c>
      <c r="BQ21" s="705"/>
      <c r="BR21" s="721" t="s">
        <v>775</v>
      </c>
      <c r="BS21" s="705"/>
      <c r="BT21" s="676" t="s">
        <v>4850</v>
      </c>
      <c r="BU21" s="676" t="s">
        <v>5905</v>
      </c>
      <c r="BV21" s="688"/>
      <c r="BW21" s="707"/>
      <c r="BX21" s="707"/>
      <c r="BY21" s="707"/>
      <c r="BZ21" s="707"/>
      <c r="CA21" s="707"/>
      <c r="CB21" s="680" t="s">
        <v>5906</v>
      </c>
      <c r="CC21" s="707"/>
      <c r="CD21" s="707"/>
      <c r="CE21" s="707"/>
      <c r="CF21" s="707"/>
      <c r="CG21" s="707"/>
    </row>
    <row r="22">
      <c r="A22" s="517" t="s">
        <v>2584</v>
      </c>
      <c r="B22" s="99" t="s">
        <v>5907</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5908</v>
      </c>
      <c r="V22" s="650" t="s">
        <v>5909</v>
      </c>
      <c r="W22" s="688"/>
      <c r="X22" s="694"/>
      <c r="Y22" s="694"/>
      <c r="Z22" s="694"/>
      <c r="AA22" s="758"/>
      <c r="AB22" s="692"/>
      <c r="AC22" s="656" t="s">
        <v>5910</v>
      </c>
      <c r="AD22" s="655" t="s">
        <v>5911</v>
      </c>
      <c r="AE22" s="655" t="s">
        <v>3780</v>
      </c>
      <c r="AF22" s="694"/>
      <c r="AG22" s="694"/>
      <c r="AH22" s="688"/>
      <c r="AI22" s="696"/>
      <c r="AJ22" s="696"/>
      <c r="AK22" s="696"/>
      <c r="AL22" s="696"/>
      <c r="AM22" s="696"/>
      <c r="AN22" s="662" t="s">
        <v>5912</v>
      </c>
      <c r="AO22" s="696"/>
      <c r="AP22" s="696"/>
      <c r="AQ22" s="696"/>
      <c r="AR22" s="696"/>
      <c r="AS22" s="696"/>
      <c r="AT22" s="696"/>
      <c r="AU22" s="660" t="s">
        <v>2228</v>
      </c>
      <c r="AV22" s="696"/>
      <c r="AW22" s="696"/>
      <c r="AX22" s="688"/>
      <c r="AY22" s="700"/>
      <c r="AZ22" s="700"/>
      <c r="BA22" s="718" t="s">
        <v>4933</v>
      </c>
      <c r="BB22" s="699" t="s">
        <v>5913</v>
      </c>
      <c r="BC22" s="700"/>
      <c r="BD22" s="688"/>
      <c r="BE22" s="704"/>
      <c r="BF22" s="704"/>
      <c r="BG22" s="704"/>
      <c r="BH22" s="704"/>
      <c r="BI22" s="704"/>
      <c r="BJ22" s="704"/>
      <c r="BK22" s="704"/>
      <c r="BL22" s="688"/>
      <c r="BM22" s="676" t="s">
        <v>5914</v>
      </c>
      <c r="BN22" s="705"/>
      <c r="BO22" s="705"/>
      <c r="BP22" s="705"/>
      <c r="BQ22" s="705"/>
      <c r="BR22" s="705"/>
      <c r="BS22" s="705"/>
      <c r="BT22" s="676" t="s">
        <v>5915</v>
      </c>
      <c r="BU22" s="705"/>
      <c r="BV22" s="688"/>
      <c r="BW22" s="707"/>
      <c r="BX22" s="707"/>
      <c r="BY22" s="707"/>
      <c r="BZ22" s="707"/>
      <c r="CA22" s="707"/>
      <c r="CB22" s="707"/>
      <c r="CC22" s="707"/>
      <c r="CD22" s="707"/>
      <c r="CE22" s="707"/>
      <c r="CF22" s="707"/>
      <c r="CG22" s="707"/>
    </row>
    <row r="23">
      <c r="A23" s="546" t="s">
        <v>5916</v>
      </c>
      <c r="B23" s="79" t="s">
        <v>3285</v>
      </c>
      <c r="C23" s="80" t="s">
        <v>1232</v>
      </c>
      <c r="D23" s="81" t="s">
        <v>1232</v>
      </c>
      <c r="E23" s="82" t="s">
        <v>1232</v>
      </c>
      <c r="F23" s="83" t="s">
        <v>1232</v>
      </c>
      <c r="G23" s="79" t="s">
        <v>5602</v>
      </c>
      <c r="H23" s="687"/>
      <c r="I23" s="687"/>
      <c r="J23" s="687"/>
      <c r="K23" s="709" t="s">
        <v>3214</v>
      </c>
      <c r="L23" s="687"/>
      <c r="M23" s="687"/>
      <c r="N23" s="687"/>
      <c r="O23" s="709" t="s">
        <v>5917</v>
      </c>
      <c r="P23" s="688"/>
      <c r="Q23" s="690"/>
      <c r="R23" s="690"/>
      <c r="S23" s="690"/>
      <c r="T23" s="690"/>
      <c r="U23" s="712"/>
      <c r="V23" s="712" t="s">
        <v>5918</v>
      </c>
      <c r="W23" s="688"/>
      <c r="X23" s="694"/>
      <c r="Y23" s="694"/>
      <c r="Z23" s="694"/>
      <c r="AA23" s="758"/>
      <c r="AB23" s="694"/>
      <c r="AC23" s="692" t="s">
        <v>5919</v>
      </c>
      <c r="AD23" s="694"/>
      <c r="AE23" s="694"/>
      <c r="AF23" s="692" t="s">
        <v>5920</v>
      </c>
      <c r="AG23" s="694"/>
      <c r="AH23" s="688"/>
      <c r="AI23" s="696"/>
      <c r="AJ23" s="696"/>
      <c r="AK23" s="660"/>
      <c r="AL23" s="714"/>
      <c r="AM23" s="696"/>
      <c r="AN23" s="696"/>
      <c r="AO23" s="696"/>
      <c r="AP23" s="696"/>
      <c r="AQ23" s="696"/>
      <c r="AR23" s="696"/>
      <c r="AS23" s="696"/>
      <c r="AT23" s="696"/>
      <c r="AU23" s="696"/>
      <c r="AV23" s="714" t="s">
        <v>5921</v>
      </c>
      <c r="AW23" s="696"/>
      <c r="AX23" s="688"/>
      <c r="AY23" s="700"/>
      <c r="AZ23" s="700"/>
      <c r="BA23" s="700"/>
      <c r="BB23" s="757" t="s">
        <v>5922</v>
      </c>
      <c r="BC23" s="700"/>
      <c r="BD23" s="688"/>
      <c r="BE23" s="704"/>
      <c r="BF23" s="747" t="s">
        <v>3652</v>
      </c>
      <c r="BG23" s="704"/>
      <c r="BH23" s="704"/>
      <c r="BI23" s="704"/>
      <c r="BJ23" s="704"/>
      <c r="BK23" s="747" t="s">
        <v>5923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3543</v>
      </c>
      <c r="B24" s="99" t="s">
        <v>1397</v>
      </c>
      <c r="C24" s="100" t="s">
        <v>1232</v>
      </c>
      <c r="D24" s="101" t="s">
        <v>881</v>
      </c>
      <c r="E24" s="102" t="s">
        <v>1232</v>
      </c>
      <c r="F24" s="103" t="s">
        <v>881</v>
      </c>
      <c r="G24" s="99" t="s">
        <v>3192</v>
      </c>
      <c r="H24" s="646" t="s">
        <v>5924</v>
      </c>
      <c r="I24" s="687"/>
      <c r="J24" s="687"/>
      <c r="K24" s="687"/>
      <c r="L24" s="646" t="s">
        <v>5925</v>
      </c>
      <c r="M24" s="687"/>
      <c r="N24" s="646" t="s">
        <v>5926</v>
      </c>
      <c r="O24" s="687"/>
      <c r="P24" s="688"/>
      <c r="Q24" s="650" t="s">
        <v>5890</v>
      </c>
      <c r="R24" s="690"/>
      <c r="S24" s="690"/>
      <c r="T24" s="690"/>
      <c r="U24" s="712" t="s">
        <v>5598</v>
      </c>
      <c r="V24" s="650" t="s">
        <v>5927</v>
      </c>
      <c r="W24" s="688"/>
      <c r="X24" s="694"/>
      <c r="Y24" s="694"/>
      <c r="Z24" s="655" t="s">
        <v>5928</v>
      </c>
      <c r="AA24" s="758"/>
      <c r="AB24" s="655" t="s">
        <v>5406</v>
      </c>
      <c r="AC24" s="655" t="s">
        <v>5929</v>
      </c>
      <c r="AD24" s="694"/>
      <c r="AE24" s="655" t="s">
        <v>439</v>
      </c>
      <c r="AF24" s="694"/>
      <c r="AG24" s="655" t="s">
        <v>5930</v>
      </c>
      <c r="AH24" s="688"/>
      <c r="AI24" s="660" t="s">
        <v>5931</v>
      </c>
      <c r="AJ24" s="660" t="s">
        <v>5932</v>
      </c>
      <c r="AK24" s="660" t="s">
        <v>5933</v>
      </c>
      <c r="AL24" s="660"/>
      <c r="AM24" s="696"/>
      <c r="AN24" s="696"/>
      <c r="AO24" s="696"/>
      <c r="AP24" s="660" t="s">
        <v>5934</v>
      </c>
      <c r="AQ24" s="660" t="s">
        <v>5935</v>
      </c>
      <c r="AR24" s="714"/>
      <c r="AS24" s="660" t="s">
        <v>5936</v>
      </c>
      <c r="AT24" s="660"/>
      <c r="AU24" s="660" t="s">
        <v>2575</v>
      </c>
      <c r="AV24" s="696"/>
      <c r="AW24" s="660" t="s">
        <v>5937</v>
      </c>
      <c r="AX24" s="688"/>
      <c r="AY24" s="699"/>
      <c r="AZ24" s="699" t="s">
        <v>5938</v>
      </c>
      <c r="BA24" s="700"/>
      <c r="BB24" s="757" t="s">
        <v>5939</v>
      </c>
      <c r="BC24" s="700"/>
      <c r="BD24" s="688"/>
      <c r="BE24" s="671" t="s">
        <v>5940</v>
      </c>
      <c r="BF24" s="704"/>
      <c r="BG24" s="704"/>
      <c r="BH24" s="704"/>
      <c r="BI24" s="704"/>
      <c r="BJ24" s="671" t="s">
        <v>5941</v>
      </c>
      <c r="BK24" s="671" t="s">
        <v>5942</v>
      </c>
      <c r="BL24" s="688"/>
      <c r="BM24" s="705"/>
      <c r="BN24" s="705"/>
      <c r="BO24" s="705"/>
      <c r="BP24" s="676" t="s">
        <v>5943</v>
      </c>
      <c r="BQ24" s="721" t="s">
        <v>5940</v>
      </c>
      <c r="BR24" s="705"/>
      <c r="BS24" s="705"/>
      <c r="BT24" s="676" t="s">
        <v>5944</v>
      </c>
      <c r="BU24" s="676" t="s">
        <v>5945</v>
      </c>
      <c r="BV24" s="688"/>
      <c r="BW24" s="681"/>
      <c r="BX24" s="707"/>
      <c r="BY24" s="707"/>
      <c r="BZ24" s="707"/>
      <c r="CA24" s="707"/>
      <c r="CB24" s="707"/>
      <c r="CC24" s="707"/>
      <c r="CD24" s="707"/>
      <c r="CE24" s="707"/>
      <c r="CF24" s="706" t="s">
        <v>5946</v>
      </c>
      <c r="CG24" s="707"/>
    </row>
    <row r="25">
      <c r="A25" s="546" t="s">
        <v>5947</v>
      </c>
      <c r="B25" s="79" t="s">
        <v>1442</v>
      </c>
      <c r="C25" s="80" t="s">
        <v>1232</v>
      </c>
      <c r="D25" s="81" t="s">
        <v>1232</v>
      </c>
      <c r="E25" s="82" t="s">
        <v>881</v>
      </c>
      <c r="F25" s="83" t="s">
        <v>1041</v>
      </c>
      <c r="G25" s="79" t="s">
        <v>3149</v>
      </c>
      <c r="H25" s="683" t="str">
        <f>HYPERLINK("https://twitter.com/Qbe_Root/status/1240777796600975360","53.98")</f>
        <v>53.98</v>
      </c>
      <c r="I25" s="646" t="s">
        <v>5948</v>
      </c>
      <c r="J25" s="709"/>
      <c r="K25" s="709"/>
      <c r="L25" s="709" t="s">
        <v>5949</v>
      </c>
      <c r="M25" s="687"/>
      <c r="N25" s="687"/>
      <c r="O25" s="687"/>
      <c r="P25" s="688"/>
      <c r="Q25" s="690"/>
      <c r="R25" s="690"/>
      <c r="S25" s="690"/>
      <c r="T25" s="690"/>
      <c r="U25" s="650" t="s">
        <v>191</v>
      </c>
      <c r="V25" s="712" t="s">
        <v>5950</v>
      </c>
      <c r="W25" s="688"/>
      <c r="X25" s="692" t="s">
        <v>4225</v>
      </c>
      <c r="Y25" s="694"/>
      <c r="Z25" s="692" t="s">
        <v>5951</v>
      </c>
      <c r="AA25" s="762" t="s">
        <v>3995</v>
      </c>
      <c r="AB25" s="692" t="s">
        <v>1885</v>
      </c>
      <c r="AC25" s="694"/>
      <c r="AD25" s="694"/>
      <c r="AE25" s="713" t="str">
        <f>HYPERLINK("https://twitter.com/Qbe_Root/status/1242884733232648192","56.04")</f>
        <v>56.04</v>
      </c>
      <c r="AF25" s="692" t="s">
        <v>5952</v>
      </c>
      <c r="AG25" s="694"/>
      <c r="AH25" s="688"/>
      <c r="AI25" s="696"/>
      <c r="AJ25" s="660" t="s">
        <v>275</v>
      </c>
      <c r="AK25" s="660" t="s">
        <v>5953</v>
      </c>
      <c r="AL25" s="714"/>
      <c r="AM25" s="696"/>
      <c r="AN25" s="777" t="s">
        <v>5954</v>
      </c>
      <c r="AO25" s="696"/>
      <c r="AP25" s="696"/>
      <c r="AQ25" s="696"/>
      <c r="AR25" s="696"/>
      <c r="AS25" s="696"/>
      <c r="AT25" s="696"/>
      <c r="AU25" s="660" t="s">
        <v>1337</v>
      </c>
      <c r="AV25" s="660" t="s">
        <v>5955</v>
      </c>
      <c r="AW25" s="696"/>
      <c r="AX25" s="688"/>
      <c r="AY25" s="700"/>
      <c r="AZ25" s="700"/>
      <c r="BA25" s="700"/>
      <c r="BB25" s="757" t="s">
        <v>5956</v>
      </c>
      <c r="BC25" s="700"/>
      <c r="BD25" s="688"/>
      <c r="BE25" s="704"/>
      <c r="BF25" s="704"/>
      <c r="BG25" s="704"/>
      <c r="BH25" s="704"/>
      <c r="BI25" s="671" t="s">
        <v>5957</v>
      </c>
      <c r="BJ25" s="704"/>
      <c r="BK25" s="671" t="s">
        <v>5958</v>
      </c>
      <c r="BL25" s="688"/>
      <c r="BM25" s="676" t="s">
        <v>5959</v>
      </c>
      <c r="BN25" s="705"/>
      <c r="BO25" s="705"/>
      <c r="BP25" s="705"/>
      <c r="BQ25" s="705"/>
      <c r="BR25" s="721" t="s">
        <v>5960</v>
      </c>
      <c r="BS25" s="705"/>
      <c r="BT25" s="778" t="str">
        <f>HYPERLINK("https://twitter.com/Qbe_Root/status/1400138849058275330", "1:53.21")</f>
        <v>1:53.21</v>
      </c>
      <c r="BU25" s="676" t="s">
        <v>2698</v>
      </c>
      <c r="BV25" s="688"/>
      <c r="BW25" s="707"/>
      <c r="BX25" s="707"/>
      <c r="BY25" s="707"/>
      <c r="BZ25" s="707"/>
      <c r="CA25" s="738" t="s">
        <v>4299</v>
      </c>
      <c r="CB25" s="707"/>
      <c r="CC25" s="707"/>
      <c r="CD25" s="707"/>
      <c r="CE25" s="707"/>
      <c r="CF25" s="707"/>
      <c r="CG25" s="707"/>
    </row>
    <row r="26">
      <c r="A26" s="517" t="s">
        <v>1969</v>
      </c>
      <c r="B26" s="99" t="s">
        <v>1442</v>
      </c>
      <c r="C26" s="100" t="s">
        <v>1232</v>
      </c>
      <c r="D26" s="101" t="s">
        <v>1232</v>
      </c>
      <c r="E26" s="102" t="s">
        <v>1232</v>
      </c>
      <c r="F26" s="103" t="s">
        <v>1232</v>
      </c>
      <c r="G26" s="99" t="s">
        <v>3012</v>
      </c>
      <c r="H26" s="646"/>
      <c r="I26" s="687"/>
      <c r="J26" s="687"/>
      <c r="K26" s="687"/>
      <c r="L26" s="646" t="s">
        <v>5961</v>
      </c>
      <c r="M26" s="687"/>
      <c r="N26" s="646" t="s">
        <v>5962</v>
      </c>
      <c r="O26" s="646"/>
      <c r="P26" s="688"/>
      <c r="Q26" s="650" t="s">
        <v>5963</v>
      </c>
      <c r="R26" s="690"/>
      <c r="S26" s="690"/>
      <c r="T26" s="690"/>
      <c r="U26" s="690"/>
      <c r="V26" s="650" t="s">
        <v>5964</v>
      </c>
      <c r="W26" s="688"/>
      <c r="X26" s="694"/>
      <c r="Y26" s="694"/>
      <c r="Z26" s="655" t="s">
        <v>5603</v>
      </c>
      <c r="AA26" s="655" t="s">
        <v>5965</v>
      </c>
      <c r="AB26" s="655" t="s">
        <v>5966</v>
      </c>
      <c r="AC26" s="655" t="s">
        <v>5967</v>
      </c>
      <c r="AD26" s="694"/>
      <c r="AE26" s="655" t="s">
        <v>2668</v>
      </c>
      <c r="AF26" s="694"/>
      <c r="AG26" s="655" t="s">
        <v>5968</v>
      </c>
      <c r="AH26" s="688"/>
      <c r="AI26" s="696"/>
      <c r="AJ26" s="696"/>
      <c r="AK26" s="696"/>
      <c r="AL26" s="696"/>
      <c r="AM26" s="696"/>
      <c r="AN26" s="660" t="s">
        <v>5969</v>
      </c>
      <c r="AO26" s="696"/>
      <c r="AP26" s="696"/>
      <c r="AQ26" s="696"/>
      <c r="AR26" s="696"/>
      <c r="AS26" s="696"/>
      <c r="AT26" s="696"/>
      <c r="AU26" s="660" t="s">
        <v>325</v>
      </c>
      <c r="AV26" s="696"/>
      <c r="AW26" s="660" t="s">
        <v>5970</v>
      </c>
      <c r="AX26" s="688"/>
      <c r="AY26" s="700"/>
      <c r="AZ26" s="700"/>
      <c r="BA26" s="700"/>
      <c r="BB26" s="699" t="s">
        <v>5971</v>
      </c>
      <c r="BC26" s="700"/>
      <c r="BD26" s="688"/>
      <c r="BE26" s="704"/>
      <c r="BF26" s="704"/>
      <c r="BG26" s="704"/>
      <c r="BH26" s="704"/>
      <c r="BI26" s="704"/>
      <c r="BJ26" s="671" t="s">
        <v>5972</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5973</v>
      </c>
      <c r="B27" s="79" t="s">
        <v>3439</v>
      </c>
      <c r="C27" s="80" t="s">
        <v>1232</v>
      </c>
      <c r="D27" s="81" t="s">
        <v>1232</v>
      </c>
      <c r="E27" s="82" t="s">
        <v>1232</v>
      </c>
      <c r="F27" s="83" t="s">
        <v>1232</v>
      </c>
      <c r="G27" s="79" t="s">
        <v>5046</v>
      </c>
      <c r="H27" s="687"/>
      <c r="I27" s="687"/>
      <c r="J27" s="646" t="s">
        <v>5974</v>
      </c>
      <c r="K27" s="687"/>
      <c r="L27" s="687"/>
      <c r="M27" s="687"/>
      <c r="N27" s="687"/>
      <c r="O27" s="646" t="s">
        <v>5975</v>
      </c>
      <c r="P27" s="688"/>
      <c r="Q27" s="690"/>
      <c r="R27" s="690"/>
      <c r="S27" s="690"/>
      <c r="T27" s="690"/>
      <c r="U27" s="690"/>
      <c r="V27" s="650" t="s">
        <v>5976</v>
      </c>
      <c r="W27" s="688"/>
      <c r="X27" s="694"/>
      <c r="Y27" s="694"/>
      <c r="Z27" s="694"/>
      <c r="AA27" s="758"/>
      <c r="AB27" s="694"/>
      <c r="AC27" s="694"/>
      <c r="AD27" s="694"/>
      <c r="AE27" s="655" t="s">
        <v>3271</v>
      </c>
      <c r="AF27" s="655" t="s">
        <v>5977</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5978</v>
      </c>
      <c r="BC27" s="700"/>
      <c r="BD27" s="688"/>
      <c r="BE27" s="704"/>
      <c r="BF27" s="704"/>
      <c r="BG27" s="704"/>
      <c r="BH27" s="704"/>
      <c r="BI27" s="704"/>
      <c r="BJ27" s="704"/>
      <c r="BK27" s="671" t="s">
        <v>5979</v>
      </c>
      <c r="BL27" s="688"/>
      <c r="BM27" s="705"/>
      <c r="BN27" s="705"/>
      <c r="BO27" s="705"/>
      <c r="BP27" s="676" t="s">
        <v>1852</v>
      </c>
      <c r="BQ27" s="705"/>
      <c r="BR27" s="705"/>
      <c r="BS27" s="705"/>
      <c r="BT27" s="721" t="s">
        <v>5980</v>
      </c>
      <c r="BU27" s="676" t="s">
        <v>5981</v>
      </c>
      <c r="BV27" s="688"/>
      <c r="BW27" s="680" t="s">
        <v>5982</v>
      </c>
      <c r="BX27" s="707"/>
      <c r="BY27" s="738"/>
      <c r="BZ27" s="738"/>
      <c r="CA27" s="707"/>
      <c r="CB27" s="707"/>
      <c r="CC27" s="707"/>
      <c r="CD27" s="707"/>
      <c r="CE27" s="707"/>
      <c r="CF27" s="707"/>
      <c r="CG27" s="707"/>
    </row>
    <row r="28">
      <c r="A28" s="760" t="s">
        <v>5983</v>
      </c>
      <c r="B28" s="99" t="s">
        <v>4057</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4063</v>
      </c>
      <c r="U28" s="690"/>
      <c r="V28" s="690" t="s">
        <v>5984</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5985</v>
      </c>
      <c r="B29" s="79" t="s">
        <v>4516</v>
      </c>
      <c r="C29" s="80" t="s">
        <v>881</v>
      </c>
      <c r="D29" s="81" t="s">
        <v>1232</v>
      </c>
      <c r="E29" s="82" t="s">
        <v>1232</v>
      </c>
      <c r="F29" s="83" t="s">
        <v>881</v>
      </c>
      <c r="G29" s="79" t="s">
        <v>707</v>
      </c>
      <c r="H29" s="687"/>
      <c r="I29" s="687"/>
      <c r="J29" s="687"/>
      <c r="K29" s="687"/>
      <c r="L29" s="646" t="s">
        <v>5986</v>
      </c>
      <c r="M29" s="687"/>
      <c r="N29" s="687"/>
      <c r="O29" s="687"/>
      <c r="P29" s="688"/>
      <c r="Q29" s="690"/>
      <c r="R29" s="690"/>
      <c r="S29" s="690"/>
      <c r="T29" s="690"/>
      <c r="U29" s="690"/>
      <c r="V29" s="690"/>
      <c r="W29" s="688"/>
      <c r="X29" s="694"/>
      <c r="Y29" s="694"/>
      <c r="Z29" s="694"/>
      <c r="AA29" s="758"/>
      <c r="AB29" s="694"/>
      <c r="AC29" s="694"/>
      <c r="AD29" s="655" t="s">
        <v>1540</v>
      </c>
      <c r="AE29" s="655" t="s">
        <v>5610</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5987</v>
      </c>
      <c r="BN29" s="705"/>
      <c r="BO29" s="705"/>
      <c r="BP29" s="676" t="s">
        <v>659</v>
      </c>
      <c r="BQ29" s="678" t="s">
        <v>5755</v>
      </c>
      <c r="BR29" s="676" t="s">
        <v>258</v>
      </c>
      <c r="BS29" s="705"/>
      <c r="BT29" s="705"/>
      <c r="BU29" s="705"/>
      <c r="BV29" s="688"/>
      <c r="BW29" s="707"/>
      <c r="BX29" s="707"/>
      <c r="BY29" s="707"/>
      <c r="BZ29" s="707"/>
      <c r="CA29" s="707"/>
      <c r="CB29" s="707"/>
      <c r="CC29" s="707"/>
      <c r="CD29" s="707"/>
      <c r="CE29" s="707"/>
      <c r="CF29" s="707"/>
      <c r="CG29" s="707"/>
    </row>
    <row r="30">
      <c r="A30" s="517" t="s">
        <v>4386</v>
      </c>
      <c r="B30" s="99" t="s">
        <v>5988</v>
      </c>
      <c r="C30" s="100" t="s">
        <v>1232</v>
      </c>
      <c r="D30" s="101" t="s">
        <v>1232</v>
      </c>
      <c r="E30" s="102" t="s">
        <v>1232</v>
      </c>
      <c r="F30" s="103" t="s">
        <v>1232</v>
      </c>
      <c r="G30" s="99" t="s">
        <v>5602</v>
      </c>
      <c r="H30" s="687"/>
      <c r="I30" s="687"/>
      <c r="J30" s="687"/>
      <c r="K30" s="687"/>
      <c r="L30" s="646" t="s">
        <v>4378</v>
      </c>
      <c r="M30" s="687"/>
      <c r="N30" s="646" t="s">
        <v>5989</v>
      </c>
      <c r="O30" s="687"/>
      <c r="P30" s="688"/>
      <c r="Q30" s="690"/>
      <c r="R30" s="690"/>
      <c r="S30" s="690"/>
      <c r="T30" s="690"/>
      <c r="U30" s="712"/>
      <c r="V30" s="650" t="s">
        <v>5990</v>
      </c>
      <c r="W30" s="688"/>
      <c r="X30" s="694"/>
      <c r="Y30" s="694"/>
      <c r="Z30" s="692" t="s">
        <v>5991</v>
      </c>
      <c r="AA30" s="758"/>
      <c r="AB30" s="655" t="s">
        <v>696</v>
      </c>
      <c r="AC30" s="694"/>
      <c r="AD30" s="694"/>
      <c r="AE30" s="694"/>
      <c r="AF30" s="655" t="s">
        <v>5992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5993</v>
      </c>
      <c r="BC30" s="700"/>
      <c r="BD30" s="688"/>
      <c r="BE30" s="704"/>
      <c r="BF30" s="704"/>
      <c r="BG30" s="704"/>
      <c r="BH30" s="704"/>
      <c r="BI30" s="704"/>
      <c r="BJ30" s="704"/>
      <c r="BK30" s="704"/>
      <c r="BL30" s="688"/>
      <c r="BM30" s="676" t="s">
        <v>5994</v>
      </c>
      <c r="BN30" s="705"/>
      <c r="BO30" s="705"/>
      <c r="BP30" s="705"/>
      <c r="BQ30" s="705"/>
      <c r="BR30" s="705"/>
      <c r="BS30" s="705"/>
      <c r="BT30" s="705"/>
      <c r="BU30" s="721" t="s">
        <v>5995</v>
      </c>
      <c r="BV30" s="688"/>
      <c r="BW30" s="707"/>
      <c r="BX30" s="707"/>
      <c r="BY30" s="707"/>
      <c r="BZ30" s="707"/>
      <c r="CA30" s="707"/>
      <c r="CB30" s="707"/>
      <c r="CC30" s="707"/>
      <c r="CD30" s="707"/>
      <c r="CE30" s="707"/>
      <c r="CF30" s="707"/>
      <c r="CG30" s="707"/>
    </row>
    <row r="31">
      <c r="A31" s="174" t="s">
        <v>3621</v>
      </c>
      <c r="B31" s="79" t="s">
        <v>3012</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4865</v>
      </c>
      <c r="B32" s="99" t="s">
        <v>3949</v>
      </c>
      <c r="C32" s="100" t="s">
        <v>881</v>
      </c>
      <c r="D32" s="101" t="s">
        <v>1232</v>
      </c>
      <c r="E32" s="102" t="s">
        <v>1232</v>
      </c>
      <c r="F32" s="103" t="s">
        <v>785</v>
      </c>
      <c r="G32" s="99" t="s">
        <v>430</v>
      </c>
      <c r="H32" s="646" t="s">
        <v>450</v>
      </c>
      <c r="I32" s="687"/>
      <c r="J32" s="687"/>
      <c r="K32" s="687"/>
      <c r="L32" s="687"/>
      <c r="M32" s="687"/>
      <c r="N32" s="646" t="s">
        <v>5996</v>
      </c>
      <c r="O32" s="687"/>
      <c r="P32" s="688"/>
      <c r="Q32" s="650" t="s">
        <v>5997</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5998</v>
      </c>
      <c r="BP32" s="705"/>
      <c r="BQ32" s="705"/>
      <c r="BR32" s="705"/>
      <c r="BS32" s="678" t="s">
        <v>5999</v>
      </c>
      <c r="BT32" s="705"/>
      <c r="BU32" s="676" t="s">
        <v>6000</v>
      </c>
      <c r="BV32" s="688"/>
      <c r="BW32" s="707"/>
      <c r="BX32" s="707"/>
      <c r="BY32" s="707"/>
      <c r="BZ32" s="707"/>
      <c r="CA32" s="707"/>
      <c r="CB32" s="707"/>
      <c r="CC32" s="707"/>
      <c r="CD32" s="707"/>
      <c r="CE32" s="707"/>
      <c r="CF32" s="754" t="s">
        <v>6001</v>
      </c>
      <c r="CG32" s="707"/>
    </row>
    <row r="33" ht="15.75" customHeight="1">
      <c r="A33" s="783" t="s">
        <v>2463</v>
      </c>
      <c r="B33" s="79" t="s">
        <v>330</v>
      </c>
      <c r="C33" s="80" t="s">
        <v>1232</v>
      </c>
      <c r="D33" s="81" t="s">
        <v>1232</v>
      </c>
      <c r="E33" s="82" t="s">
        <v>1232</v>
      </c>
      <c r="F33" s="83" t="s">
        <v>1232</v>
      </c>
      <c r="G33" s="79" t="s">
        <v>1041</v>
      </c>
      <c r="H33" s="687"/>
      <c r="I33" s="687"/>
      <c r="J33" s="687"/>
      <c r="K33" s="687"/>
      <c r="L33" s="784" t="s">
        <v>6002</v>
      </c>
      <c r="M33" s="709" t="s">
        <v>2508</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6003</v>
      </c>
      <c r="BC33" s="700"/>
      <c r="BD33" s="688"/>
      <c r="BE33" s="747" t="s">
        <v>6004</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6005</v>
      </c>
      <c r="B34" s="99" t="s">
        <v>707</v>
      </c>
      <c r="C34" s="100" t="s">
        <v>1232</v>
      </c>
      <c r="D34" s="101" t="s">
        <v>1232</v>
      </c>
      <c r="E34" s="102" t="s">
        <v>1232</v>
      </c>
      <c r="F34" s="103" t="s">
        <v>1232</v>
      </c>
      <c r="G34" s="99" t="s">
        <v>785</v>
      </c>
      <c r="H34" s="687"/>
      <c r="I34" s="687"/>
      <c r="J34" s="687"/>
      <c r="K34" s="687"/>
      <c r="L34" s="645"/>
      <c r="M34" s="709"/>
      <c r="N34" s="687"/>
      <c r="O34" s="687"/>
      <c r="P34" s="688"/>
      <c r="Q34" s="690"/>
      <c r="R34" s="690"/>
      <c r="S34" s="690"/>
      <c r="T34" s="690"/>
      <c r="U34" s="690"/>
      <c r="V34" s="690"/>
      <c r="W34" s="688"/>
      <c r="X34" s="694"/>
      <c r="Y34" s="694"/>
      <c r="Z34" s="694" t="s">
        <v>6006</v>
      </c>
      <c r="AA34" s="694"/>
      <c r="AB34" s="694" t="s">
        <v>6007</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6008</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6009</v>
      </c>
      <c r="AJ35" s="660" t="s">
        <v>6010</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1824</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5448</v>
      </c>
      <c r="B36" s="99" t="s">
        <v>430</v>
      </c>
      <c r="C36" s="100" t="s">
        <v>1232</v>
      </c>
      <c r="D36" s="101" t="s">
        <v>1232</v>
      </c>
      <c r="E36" s="102" t="s">
        <v>1232</v>
      </c>
      <c r="F36" s="103" t="s">
        <v>1232</v>
      </c>
      <c r="G36" s="99" t="s">
        <v>1041</v>
      </c>
      <c r="H36" s="687"/>
      <c r="I36" s="687"/>
      <c r="J36" s="687"/>
      <c r="K36" s="687"/>
      <c r="L36" s="687"/>
      <c r="M36" s="687"/>
      <c r="N36" s="646" t="s">
        <v>6011</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6012</v>
      </c>
      <c r="BC36" s="700"/>
      <c r="BD36" s="688"/>
      <c r="BE36" s="704"/>
      <c r="BF36" s="704"/>
      <c r="BG36" s="704"/>
      <c r="BH36" s="704"/>
      <c r="BI36" s="704"/>
      <c r="BJ36" s="704"/>
      <c r="BK36" s="704"/>
      <c r="BL36" s="688"/>
      <c r="BM36" s="705"/>
      <c r="BN36" s="705"/>
      <c r="BO36" s="705"/>
      <c r="BP36" s="705"/>
      <c r="BQ36" s="705"/>
      <c r="BR36" s="705"/>
      <c r="BS36" s="705"/>
      <c r="BT36" s="705"/>
      <c r="BU36" s="676" t="s">
        <v>6013</v>
      </c>
      <c r="BV36" s="688"/>
      <c r="BW36" s="707"/>
      <c r="BX36" s="707"/>
      <c r="BY36" s="707"/>
      <c r="BZ36" s="707"/>
      <c r="CA36" s="707"/>
      <c r="CB36" s="707"/>
      <c r="CC36" s="707"/>
      <c r="CD36" s="707"/>
      <c r="CE36" s="707"/>
      <c r="CF36" s="707"/>
      <c r="CG36" s="707"/>
    </row>
    <row r="37">
      <c r="A37" s="546" t="s">
        <v>3510</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6014</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5287</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1584</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5070</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6015</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6016</v>
      </c>
      <c r="BT39" s="705"/>
      <c r="BU39" s="705"/>
      <c r="BV39" s="688"/>
      <c r="BW39" s="707"/>
      <c r="BX39" s="707"/>
      <c r="BY39" s="707"/>
      <c r="BZ39" s="707"/>
      <c r="CA39" s="707"/>
      <c r="CB39" s="707"/>
      <c r="CC39" s="707"/>
      <c r="CD39" s="707"/>
      <c r="CE39" s="707"/>
      <c r="CF39" s="756" t="s">
        <v>4016</v>
      </c>
      <c r="CG39" s="707"/>
    </row>
    <row r="40">
      <c r="A40" s="517" t="s">
        <v>3437</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6017</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4331</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6018</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2331</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6019</v>
      </c>
      <c r="B43" s="79" t="s">
        <v>881</v>
      </c>
      <c r="C43" s="80" t="s">
        <v>1232</v>
      </c>
      <c r="D43" s="81" t="s">
        <v>1232</v>
      </c>
      <c r="E43" s="82" t="s">
        <v>1232</v>
      </c>
      <c r="F43" s="83" t="s">
        <v>1232</v>
      </c>
      <c r="G43" s="79" t="s">
        <v>881</v>
      </c>
      <c r="H43" s="646" t="s">
        <v>4862</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6020</v>
      </c>
      <c r="D1" s="787" t="s">
        <v>6021</v>
      </c>
      <c r="E1" s="788" t="s">
        <v>6022</v>
      </c>
      <c r="F1" s="788" t="s">
        <v>618</v>
      </c>
      <c r="G1" s="787" t="s">
        <v>6023</v>
      </c>
      <c r="H1" s="788" t="s">
        <v>1320</v>
      </c>
      <c r="I1" s="787" t="s">
        <v>6024</v>
      </c>
      <c r="J1" s="788" t="s">
        <v>6025</v>
      </c>
      <c r="K1" s="789" t="s">
        <v>6026</v>
      </c>
      <c r="L1" s="788" t="s">
        <v>949</v>
      </c>
      <c r="M1" s="787" t="s">
        <v>6027</v>
      </c>
      <c r="N1" s="788" t="s">
        <v>2378</v>
      </c>
      <c r="O1" s="788" t="s">
        <v>6028</v>
      </c>
      <c r="P1" s="788" t="s">
        <v>5947</v>
      </c>
      <c r="Q1" s="788" t="s">
        <v>5916</v>
      </c>
      <c r="R1" s="790" t="s">
        <v>6029</v>
      </c>
      <c r="S1" s="789" t="s">
        <v>1668</v>
      </c>
      <c r="T1" s="789" t="s">
        <v>1375</v>
      </c>
      <c r="U1" s="788" t="s">
        <v>5496</v>
      </c>
      <c r="V1" s="788" t="s">
        <v>5985</v>
      </c>
      <c r="W1" s="788" t="s">
        <v>1395</v>
      </c>
      <c r="X1" s="788" t="s">
        <v>6030</v>
      </c>
      <c r="Y1" s="788" t="s">
        <v>3543</v>
      </c>
      <c r="Z1" s="788" t="s">
        <v>428</v>
      </c>
      <c r="AA1" s="788" t="s">
        <v>6031</v>
      </c>
      <c r="AB1" s="788" t="s">
        <v>2741</v>
      </c>
      <c r="AC1" s="788" t="s">
        <v>1551</v>
      </c>
      <c r="AD1" s="788" t="s">
        <v>6032</v>
      </c>
      <c r="AE1" s="788" t="s">
        <v>2707</v>
      </c>
      <c r="AF1" s="789" t="s">
        <v>6033</v>
      </c>
      <c r="AG1" s="788" t="s">
        <v>6034</v>
      </c>
      <c r="AH1" s="788" t="s">
        <v>6035</v>
      </c>
      <c r="AI1" s="788" t="s">
        <v>6036</v>
      </c>
      <c r="AJ1" s="790" t="s">
        <v>5884</v>
      </c>
      <c r="AK1" s="788" t="s">
        <v>526</v>
      </c>
      <c r="AL1" s="788" t="s">
        <v>4736</v>
      </c>
      <c r="AM1" s="788" t="s">
        <v>3621</v>
      </c>
      <c r="AN1" s="788" t="s">
        <v>6037</v>
      </c>
      <c r="AO1" s="788" t="s">
        <v>3691</v>
      </c>
      <c r="AP1" s="788" t="s">
        <v>5070</v>
      </c>
      <c r="AQ1" s="788"/>
      <c r="AR1" s="788"/>
      <c r="AS1" s="788"/>
      <c r="AT1" s="788"/>
      <c r="AU1" s="788"/>
      <c r="AV1" s="788"/>
      <c r="AW1" s="788"/>
      <c r="AX1" s="788"/>
      <c r="AY1" s="788"/>
      <c r="AZ1" s="788"/>
      <c r="BA1" s="788"/>
      <c r="BB1" s="788"/>
    </row>
    <row r="2" ht="15.75" customHeight="1">
      <c r="A2" s="791" t="s">
        <v>44</v>
      </c>
      <c r="C2" s="792"/>
      <c r="D2" s="793" t="s">
        <v>6038</v>
      </c>
      <c r="E2" s="793" t="s">
        <v>6039</v>
      </c>
      <c r="F2" s="793" t="s">
        <v>5137</v>
      </c>
      <c r="G2" s="793" t="s">
        <v>6040</v>
      </c>
      <c r="H2" s="793" t="s">
        <v>6041</v>
      </c>
      <c r="I2" s="793" t="s">
        <v>6042</v>
      </c>
      <c r="J2" s="793" t="s">
        <v>6043</v>
      </c>
      <c r="K2" s="793" t="s">
        <v>6044</v>
      </c>
      <c r="L2" s="793" t="s">
        <v>6045</v>
      </c>
      <c r="M2" s="793" t="s">
        <v>6046</v>
      </c>
      <c r="N2" s="793" t="s">
        <v>6047</v>
      </c>
      <c r="O2" s="793" t="s">
        <v>6048</v>
      </c>
      <c r="P2" s="793" t="s">
        <v>6049</v>
      </c>
      <c r="Q2" s="793" t="s">
        <v>6050</v>
      </c>
      <c r="R2" s="793" t="s">
        <v>2256</v>
      </c>
      <c r="S2" s="793" t="s">
        <v>1483</v>
      </c>
      <c r="T2" s="793" t="s">
        <v>4263</v>
      </c>
      <c r="U2" s="793" t="s">
        <v>1322</v>
      </c>
      <c r="V2" s="793" t="s">
        <v>4711</v>
      </c>
      <c r="W2" s="793" t="s">
        <v>4171</v>
      </c>
      <c r="X2" s="793" t="s">
        <v>4096</v>
      </c>
      <c r="Y2" s="793" t="s">
        <v>2513</v>
      </c>
      <c r="Z2" s="793" t="s">
        <v>4248</v>
      </c>
      <c r="AA2" s="793" t="s">
        <v>3192</v>
      </c>
      <c r="AB2" s="793" t="s">
        <v>219</v>
      </c>
      <c r="AC2" s="793" t="s">
        <v>220</v>
      </c>
      <c r="AD2" s="793" t="s">
        <v>4009</v>
      </c>
      <c r="AE2" s="793" t="s">
        <v>2709</v>
      </c>
      <c r="AF2" s="793" t="s">
        <v>3545</v>
      </c>
      <c r="AG2" s="793" t="s">
        <v>5046</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6051</v>
      </c>
      <c r="C3" s="792"/>
      <c r="D3" s="795" t="s">
        <v>6052</v>
      </c>
      <c r="E3" s="795" t="s">
        <v>2135</v>
      </c>
      <c r="F3" s="795" t="s">
        <v>4436</v>
      </c>
      <c r="G3" s="795" t="s">
        <v>6053</v>
      </c>
      <c r="H3" s="795" t="s">
        <v>1726</v>
      </c>
      <c r="I3" s="795" t="s">
        <v>331</v>
      </c>
      <c r="J3" s="795" t="s">
        <v>431</v>
      </c>
      <c r="K3" s="795" t="s">
        <v>4263</v>
      </c>
      <c r="L3" s="795" t="s">
        <v>3623</v>
      </c>
      <c r="M3" s="795" t="s">
        <v>4096</v>
      </c>
      <c r="N3" s="795" t="s">
        <v>4970</v>
      </c>
      <c r="O3" s="795" t="s">
        <v>6054</v>
      </c>
      <c r="P3" s="795" t="s">
        <v>4096</v>
      </c>
      <c r="Q3" s="795" t="s">
        <v>219</v>
      </c>
      <c r="R3" s="795" t="s">
        <v>2513</v>
      </c>
      <c r="S3" s="795" t="s">
        <v>4014</v>
      </c>
      <c r="T3" s="795" t="s">
        <v>707</v>
      </c>
      <c r="U3" s="795" t="s">
        <v>3545</v>
      </c>
      <c r="V3" s="795" t="s">
        <v>5046</v>
      </c>
      <c r="W3" s="795" t="s">
        <v>5602</v>
      </c>
      <c r="X3" s="795" t="s">
        <v>529</v>
      </c>
      <c r="Y3" s="795" t="s">
        <v>2709</v>
      </c>
      <c r="Z3" s="795" t="s">
        <v>529</v>
      </c>
      <c r="AA3" s="795" t="s">
        <v>786</v>
      </c>
      <c r="AB3" s="795" t="s">
        <v>221</v>
      </c>
      <c r="AC3" s="795" t="s">
        <v>529</v>
      </c>
      <c r="AD3" s="795" t="s">
        <v>528</v>
      </c>
      <c r="AE3" s="795" t="s">
        <v>5602</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6055</v>
      </c>
      <c r="B4" s="797"/>
      <c r="C4" s="798"/>
      <c r="D4" s="799" t="s">
        <v>6056</v>
      </c>
      <c r="E4" s="799" t="s">
        <v>530</v>
      </c>
      <c r="F4" s="799" t="s">
        <v>2134</v>
      </c>
      <c r="G4" s="799" t="s">
        <v>2952</v>
      </c>
      <c r="H4" s="799" t="s">
        <v>1726</v>
      </c>
      <c r="I4" s="799" t="s">
        <v>1553</v>
      </c>
      <c r="J4" s="799" t="s">
        <v>1043</v>
      </c>
      <c r="K4" s="799" t="s">
        <v>4014</v>
      </c>
      <c r="L4" s="799" t="s">
        <v>3623</v>
      </c>
      <c r="M4" s="799" t="s">
        <v>2323</v>
      </c>
      <c r="N4" s="799" t="s">
        <v>785</v>
      </c>
      <c r="O4" s="799" t="s">
        <v>2777</v>
      </c>
      <c r="P4" s="799" t="s">
        <v>4516</v>
      </c>
      <c r="Q4" s="799" t="s">
        <v>5046</v>
      </c>
      <c r="R4" s="799" t="s">
        <v>1232</v>
      </c>
      <c r="S4" s="799" t="s">
        <v>529</v>
      </c>
      <c r="T4" s="799" t="s">
        <v>430</v>
      </c>
      <c r="U4" s="799" t="s">
        <v>329</v>
      </c>
      <c r="V4" s="799" t="s">
        <v>1041</v>
      </c>
      <c r="W4" s="799" t="s">
        <v>5602</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6057</v>
      </c>
      <c r="B6" s="806" t="s">
        <v>6058</v>
      </c>
      <c r="C6" s="807" t="s">
        <v>223</v>
      </c>
      <c r="D6" s="808" t="s">
        <v>223</v>
      </c>
      <c r="E6" s="809" t="s">
        <v>99</v>
      </c>
      <c r="F6" s="810" t="s">
        <v>621</v>
      </c>
      <c r="G6" s="809" t="s">
        <v>333</v>
      </c>
      <c r="H6" s="808" t="s">
        <v>5117</v>
      </c>
      <c r="I6" s="808" t="str">
        <f>HYPERLINK("https://youtu.be/BAG8a3WI9KM","52.27")</f>
        <v>52.27</v>
      </c>
      <c r="J6" s="608" t="s">
        <v>978</v>
      </c>
      <c r="K6" s="809" t="str">
        <f>HYPERLINK("https://youtu.be/qv_H1NgDIQ8","53.73")</f>
        <v>53.73</v>
      </c>
      <c r="L6" s="609" t="s">
        <v>1338</v>
      </c>
      <c r="M6" s="811"/>
      <c r="N6" s="812" t="s">
        <v>6059</v>
      </c>
      <c r="O6" s="810" t="s">
        <v>6060</v>
      </c>
      <c r="P6" s="609" t="s">
        <v>2637</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6061</v>
      </c>
      <c r="B7" s="806" t="s">
        <v>6062</v>
      </c>
      <c r="C7" s="807" t="s">
        <v>6063</v>
      </c>
      <c r="D7" s="808" t="str">
        <f>HYPERLINK("https://youtu.be/CefbvCRxW34","1:21.78")</f>
        <v>1:21.78</v>
      </c>
      <c r="E7" s="808" t="s">
        <v>6064</v>
      </c>
      <c r="F7" s="810"/>
      <c r="G7" s="810"/>
      <c r="H7" s="808" t="str">
        <f>HYPERLINK("https://youtu.be/y9FQ4EcrohI", "1:21.52")</f>
        <v>1:21.52</v>
      </c>
      <c r="I7" s="810" t="s">
        <v>6065</v>
      </c>
      <c r="J7" s="808" t="s">
        <v>1484</v>
      </c>
      <c r="K7" s="810" t="s">
        <v>6066</v>
      </c>
      <c r="L7" s="810"/>
      <c r="M7" s="810"/>
      <c r="N7" s="812" t="s">
        <v>6067</v>
      </c>
      <c r="O7" s="810" t="s">
        <v>6068</v>
      </c>
      <c r="P7" s="808" t="s">
        <v>2638</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6069</v>
      </c>
      <c r="C8" s="807" t="s">
        <v>224</v>
      </c>
      <c r="D8" s="808" t="s">
        <v>224</v>
      </c>
      <c r="E8" s="808" t="s">
        <v>1044</v>
      </c>
      <c r="F8" s="810" t="s">
        <v>622</v>
      </c>
      <c r="G8" s="810" t="s">
        <v>709</v>
      </c>
      <c r="H8" s="808" t="s">
        <v>1324</v>
      </c>
      <c r="I8" s="808" t="str">
        <f>HYPERLINK("https://youtu.be/ZP_d48CVxG0","1:19.30")</f>
        <v>1:19.30</v>
      </c>
      <c r="J8" s="810"/>
      <c r="K8" s="810" t="s">
        <v>3984</v>
      </c>
      <c r="L8" s="810"/>
      <c r="M8" s="810"/>
      <c r="N8" s="810"/>
      <c r="O8" s="810"/>
      <c r="P8" s="810"/>
      <c r="Q8" s="810"/>
      <c r="R8" s="810"/>
      <c r="S8" s="810" t="s">
        <v>2325</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6070</v>
      </c>
      <c r="B9" s="819" t="s">
        <v>6058</v>
      </c>
      <c r="C9" s="807" t="s">
        <v>6071</v>
      </c>
      <c r="D9" s="808" t="s">
        <v>6071</v>
      </c>
      <c r="E9" s="808" t="s">
        <v>1422</v>
      </c>
      <c r="F9" s="810" t="s">
        <v>6072</v>
      </c>
      <c r="G9" s="810" t="s">
        <v>6072</v>
      </c>
      <c r="H9" s="810"/>
      <c r="I9" s="810" t="s">
        <v>1141</v>
      </c>
      <c r="J9" s="810"/>
      <c r="K9" s="810" t="s">
        <v>1353</v>
      </c>
      <c r="L9" s="810"/>
      <c r="M9" s="810" t="s">
        <v>6073</v>
      </c>
      <c r="N9" s="810"/>
      <c r="O9" s="810"/>
      <c r="P9" s="810" t="s">
        <v>6074</v>
      </c>
      <c r="Q9" s="810"/>
      <c r="R9" s="810"/>
      <c r="S9" s="810"/>
      <c r="T9" s="810"/>
      <c r="U9" s="810" t="s">
        <v>141</v>
      </c>
      <c r="V9" s="810"/>
      <c r="W9" s="808" t="s">
        <v>6072</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6075</v>
      </c>
      <c r="B10" s="819" t="s">
        <v>6062</v>
      </c>
      <c r="C10" s="820" t="s">
        <v>869</v>
      </c>
      <c r="D10" s="821"/>
      <c r="E10" s="810"/>
      <c r="F10" s="821"/>
      <c r="G10" s="810"/>
      <c r="H10" s="808" t="s">
        <v>869</v>
      </c>
      <c r="I10" s="821"/>
      <c r="J10" s="808" t="s">
        <v>6076</v>
      </c>
      <c r="K10" s="810"/>
      <c r="L10" s="810"/>
      <c r="M10" s="810"/>
      <c r="N10" s="821"/>
      <c r="O10" s="821"/>
      <c r="P10" s="810"/>
      <c r="Q10" s="821"/>
      <c r="R10" s="821"/>
      <c r="S10" s="810"/>
      <c r="T10" s="821"/>
      <c r="U10" s="810"/>
      <c r="V10" s="810"/>
      <c r="W10" s="814"/>
      <c r="X10" s="821"/>
      <c r="Y10" s="813"/>
      <c r="Z10" s="810"/>
      <c r="AA10" s="821"/>
      <c r="AB10" s="808" t="s">
        <v>2076</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6069</v>
      </c>
      <c r="C11" s="807" t="s">
        <v>1428</v>
      </c>
      <c r="D11" s="808" t="s">
        <v>1428</v>
      </c>
      <c r="E11" s="808" t="s">
        <v>2279</v>
      </c>
      <c r="F11" s="810"/>
      <c r="G11" s="821"/>
      <c r="H11" s="808" t="s">
        <v>1869</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6077</v>
      </c>
      <c r="B12" s="806" t="s">
        <v>6078</v>
      </c>
      <c r="C12" s="807" t="s">
        <v>3945</v>
      </c>
      <c r="D12" s="808" t="s">
        <v>3945</v>
      </c>
      <c r="E12" s="808" t="s">
        <v>3604</v>
      </c>
      <c r="F12" s="810" t="s">
        <v>2426</v>
      </c>
      <c r="G12" s="810"/>
      <c r="H12" s="823"/>
      <c r="I12" s="810" t="s">
        <v>4748</v>
      </c>
      <c r="J12" s="808" t="s">
        <v>6079</v>
      </c>
      <c r="K12" s="810" t="s">
        <v>6080</v>
      </c>
      <c r="L12" s="810"/>
      <c r="M12" s="810"/>
      <c r="N12" s="812" t="s">
        <v>958</v>
      </c>
      <c r="O12" s="808" t="s">
        <v>3441</v>
      </c>
      <c r="P12" s="808" t="s">
        <v>3810</v>
      </c>
      <c r="Q12" s="810"/>
      <c r="R12" s="810" t="s">
        <v>2087</v>
      </c>
      <c r="S12" s="810" t="s">
        <v>2426</v>
      </c>
      <c r="T12" s="810"/>
      <c r="U12" s="810"/>
      <c r="V12" s="810"/>
      <c r="W12" s="814"/>
      <c r="X12" s="810"/>
      <c r="Y12" s="814"/>
      <c r="Z12" s="810"/>
      <c r="AA12" s="810"/>
      <c r="AB12" s="810"/>
      <c r="AC12" s="810"/>
      <c r="AD12" s="812" t="s">
        <v>1560</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6081</v>
      </c>
      <c r="C13" s="807" t="s">
        <v>225</v>
      </c>
      <c r="D13" s="808" t="s">
        <v>225</v>
      </c>
      <c r="E13" s="808" t="s">
        <v>1045</v>
      </c>
      <c r="F13" s="808" t="s">
        <v>6082</v>
      </c>
      <c r="G13" s="810" t="s">
        <v>2711</v>
      </c>
      <c r="H13" s="808" t="s">
        <v>6083</v>
      </c>
      <c r="I13" s="810" t="s">
        <v>971</v>
      </c>
      <c r="J13" s="808" t="s">
        <v>1485</v>
      </c>
      <c r="K13" s="810" t="s">
        <v>3513</v>
      </c>
      <c r="L13" s="609" t="s">
        <v>602</v>
      </c>
      <c r="M13" s="808" t="s">
        <v>1174</v>
      </c>
      <c r="N13" s="812" t="s">
        <v>2380</v>
      </c>
      <c r="O13" s="810"/>
      <c r="P13" s="808" t="s">
        <v>2639</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6070</v>
      </c>
      <c r="B14" s="825" t="s">
        <v>6078</v>
      </c>
      <c r="C14" s="807" t="str">
        <f t="shared" ref="C14:D14" si="1">HYPERLINK("https://clips.twitch.tv/CalmFitMartenJKanStyle","14.16")</f>
        <v>14.16</v>
      </c>
      <c r="D14" s="809" t="str">
        <f t="shared" si="1"/>
        <v>14.16</v>
      </c>
      <c r="E14" s="808" t="s">
        <v>3811</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3549</v>
      </c>
      <c r="O14" s="811" t="s">
        <v>3657</v>
      </c>
      <c r="P14" s="810"/>
      <c r="Q14" s="811"/>
      <c r="R14" s="811" t="s">
        <v>4621</v>
      </c>
      <c r="S14" s="810" t="s">
        <v>1054</v>
      </c>
      <c r="T14" s="811"/>
      <c r="U14" s="810"/>
      <c r="V14" s="810"/>
      <c r="W14" s="808" t="s">
        <v>3811</v>
      </c>
      <c r="X14" s="811"/>
      <c r="Y14" s="826" t="s">
        <v>3549</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6081</v>
      </c>
      <c r="C15" s="807" t="s">
        <v>1623</v>
      </c>
      <c r="D15" s="808" t="s">
        <v>336</v>
      </c>
      <c r="E15" s="809" t="s">
        <v>336</v>
      </c>
      <c r="F15" s="808" t="str">
        <f>HYPERLINK("https://youtu.be/v-0tSrJ8Kf0","13.80")</f>
        <v>13.80</v>
      </c>
      <c r="G15" s="809" t="s">
        <v>336</v>
      </c>
      <c r="H15" s="808" t="s">
        <v>1674</v>
      </c>
      <c r="I15" s="808" t="str">
        <f>HYPERLINK("https://clips.twitch.tv/BusyTriangularAlmondRuleFive","13.97")</f>
        <v>13.97</v>
      </c>
      <c r="J15" s="809" t="s">
        <v>953</v>
      </c>
      <c r="K15" s="809" t="str">
        <f>HYPERLINK("https://youtu.be/Kv9otnDdZKc","13.93")</f>
        <v>13.93</v>
      </c>
      <c r="L15" s="609" t="s">
        <v>3860</v>
      </c>
      <c r="M15" s="811"/>
      <c r="N15" s="808" t="s">
        <v>1973</v>
      </c>
      <c r="O15" s="808" t="s">
        <v>1236</v>
      </c>
      <c r="P15" s="809" t="s">
        <v>1973</v>
      </c>
      <c r="Q15" s="810"/>
      <c r="R15" s="810" t="s">
        <v>2686</v>
      </c>
      <c r="S15" s="811"/>
      <c r="T15" s="808" t="s">
        <v>1623</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6075</v>
      </c>
      <c r="B16" s="819" t="s">
        <v>6058</v>
      </c>
      <c r="C16" s="807" t="s">
        <v>865</v>
      </c>
      <c r="D16" s="808" t="s">
        <v>865</v>
      </c>
      <c r="E16" s="808" t="s">
        <v>6084</v>
      </c>
      <c r="F16" s="808" t="s">
        <v>1961</v>
      </c>
      <c r="G16" s="810" t="s">
        <v>6085</v>
      </c>
      <c r="H16" s="810"/>
      <c r="I16" s="810"/>
      <c r="J16" s="808" t="s">
        <v>2052</v>
      </c>
      <c r="K16" s="810"/>
      <c r="L16" s="810"/>
      <c r="M16" s="808" t="s">
        <v>1961</v>
      </c>
      <c r="N16" s="812" t="s">
        <v>1352</v>
      </c>
      <c r="O16" s="810"/>
      <c r="P16" s="808" t="s">
        <v>1540</v>
      </c>
      <c r="Q16" s="812" t="s">
        <v>6085</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6086</v>
      </c>
      <c r="B17" s="819" t="s">
        <v>6087</v>
      </c>
      <c r="C17" s="807" t="s">
        <v>6088</v>
      </c>
      <c r="D17" s="828" t="s">
        <v>6088</v>
      </c>
      <c r="E17" s="828" t="s">
        <v>1049</v>
      </c>
      <c r="F17" s="810" t="s">
        <v>2264</v>
      </c>
      <c r="G17" s="828" t="str">
        <f>HYPERLINK("https://clips.twitch.tv/TameHappyHerdPraiseIt","38.15")</f>
        <v>38.15</v>
      </c>
      <c r="H17" s="810"/>
      <c r="I17" s="828" t="str">
        <f>HYPERLINK("https://youtu.be/t-1yqXLdZMA","38.05")</f>
        <v>38.05</v>
      </c>
      <c r="J17" s="810"/>
      <c r="K17" s="828" t="str">
        <f>HYPERLINK("https://youtu.be/Vn6tjVSJ144","36.45")</f>
        <v>36.45</v>
      </c>
      <c r="L17" s="828" t="s">
        <v>6089</v>
      </c>
      <c r="M17" s="810"/>
      <c r="N17" s="810"/>
      <c r="O17" s="828" t="s">
        <v>3445</v>
      </c>
      <c r="P17" s="810"/>
      <c r="Q17" s="810"/>
      <c r="R17" s="810"/>
      <c r="S17" s="810"/>
      <c r="T17" s="810"/>
      <c r="U17" s="810"/>
      <c r="V17" s="810"/>
      <c r="W17" s="814"/>
      <c r="X17" s="810"/>
      <c r="Y17" s="814"/>
      <c r="Z17" s="810"/>
      <c r="AA17" s="810"/>
      <c r="AB17" s="810"/>
      <c r="AC17" s="810"/>
      <c r="AD17" s="810"/>
      <c r="AE17" s="810"/>
      <c r="AF17" s="810"/>
      <c r="AG17" s="810"/>
      <c r="AH17" s="810"/>
      <c r="AI17" s="828" t="s">
        <v>6090</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6091</v>
      </c>
      <c r="B18" s="806" t="s">
        <v>6092</v>
      </c>
      <c r="C18" s="807" t="s">
        <v>6093</v>
      </c>
      <c r="D18" s="808" t="str">
        <f>HYPERLINK("https://youtu.be/lEkVmE5mZ2Y","44.89")</f>
        <v>44.89</v>
      </c>
      <c r="E18" s="808" t="s">
        <v>2820</v>
      </c>
      <c r="F18" s="808" t="s">
        <v>6093</v>
      </c>
      <c r="G18" s="89"/>
      <c r="H18" s="810"/>
      <c r="I18" s="810" t="s">
        <v>3326</v>
      </c>
      <c r="J18" s="810" t="s">
        <v>4534</v>
      </c>
      <c r="K18" s="808" t="str">
        <f>HYPERLINK("https://www.youtube.com/watch?v=2TATjRbAkgw","46.87")</f>
        <v>46.87</v>
      </c>
      <c r="L18" s="810"/>
      <c r="M18" s="810"/>
      <c r="N18" s="810"/>
      <c r="O18" s="808" t="s">
        <v>4819</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6094</v>
      </c>
      <c r="C19" s="807" t="s">
        <v>1474</v>
      </c>
      <c r="D19" s="808" t="s">
        <v>1474</v>
      </c>
      <c r="E19" s="808" t="s">
        <v>2832</v>
      </c>
      <c r="F19" s="810"/>
      <c r="G19" s="810"/>
      <c r="H19" s="810"/>
      <c r="I19" s="810"/>
      <c r="J19" s="810"/>
      <c r="K19" s="810"/>
      <c r="L19" s="810"/>
      <c r="M19" s="810"/>
      <c r="N19" s="810"/>
      <c r="O19" s="808" t="s">
        <v>2299</v>
      </c>
      <c r="P19" s="810"/>
      <c r="Q19" s="810"/>
      <c r="R19" s="810"/>
      <c r="S19" s="810"/>
      <c r="T19" s="810"/>
      <c r="U19" s="810"/>
      <c r="V19" s="810"/>
      <c r="W19" s="814"/>
      <c r="X19" s="810"/>
      <c r="Y19" s="814"/>
      <c r="Z19" s="810"/>
      <c r="AA19" s="810"/>
      <c r="AB19" s="810"/>
      <c r="AC19" s="810"/>
      <c r="AD19" s="810"/>
      <c r="AE19" s="810"/>
      <c r="AF19" s="810"/>
      <c r="AG19" s="808" t="s">
        <v>2997</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6095</v>
      </c>
      <c r="C20" s="807" t="s">
        <v>6096</v>
      </c>
      <c r="D20" s="808" t="s">
        <v>6096</v>
      </c>
      <c r="E20" s="808" t="s">
        <v>887</v>
      </c>
      <c r="F20" s="808" t="s">
        <v>624</v>
      </c>
      <c r="G20" s="808" t="s">
        <v>861</v>
      </c>
      <c r="H20" s="808" t="s">
        <v>6097</v>
      </c>
      <c r="I20" s="808" t="str">
        <f>HYPERLINK("https://clips.twitch.tv/EnergeticBeautifulMallardRalpherZ","42.96")</f>
        <v>42.96</v>
      </c>
      <c r="J20" s="613" t="s">
        <v>1486</v>
      </c>
      <c r="K20" s="810" t="s">
        <v>1091</v>
      </c>
      <c r="L20" s="609" t="s">
        <v>5270</v>
      </c>
      <c r="M20" s="810"/>
      <c r="N20" s="812" t="s">
        <v>2241</v>
      </c>
      <c r="O20" s="808" t="s">
        <v>1130</v>
      </c>
      <c r="P20" s="609" t="s">
        <v>2640</v>
      </c>
      <c r="Q20" s="808" t="s">
        <v>793</v>
      </c>
      <c r="R20" s="810" t="s">
        <v>6098</v>
      </c>
      <c r="S20" s="810" t="s">
        <v>6099</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6100</v>
      </c>
      <c r="B21" s="819" t="s">
        <v>6058</v>
      </c>
      <c r="C21" s="807" t="s">
        <v>6101</v>
      </c>
      <c r="D21" s="608" t="s">
        <v>2091</v>
      </c>
      <c r="E21" s="810"/>
      <c r="F21" s="608" t="s">
        <v>1974</v>
      </c>
      <c r="G21" s="808" t="s">
        <v>6102</v>
      </c>
      <c r="H21" s="829"/>
      <c r="I21" s="829"/>
      <c r="J21" s="810"/>
      <c r="K21" s="810"/>
      <c r="L21" s="810"/>
      <c r="M21" s="810"/>
      <c r="N21" s="829"/>
      <c r="O21" s="829"/>
      <c r="P21" s="810"/>
      <c r="Q21" s="608" t="s">
        <v>1941</v>
      </c>
      <c r="R21" s="829"/>
      <c r="S21" s="810"/>
      <c r="T21" s="829"/>
      <c r="U21" s="810"/>
      <c r="V21" s="810"/>
      <c r="W21" s="814"/>
      <c r="X21" s="829"/>
      <c r="Y21" s="830"/>
      <c r="Z21" s="810"/>
      <c r="AA21" s="829"/>
      <c r="AB21" s="829"/>
      <c r="AC21" s="810"/>
      <c r="AD21" s="829"/>
      <c r="AE21" s="808" t="s">
        <v>6101</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6103</v>
      </c>
      <c r="B22" s="806" t="s">
        <v>6104</v>
      </c>
      <c r="C22" s="807" t="s">
        <v>3227</v>
      </c>
      <c r="D22" s="608" t="s">
        <v>607</v>
      </c>
      <c r="E22" s="608" t="s">
        <v>3227</v>
      </c>
      <c r="F22" s="829"/>
      <c r="G22" s="829"/>
      <c r="H22" s="829"/>
      <c r="I22" s="829"/>
      <c r="J22" s="832" t="s">
        <v>6105</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6106</v>
      </c>
      <c r="C23" s="807" t="s">
        <v>3529</v>
      </c>
      <c r="D23" s="828" t="s">
        <v>3529</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6107</v>
      </c>
      <c r="B24" s="806" t="s">
        <v>6108</v>
      </c>
      <c r="C24" s="807" t="s">
        <v>458</v>
      </c>
      <c r="D24" s="828" t="str">
        <f>HYPERLINK("https://youtu.be/Ke7Ydg0njos","1:12.18")</f>
        <v>1:12.18</v>
      </c>
      <c r="E24" s="810"/>
      <c r="F24" s="810"/>
      <c r="G24" s="810"/>
      <c r="H24" s="810"/>
      <c r="I24" s="810"/>
      <c r="J24" s="810"/>
      <c r="K24" s="828" t="s">
        <v>6109</v>
      </c>
      <c r="L24" s="810"/>
      <c r="M24" s="810"/>
      <c r="N24" s="810"/>
      <c r="O24" s="810"/>
      <c r="P24" s="810"/>
      <c r="Q24" s="810"/>
      <c r="R24" s="810"/>
      <c r="S24" s="810" t="s">
        <v>6110</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6111</v>
      </c>
      <c r="C25" s="807" t="s">
        <v>6112</v>
      </c>
      <c r="D25" s="828" t="str">
        <f>HYPERLINK("https://youtu.be/Rcz3E5J0bbw","1:11.25")</f>
        <v>1:11.25</v>
      </c>
      <c r="E25" s="828" t="s">
        <v>6112</v>
      </c>
      <c r="F25" s="810"/>
      <c r="G25" s="810"/>
      <c r="H25" s="810"/>
      <c r="I25" s="810"/>
      <c r="J25" s="810"/>
      <c r="K25" s="810"/>
      <c r="L25" s="810"/>
      <c r="M25" s="810"/>
      <c r="N25" s="810"/>
      <c r="O25" s="810"/>
      <c r="P25" s="810"/>
      <c r="Q25" s="810"/>
      <c r="R25" s="810"/>
      <c r="S25" s="810" t="s">
        <v>6113</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6114</v>
      </c>
      <c r="C26" s="807" t="s">
        <v>6115</v>
      </c>
      <c r="D26" s="828" t="s">
        <v>6116</v>
      </c>
      <c r="E26" s="828" t="s">
        <v>6115</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6117</v>
      </c>
      <c r="C27" s="807" t="s">
        <v>5640</v>
      </c>
      <c r="D27" s="808" t="s">
        <v>5640</v>
      </c>
      <c r="E27" s="810"/>
      <c r="F27" s="810"/>
      <c r="G27" s="810"/>
      <c r="H27" s="808" t="s">
        <v>1328</v>
      </c>
      <c r="I27" s="810"/>
      <c r="J27" s="808" t="s">
        <v>1488</v>
      </c>
      <c r="K27" s="810"/>
      <c r="L27" s="609" t="s">
        <v>955</v>
      </c>
      <c r="M27" s="808" t="s">
        <v>5826</v>
      </c>
      <c r="N27" s="810"/>
      <c r="O27" s="810"/>
      <c r="P27" s="810"/>
      <c r="Q27" s="810"/>
      <c r="R27" s="810"/>
      <c r="S27" s="810" t="s">
        <v>6118</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6070</v>
      </c>
      <c r="B28" s="819" t="s">
        <v>6119</v>
      </c>
      <c r="C28" s="807" t="s">
        <v>5290</v>
      </c>
      <c r="D28" s="808" t="s">
        <v>5290</v>
      </c>
      <c r="E28" s="810"/>
      <c r="F28" s="810"/>
      <c r="G28" s="810"/>
      <c r="H28" s="810"/>
      <c r="I28" s="810"/>
      <c r="J28" s="808" t="s">
        <v>4049</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6120</v>
      </c>
      <c r="C29" s="807" t="s">
        <v>2608</v>
      </c>
      <c r="D29" s="828" t="s">
        <v>2608</v>
      </c>
      <c r="E29" s="810"/>
      <c r="F29" s="810"/>
      <c r="G29" s="810"/>
      <c r="H29" s="810"/>
      <c r="I29" s="810"/>
      <c r="J29" s="810"/>
      <c r="K29" s="810"/>
      <c r="L29" s="810"/>
      <c r="M29" s="810"/>
      <c r="N29" s="810"/>
      <c r="O29" s="828" t="s">
        <v>6121</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6122</v>
      </c>
      <c r="B30" s="824" t="s">
        <v>6123</v>
      </c>
      <c r="C30" s="807" t="s">
        <v>981</v>
      </c>
      <c r="D30" s="808" t="str">
        <f>HYPERLINK("https://clips.twitch.tv/EntertainingEnchantingDumplingsUncleNox","40.79")</f>
        <v>40.79</v>
      </c>
      <c r="E30" s="808" t="s">
        <v>981</v>
      </c>
      <c r="F30" s="810" t="s">
        <v>1139</v>
      </c>
      <c r="G30" s="810"/>
      <c r="H30" s="810"/>
      <c r="I30" s="810" t="s">
        <v>6124</v>
      </c>
      <c r="J30" s="810"/>
      <c r="K30" s="810" t="s">
        <v>6121</v>
      </c>
      <c r="L30" s="810"/>
      <c r="M30" s="810"/>
      <c r="N30" s="810"/>
      <c r="O30" s="808" t="s">
        <v>6125</v>
      </c>
      <c r="P30" s="810"/>
      <c r="Q30" s="810"/>
      <c r="R30" s="810"/>
      <c r="S30" s="810"/>
      <c r="T30" s="810"/>
      <c r="U30" s="810"/>
      <c r="V30" s="810"/>
      <c r="W30" s="814"/>
      <c r="X30" s="810"/>
      <c r="Y30" s="826" t="s">
        <v>6126</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6127</v>
      </c>
      <c r="C31" s="807" t="s">
        <v>2069</v>
      </c>
      <c r="D31" s="828" t="str">
        <f>HYPERLINK("https://clips.twitch.tv/ThirstyBlushingSandstormBrainSlug","40.19")</f>
        <v>40.19</v>
      </c>
      <c r="E31" s="810"/>
      <c r="F31" s="828" t="s">
        <v>2069</v>
      </c>
      <c r="G31" s="810"/>
      <c r="H31" s="810"/>
      <c r="I31" s="810" t="s">
        <v>1253</v>
      </c>
      <c r="J31" s="828" t="s">
        <v>2024</v>
      </c>
      <c r="K31" s="810" t="s">
        <v>4798</v>
      </c>
      <c r="L31" s="810"/>
      <c r="M31" s="810"/>
      <c r="N31" s="810"/>
      <c r="O31" s="828" t="s">
        <v>4739</v>
      </c>
      <c r="P31" s="810"/>
      <c r="Q31" s="810"/>
      <c r="R31" s="810"/>
      <c r="S31" s="810"/>
      <c r="T31" s="810"/>
      <c r="U31" s="810"/>
      <c r="V31" s="810"/>
      <c r="W31" s="814"/>
      <c r="X31" s="810"/>
      <c r="Y31" s="814"/>
      <c r="Z31" s="810"/>
      <c r="AA31" s="810"/>
      <c r="AB31" s="810"/>
      <c r="AC31" s="810"/>
      <c r="AD31" s="810"/>
      <c r="AE31" s="810"/>
      <c r="AF31" s="810"/>
      <c r="AG31" s="810" t="s">
        <v>2339</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6128</v>
      </c>
      <c r="C32" s="807" t="s">
        <v>1807</v>
      </c>
      <c r="D32" s="828" t="s">
        <v>1807</v>
      </c>
      <c r="E32" s="810"/>
      <c r="F32" s="810"/>
      <c r="G32" s="810"/>
      <c r="H32" s="810"/>
      <c r="I32" s="810"/>
      <c r="J32" s="810"/>
      <c r="K32" s="810"/>
      <c r="L32" s="810"/>
      <c r="M32" s="810"/>
      <c r="N32" s="810"/>
      <c r="O32" s="828" t="s">
        <v>4878</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6129</v>
      </c>
      <c r="C33" s="807" t="s">
        <v>2069</v>
      </c>
      <c r="D33" s="828" t="s">
        <v>2298</v>
      </c>
      <c r="E33" s="810"/>
      <c r="F33" s="828" t="s">
        <v>2069</v>
      </c>
      <c r="G33" s="810"/>
      <c r="H33" s="810"/>
      <c r="I33" s="810"/>
      <c r="J33" s="810"/>
      <c r="K33" s="810"/>
      <c r="L33" s="810"/>
      <c r="M33" s="810"/>
      <c r="N33" s="810"/>
      <c r="O33" s="828" t="s">
        <v>2006</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6130</v>
      </c>
      <c r="C34" s="807" t="s">
        <v>2298</v>
      </c>
      <c r="D34" s="835" t="str">
        <f>HYPERLINK("https://youtu.be/R9drqtLlI48","40.69")</f>
        <v>40.69</v>
      </c>
      <c r="E34" s="828" t="s">
        <v>2298</v>
      </c>
      <c r="F34" s="811" t="s">
        <v>2329</v>
      </c>
      <c r="G34" s="810"/>
      <c r="H34" s="811"/>
      <c r="I34" s="811"/>
      <c r="J34" s="810"/>
      <c r="K34" s="810"/>
      <c r="L34" s="810"/>
      <c r="M34" s="810"/>
      <c r="N34" s="811"/>
      <c r="O34" s="835" t="s">
        <v>1807</v>
      </c>
      <c r="P34" s="810"/>
      <c r="Q34" s="811"/>
      <c r="R34" s="811"/>
      <c r="S34" s="810" t="s">
        <v>2396</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6131</v>
      </c>
      <c r="C35" s="807" t="s">
        <v>2069</v>
      </c>
      <c r="D35" s="828" t="s">
        <v>2955</v>
      </c>
      <c r="E35" s="811"/>
      <c r="F35" s="828" t="s">
        <v>2069</v>
      </c>
      <c r="G35" s="811" t="s">
        <v>6132</v>
      </c>
      <c r="H35" s="810"/>
      <c r="I35" s="810"/>
      <c r="J35" s="811"/>
      <c r="K35" s="811"/>
      <c r="L35" s="811"/>
      <c r="M35" s="811"/>
      <c r="N35" s="810"/>
      <c r="O35" s="828" t="s">
        <v>6133</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6134</v>
      </c>
      <c r="C36" s="807" t="s">
        <v>1791</v>
      </c>
      <c r="D36" s="808" t="str">
        <f>HYPERLINK("https://clips.twitch.tv/ScrumptiousColdMoonPeanutButterJellyTime","40.22")</f>
        <v>40.22</v>
      </c>
      <c r="E36" s="808" t="s">
        <v>1791</v>
      </c>
      <c r="F36" s="808" t="s">
        <v>6133</v>
      </c>
      <c r="G36" s="810"/>
      <c r="H36" s="836"/>
      <c r="I36" s="810" t="s">
        <v>6135</v>
      </c>
      <c r="J36" s="810"/>
      <c r="K36" s="810"/>
      <c r="L36" s="810"/>
      <c r="M36" s="810"/>
      <c r="N36" s="810"/>
      <c r="O36" s="808" t="s">
        <v>6132</v>
      </c>
      <c r="P36" s="810"/>
      <c r="Q36" s="810"/>
      <c r="R36" s="810" t="s">
        <v>5006</v>
      </c>
      <c r="S36" s="810" t="s">
        <v>2262</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6136</v>
      </c>
      <c r="C37" s="807" t="s">
        <v>3252</v>
      </c>
      <c r="D37" s="808" t="s">
        <v>3252</v>
      </c>
      <c r="E37" s="808" t="s">
        <v>4210</v>
      </c>
      <c r="F37" s="810"/>
      <c r="G37" s="810"/>
      <c r="H37" s="808" t="s">
        <v>1560</v>
      </c>
      <c r="I37" s="808" t="s">
        <v>1560</v>
      </c>
      <c r="J37" s="808" t="s">
        <v>6137</v>
      </c>
      <c r="K37" s="810"/>
      <c r="L37" s="609" t="s">
        <v>3290</v>
      </c>
      <c r="M37" s="808" t="s">
        <v>3252</v>
      </c>
      <c r="N37" s="810"/>
      <c r="O37" s="808" t="s">
        <v>2470</v>
      </c>
      <c r="P37" s="810"/>
      <c r="Q37" s="810"/>
      <c r="R37" s="810"/>
      <c r="S37" s="808" t="str">
        <f>HYPERLINK("https://clips.twitch.tv/AggressiveBigTeaNononoCat","40.26")</f>
        <v>40.26</v>
      </c>
      <c r="T37" s="810"/>
      <c r="U37" s="810"/>
      <c r="V37" s="810"/>
      <c r="W37" s="814"/>
      <c r="X37" s="808" t="s">
        <v>1770</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6075</v>
      </c>
      <c r="B38" s="819" t="s">
        <v>6138</v>
      </c>
      <c r="C38" s="807" t="s">
        <v>3430</v>
      </c>
      <c r="D38" s="808" t="s">
        <v>3430</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6139</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6140</v>
      </c>
      <c r="C39" s="807" t="s">
        <v>1917</v>
      </c>
      <c r="D39" s="808" t="s">
        <v>6141</v>
      </c>
      <c r="E39" s="808" t="s">
        <v>2694</v>
      </c>
      <c r="F39" s="810"/>
      <c r="G39" s="810"/>
      <c r="H39" s="810"/>
      <c r="I39" s="810"/>
      <c r="J39" s="808" t="s">
        <v>1793</v>
      </c>
      <c r="K39" s="810"/>
      <c r="L39" s="810"/>
      <c r="M39" s="810"/>
      <c r="N39" s="810"/>
      <c r="O39" s="810"/>
      <c r="P39" s="808" t="s">
        <v>6142</v>
      </c>
      <c r="Q39" s="810"/>
      <c r="R39" s="810"/>
      <c r="S39" s="810"/>
      <c r="T39" s="810"/>
      <c r="U39" s="810"/>
      <c r="V39" s="810"/>
      <c r="W39" s="814"/>
      <c r="X39" s="810"/>
      <c r="Y39" s="814"/>
      <c r="Z39" s="810"/>
      <c r="AA39" s="810"/>
      <c r="AB39" s="810"/>
      <c r="AC39" s="810"/>
      <c r="AD39" s="810"/>
      <c r="AE39" s="810"/>
      <c r="AF39" s="810"/>
      <c r="AG39" s="810"/>
      <c r="AH39" s="810"/>
      <c r="AI39" s="810"/>
      <c r="AJ39" s="810"/>
      <c r="AK39" s="808" t="s">
        <v>1917</v>
      </c>
      <c r="AL39" s="815"/>
      <c r="AM39" s="810"/>
      <c r="AN39" s="810"/>
      <c r="AO39" s="810"/>
      <c r="AP39" s="810"/>
      <c r="AQ39" s="810"/>
      <c r="AR39" s="810"/>
      <c r="AS39" s="810"/>
      <c r="AT39" s="810"/>
      <c r="AU39" s="810"/>
      <c r="AV39" s="810"/>
      <c r="AW39" s="810"/>
      <c r="AX39" s="810"/>
      <c r="AY39" s="810"/>
      <c r="AZ39" s="810"/>
      <c r="BA39" s="810"/>
      <c r="BB39" s="810"/>
    </row>
    <row r="40" ht="15.75" customHeight="1">
      <c r="A40" s="818" t="s">
        <v>6086</v>
      </c>
      <c r="B40" s="819" t="s">
        <v>6087</v>
      </c>
      <c r="C40" s="807" t="s">
        <v>1765</v>
      </c>
      <c r="D40" s="828" t="str">
        <f>HYPERLINK("https://clips.twitch.tv/StylishVivaciousAirGuitarNotLikeThis","50.47")</f>
        <v>50.47</v>
      </c>
      <c r="E40" s="828" t="s">
        <v>1765</v>
      </c>
      <c r="F40" s="810" t="s">
        <v>663</v>
      </c>
      <c r="G40" s="810" t="s">
        <v>715</v>
      </c>
      <c r="H40" s="810"/>
      <c r="I40" s="828" t="s">
        <v>1765</v>
      </c>
      <c r="J40" s="810"/>
      <c r="K40" s="828" t="str">
        <f>HYPERLINK("https://youtu.be/Z3lDpXDeu-A","48.50")</f>
        <v>48.50</v>
      </c>
      <c r="L40" s="810"/>
      <c r="M40" s="810"/>
      <c r="N40" s="810"/>
      <c r="O40" s="828" t="s">
        <v>6143</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6144</v>
      </c>
      <c r="C41" s="807" t="s">
        <v>6145</v>
      </c>
      <c r="D41" s="810"/>
      <c r="E41" s="810"/>
      <c r="F41" s="810"/>
      <c r="G41" s="810"/>
      <c r="H41" s="810"/>
      <c r="I41" s="828" t="s">
        <v>6145</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6146</v>
      </c>
      <c r="C42" s="807" t="s">
        <v>6147</v>
      </c>
      <c r="D42" s="810"/>
      <c r="E42" s="810"/>
      <c r="F42" s="810"/>
      <c r="G42" s="810"/>
      <c r="H42" s="810"/>
      <c r="I42" s="828" t="s">
        <v>6147</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6148</v>
      </c>
      <c r="C43" s="807" t="s">
        <v>6149</v>
      </c>
      <c r="D43" s="810"/>
      <c r="E43" s="810"/>
      <c r="F43" s="810"/>
      <c r="G43" s="810"/>
      <c r="H43" s="810"/>
      <c r="I43" s="828" t="s">
        <v>6149</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6150</v>
      </c>
      <c r="B44" s="806" t="s">
        <v>6151</v>
      </c>
      <c r="C44" s="807" t="s">
        <v>2644</v>
      </c>
      <c r="D44" s="808" t="s">
        <v>3158</v>
      </c>
      <c r="E44" s="810"/>
      <c r="F44" s="810"/>
      <c r="G44" s="810"/>
      <c r="H44" s="823"/>
      <c r="I44" s="808" t="str">
        <f>HYPERLINK("https://youtu.be/WdBDZlWcLa8","16.95")</f>
        <v>16.95</v>
      </c>
      <c r="J44" s="810"/>
      <c r="K44" s="808" t="str">
        <f>HYPERLINK("https://youtu.be/FwtG-kRM0SE","17.64")</f>
        <v>17.64</v>
      </c>
      <c r="L44" s="810"/>
      <c r="M44" s="810"/>
      <c r="N44" s="812" t="s">
        <v>4190</v>
      </c>
      <c r="O44" s="810"/>
      <c r="P44" s="808" t="s">
        <v>2644</v>
      </c>
      <c r="Q44" s="810"/>
      <c r="R44" s="810" t="s">
        <v>4063</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6152</v>
      </c>
      <c r="C45" s="807" t="str">
        <f>HYPERLINK("https://clips.twitch.tv/CautiousAmorphousLlamaDxAbomb","15.96")</f>
        <v>15.96</v>
      </c>
      <c r="D45" s="808" t="s">
        <v>797</v>
      </c>
      <c r="E45" s="808" t="s">
        <v>2431</v>
      </c>
      <c r="F45" s="808" t="s">
        <v>107</v>
      </c>
      <c r="G45" s="808" t="s">
        <v>797</v>
      </c>
      <c r="H45" s="808" t="s">
        <v>797</v>
      </c>
      <c r="I45" s="808" t="s">
        <v>107</v>
      </c>
      <c r="J45" s="808" t="s">
        <v>1490</v>
      </c>
      <c r="K45" s="810" t="s">
        <v>347</v>
      </c>
      <c r="L45" s="609" t="s">
        <v>797</v>
      </c>
      <c r="M45" s="810"/>
      <c r="N45" s="808" t="s">
        <v>107</v>
      </c>
      <c r="O45" s="808" t="s">
        <v>2471</v>
      </c>
      <c r="P45" s="810"/>
      <c r="Q45" s="810"/>
      <c r="R45" s="810" t="s">
        <v>6153</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6154</v>
      </c>
      <c r="B46" s="806" t="s">
        <v>6155</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6058</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6156</v>
      </c>
      <c r="B49" s="845" t="s">
        <v>6157</v>
      </c>
      <c r="C49" s="807" t="s">
        <v>2457</v>
      </c>
      <c r="D49" s="808" t="s">
        <v>2457</v>
      </c>
      <c r="E49" s="808" t="s">
        <v>1052</v>
      </c>
      <c r="F49" s="808" t="s">
        <v>631</v>
      </c>
      <c r="G49" s="808" t="str">
        <f>HYPERLINK("https://clips.twitch.tv/AltruisticBrightClipsdadWholeWheat","51.57")</f>
        <v>51.57</v>
      </c>
      <c r="H49" s="846"/>
      <c r="I49" s="846" t="s">
        <v>5206</v>
      </c>
      <c r="J49" s="808" t="s">
        <v>1314</v>
      </c>
      <c r="K49" s="847" t="s">
        <v>2515</v>
      </c>
      <c r="L49" s="609" t="s">
        <v>845</v>
      </c>
      <c r="M49" s="846"/>
      <c r="N49" s="826" t="s">
        <v>3065</v>
      </c>
      <c r="O49" s="826" t="s">
        <v>3448</v>
      </c>
      <c r="P49" s="846"/>
      <c r="Q49" s="846"/>
      <c r="R49" s="846" t="s">
        <v>3247</v>
      </c>
      <c r="S49" s="846" t="s">
        <v>5114</v>
      </c>
      <c r="T49" s="846"/>
      <c r="U49" s="846"/>
      <c r="V49" s="846"/>
      <c r="W49" s="846"/>
      <c r="X49" s="847" t="s">
        <v>1555</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6158</v>
      </c>
      <c r="C50" s="807" t="s">
        <v>2488</v>
      </c>
      <c r="D50" s="808" t="s">
        <v>2488</v>
      </c>
      <c r="E50" s="846"/>
      <c r="F50" s="846"/>
      <c r="G50" s="846"/>
      <c r="H50" s="808" t="s">
        <v>292</v>
      </c>
      <c r="I50" s="846"/>
      <c r="J50" s="823"/>
      <c r="K50" s="846"/>
      <c r="L50" s="846"/>
      <c r="M50" s="808" t="s">
        <v>1026</v>
      </c>
      <c r="N50" s="846"/>
      <c r="O50" s="846"/>
      <c r="P50" s="846"/>
      <c r="Q50" s="846"/>
      <c r="R50" s="846"/>
      <c r="S50" s="846" t="s">
        <v>5114</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6159</v>
      </c>
      <c r="C51" s="852"/>
      <c r="D51" s="823"/>
      <c r="E51" s="846"/>
      <c r="F51" s="846"/>
      <c r="G51" s="846"/>
      <c r="H51" s="846"/>
      <c r="I51" s="846"/>
      <c r="J51" s="846"/>
      <c r="K51" s="847" t="s">
        <v>2922</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6160</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6075</v>
      </c>
      <c r="B53" s="854" t="s">
        <v>6157</v>
      </c>
      <c r="C53" s="807" t="s">
        <v>3035</v>
      </c>
      <c r="D53" s="808" t="s">
        <v>4134</v>
      </c>
      <c r="E53" s="808" t="s">
        <v>3035</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6158</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6159</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6160</v>
      </c>
      <c r="C56" s="820" t="s">
        <v>2073</v>
      </c>
      <c r="D56" s="808" t="s">
        <v>6161</v>
      </c>
      <c r="E56" s="846"/>
      <c r="F56" s="846"/>
      <c r="G56" s="846"/>
      <c r="H56" s="846"/>
      <c r="I56" s="846"/>
      <c r="J56" s="808" t="s">
        <v>1018</v>
      </c>
      <c r="K56" s="847"/>
      <c r="L56" s="846"/>
      <c r="M56" s="846"/>
      <c r="N56" s="846"/>
      <c r="O56" s="846"/>
      <c r="P56" s="846"/>
      <c r="Q56" s="846"/>
      <c r="R56" s="846"/>
      <c r="S56" s="846"/>
      <c r="T56" s="846"/>
      <c r="U56" s="826" t="s">
        <v>6162</v>
      </c>
      <c r="V56" s="846"/>
      <c r="W56" s="808" t="s">
        <v>647</v>
      </c>
      <c r="X56" s="846"/>
      <c r="Y56" s="846"/>
      <c r="Z56" s="808" t="s">
        <v>2073</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6163</v>
      </c>
      <c r="B57" s="845" t="s">
        <v>6164</v>
      </c>
      <c r="C57" s="807" t="str">
        <f>HYPERLINK("https://youtu.be/WV5J-Ci9wPU","16.74")</f>
        <v>16.74</v>
      </c>
      <c r="D57" s="826" t="s">
        <v>2649</v>
      </c>
      <c r="E57" s="846"/>
      <c r="F57" s="847" t="s">
        <v>4718</v>
      </c>
      <c r="G57" s="846"/>
      <c r="H57" s="846"/>
      <c r="I57" s="846"/>
      <c r="J57" s="846"/>
      <c r="K57" s="846" t="s">
        <v>6165</v>
      </c>
      <c r="L57" s="846"/>
      <c r="M57" s="846"/>
      <c r="N57" s="826" t="s">
        <v>5207</v>
      </c>
      <c r="O57" s="808" t="s">
        <v>249</v>
      </c>
      <c r="P57" s="846"/>
      <c r="Q57" s="846"/>
      <c r="R57" s="846"/>
      <c r="S57" s="846" t="s">
        <v>3519</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6075</v>
      </c>
      <c r="B58" s="856" t="s">
        <v>6166</v>
      </c>
      <c r="C58" s="820" t="s">
        <v>1663</v>
      </c>
      <c r="D58" s="810"/>
      <c r="E58" s="808" t="s">
        <v>1663</v>
      </c>
      <c r="F58" s="810"/>
      <c r="G58" s="814"/>
      <c r="H58" s="814"/>
      <c r="I58" s="814"/>
      <c r="J58" s="810"/>
      <c r="K58" s="814"/>
      <c r="L58" s="808" t="s">
        <v>6167</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6168</v>
      </c>
      <c r="C59" s="807" t="s">
        <v>6169</v>
      </c>
      <c r="D59" s="808" t="s">
        <v>4200</v>
      </c>
      <c r="E59" s="846"/>
      <c r="F59" s="808" t="s">
        <v>4200</v>
      </c>
      <c r="G59" s="846"/>
      <c r="H59" s="846"/>
      <c r="I59" s="846"/>
      <c r="J59" s="823"/>
      <c r="K59" s="846"/>
      <c r="L59" s="846"/>
      <c r="M59" s="808" t="s">
        <v>6169</v>
      </c>
      <c r="N59" s="846"/>
      <c r="O59" s="846"/>
      <c r="P59" s="846"/>
      <c r="Q59" s="826" t="s">
        <v>3186</v>
      </c>
      <c r="R59" s="846"/>
      <c r="S59" s="846"/>
      <c r="T59" s="846"/>
      <c r="U59" s="826" t="s">
        <v>6170</v>
      </c>
      <c r="V59" s="846"/>
      <c r="W59" s="808" t="s">
        <v>3035</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6171</v>
      </c>
      <c r="B60" s="845" t="s">
        <v>6172</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2923</v>
      </c>
      <c r="S60" s="809" t="str">
        <f>HYPERLINK("https://clips.twitch.tv/ThankfulSpoopyHerdWOOP","16.58")</f>
        <v>16.58</v>
      </c>
      <c r="T60" s="846"/>
      <c r="U60" s="846"/>
      <c r="V60" s="846"/>
      <c r="W60" s="846"/>
      <c r="X60" s="846"/>
      <c r="Y60" s="826" t="s">
        <v>6173</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6174</v>
      </c>
      <c r="C61" s="807" t="str">
        <f>HYPERLINK("https://youtu.be/fZ3PjrGMczo", "14.91")</f>
        <v>14.91</v>
      </c>
      <c r="D61" s="808" t="s">
        <v>2717</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6175</v>
      </c>
      <c r="C62" s="807" t="s">
        <v>5619</v>
      </c>
      <c r="D62" s="808" t="s">
        <v>5619</v>
      </c>
      <c r="E62" s="846"/>
      <c r="F62" s="846"/>
      <c r="G62" s="846"/>
      <c r="H62" s="846"/>
      <c r="I62" s="808" t="s">
        <v>294</v>
      </c>
      <c r="J62" s="808" t="s">
        <v>135</v>
      </c>
      <c r="K62" s="809" t="str">
        <f>HYPERLINK("https://youtu.be/1clufi5ICPo","15.10")</f>
        <v>15.10</v>
      </c>
      <c r="L62" s="846"/>
      <c r="M62" s="846"/>
      <c r="N62" s="846"/>
      <c r="O62" s="846"/>
      <c r="P62" s="812"/>
      <c r="Q62" s="846"/>
      <c r="R62" s="846" t="s">
        <v>177</v>
      </c>
      <c r="S62" s="846" t="s">
        <v>2079</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6176</v>
      </c>
      <c r="C63" s="807" t="s">
        <v>547</v>
      </c>
      <c r="D63" s="826" t="s">
        <v>716</v>
      </c>
      <c r="E63" s="808" t="s">
        <v>348</v>
      </c>
      <c r="F63" s="808" t="s">
        <v>4809</v>
      </c>
      <c r="G63" s="826" t="s">
        <v>6177</v>
      </c>
      <c r="H63" s="808" t="s">
        <v>1334</v>
      </c>
      <c r="I63" s="847" t="s">
        <v>1129</v>
      </c>
      <c r="J63" s="608" t="s">
        <v>1494</v>
      </c>
      <c r="K63" s="846" t="s">
        <v>244</v>
      </c>
      <c r="L63" s="609" t="s">
        <v>2748</v>
      </c>
      <c r="M63" s="846"/>
      <c r="N63" s="846"/>
      <c r="O63" s="808" t="s">
        <v>1628</v>
      </c>
      <c r="P63" s="808" t="s">
        <v>4274</v>
      </c>
      <c r="Q63" s="846"/>
      <c r="R63" s="846"/>
      <c r="S63" s="846" t="s">
        <v>1245</v>
      </c>
      <c r="T63" s="808" t="s">
        <v>547</v>
      </c>
      <c r="U63" s="846"/>
      <c r="V63" s="846"/>
      <c r="W63" s="846"/>
      <c r="X63" s="847" t="s">
        <v>2717</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6178</v>
      </c>
      <c r="B64" s="845" t="s">
        <v>6179</v>
      </c>
      <c r="C64" s="807" t="s">
        <v>1981</v>
      </c>
      <c r="D64" s="808" t="s">
        <v>1981</v>
      </c>
      <c r="E64" s="808" t="s">
        <v>6180</v>
      </c>
      <c r="F64" s="846"/>
      <c r="G64" s="846"/>
      <c r="H64" s="846"/>
      <c r="I64" s="846" t="s">
        <v>6181</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6182</v>
      </c>
      <c r="C65" s="807" t="s">
        <v>239</v>
      </c>
      <c r="D65" s="808" t="s">
        <v>239</v>
      </c>
      <c r="E65" s="808" t="s">
        <v>5521</v>
      </c>
      <c r="F65" s="808" t="s">
        <v>633</v>
      </c>
      <c r="G65" s="808" t="s">
        <v>717</v>
      </c>
      <c r="H65" s="808" t="s">
        <v>2735</v>
      </c>
      <c r="I65" s="846" t="s">
        <v>1130</v>
      </c>
      <c r="J65" s="808" t="s">
        <v>1495</v>
      </c>
      <c r="K65" s="846" t="s">
        <v>6183</v>
      </c>
      <c r="L65" s="609" t="s">
        <v>964</v>
      </c>
      <c r="M65" s="846"/>
      <c r="N65" s="846"/>
      <c r="O65" s="846"/>
      <c r="P65" s="808" t="s">
        <v>3844</v>
      </c>
      <c r="Q65" s="846"/>
      <c r="R65" s="846"/>
      <c r="S65" s="846" t="s">
        <v>6184</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6070</v>
      </c>
      <c r="B66" s="854" t="s">
        <v>6185</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5554</v>
      </c>
      <c r="M66" s="846"/>
      <c r="N66" s="826" t="s">
        <v>2767</v>
      </c>
      <c r="O66" s="808" t="s">
        <v>3376</v>
      </c>
      <c r="P66" s="846"/>
      <c r="Q66" s="846"/>
      <c r="R66" s="846" t="s">
        <v>773</v>
      </c>
      <c r="S66" s="846" t="s">
        <v>2767</v>
      </c>
      <c r="T66" s="846"/>
      <c r="U66" s="846"/>
      <c r="V66" s="846"/>
      <c r="W66" s="846"/>
      <c r="X66" s="808" t="s">
        <v>6186</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6075</v>
      </c>
      <c r="B67" s="854" t="s">
        <v>6179</v>
      </c>
      <c r="C67" s="807" t="s">
        <v>4552</v>
      </c>
      <c r="D67" s="808" t="s">
        <v>4552</v>
      </c>
      <c r="E67" s="808" t="s">
        <v>4552</v>
      </c>
      <c r="F67" s="846"/>
      <c r="G67" s="847"/>
      <c r="H67" s="846"/>
      <c r="I67" s="846"/>
      <c r="J67" s="808" t="s">
        <v>1854</v>
      </c>
      <c r="K67" s="851"/>
      <c r="L67" s="846"/>
      <c r="M67" s="846"/>
      <c r="N67" s="846"/>
      <c r="O67" s="846"/>
      <c r="P67" s="846"/>
      <c r="Q67" s="846"/>
      <c r="R67" s="846"/>
      <c r="S67" s="846"/>
      <c r="T67" s="846"/>
      <c r="U67" s="846"/>
      <c r="V67" s="846"/>
      <c r="W67" s="846"/>
      <c r="X67" s="846"/>
      <c r="Y67" s="826" t="s">
        <v>2907</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6187</v>
      </c>
      <c r="C68" s="807" t="s">
        <v>1099</v>
      </c>
      <c r="D68" s="808" t="s">
        <v>1099</v>
      </c>
      <c r="E68" s="808" t="s">
        <v>2372</v>
      </c>
      <c r="F68" s="847" t="s">
        <v>6188</v>
      </c>
      <c r="G68" s="847"/>
      <c r="H68" s="846"/>
      <c r="I68" s="846"/>
      <c r="J68" s="808" t="s">
        <v>6189</v>
      </c>
      <c r="K68" s="851"/>
      <c r="L68" s="846"/>
      <c r="M68" s="846"/>
      <c r="N68" s="846"/>
      <c r="O68" s="846"/>
      <c r="P68" s="808" t="s">
        <v>2999</v>
      </c>
      <c r="Q68" s="826" t="s">
        <v>6190</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6191</v>
      </c>
      <c r="C69" s="807" t="s">
        <v>6192</v>
      </c>
      <c r="D69" s="812"/>
      <c r="E69" s="859"/>
      <c r="F69" s="847"/>
      <c r="G69" s="847"/>
      <c r="H69" s="846"/>
      <c r="I69" s="846"/>
      <c r="J69" s="846"/>
      <c r="K69" s="851"/>
      <c r="L69" s="846"/>
      <c r="M69" s="846"/>
      <c r="N69" s="846"/>
      <c r="O69" s="846"/>
      <c r="P69" s="846"/>
      <c r="Q69" s="846"/>
      <c r="R69" s="846"/>
      <c r="S69" s="846"/>
      <c r="T69" s="846"/>
      <c r="U69" s="808" t="s">
        <v>1581</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6086</v>
      </c>
      <c r="B70" s="854" t="s">
        <v>6087</v>
      </c>
      <c r="C70" s="807" t="s">
        <v>6193</v>
      </c>
      <c r="D70" s="808" t="s">
        <v>246</v>
      </c>
      <c r="E70" s="846"/>
      <c r="F70" s="809" t="str">
        <f>HYPERLINK("https://www.youtube.com/watch?v=8BrDAvD-IV4","1:01.54")</f>
        <v>1:01.54</v>
      </c>
      <c r="G70" s="847" t="s">
        <v>1857</v>
      </c>
      <c r="H70" s="846"/>
      <c r="I70" s="846"/>
      <c r="J70" s="846"/>
      <c r="K70" s="808" t="s">
        <v>6194</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6103</v>
      </c>
      <c r="B71" s="845" t="s">
        <v>6195</v>
      </c>
      <c r="C71" s="807" t="s">
        <v>2049</v>
      </c>
      <c r="D71" s="808" t="s">
        <v>2049</v>
      </c>
      <c r="E71" s="847"/>
      <c r="F71" s="846"/>
      <c r="G71" s="859"/>
      <c r="H71" s="846"/>
      <c r="I71" s="846"/>
      <c r="J71" s="808" t="s">
        <v>6196</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6197</v>
      </c>
      <c r="C72" s="807" t="s">
        <v>6198</v>
      </c>
      <c r="D72" s="808" t="s">
        <v>6198</v>
      </c>
      <c r="E72" s="808" t="s">
        <v>6199</v>
      </c>
      <c r="F72" s="846"/>
      <c r="G72" s="808" t="str">
        <f>HYPERLINK("https://clips.twitch.tv/OddYawningDurianWOOP","56.15")</f>
        <v>56.15</v>
      </c>
      <c r="H72" s="846"/>
      <c r="I72" s="846"/>
      <c r="J72" s="846"/>
      <c r="K72" s="809" t="str">
        <f>HYPERLINK("https://youtu.be/HUwmtKe7cOY","56.54")</f>
        <v>56.54</v>
      </c>
      <c r="L72" s="846"/>
      <c r="M72" s="846"/>
      <c r="N72" s="826" t="s">
        <v>2654</v>
      </c>
      <c r="O72" s="808" t="s">
        <v>4174</v>
      </c>
      <c r="P72" s="846"/>
      <c r="Q72" s="846"/>
      <c r="R72" s="846" t="s">
        <v>2718</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6200</v>
      </c>
      <c r="C73" s="807" t="s">
        <v>351</v>
      </c>
      <c r="D73" s="808" t="s">
        <v>4201</v>
      </c>
      <c r="E73" s="846"/>
      <c r="F73" s="823"/>
      <c r="G73" s="846"/>
      <c r="H73" s="808" t="s">
        <v>1330</v>
      </c>
      <c r="I73" s="846" t="s">
        <v>2598</v>
      </c>
      <c r="J73" s="808" t="s">
        <v>1496</v>
      </c>
      <c r="K73" s="809" t="str">
        <f>HYPERLINK("https://youtu.be/vycxuqUj3Q4","56.44")</f>
        <v>56.44</v>
      </c>
      <c r="L73" s="808" t="s">
        <v>6201</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6202</v>
      </c>
      <c r="B74" s="845" t="s">
        <v>6203</v>
      </c>
      <c r="C74" s="807" t="s">
        <v>6204</v>
      </c>
      <c r="D74" s="808" t="s">
        <v>6205</v>
      </c>
      <c r="E74" s="808" t="s">
        <v>6206</v>
      </c>
      <c r="F74" s="846"/>
      <c r="G74" s="846"/>
      <c r="H74" s="846"/>
      <c r="I74" s="846"/>
      <c r="J74" s="808" t="s">
        <v>4326</v>
      </c>
      <c r="K74" s="846"/>
      <c r="L74" s="846"/>
      <c r="M74" s="846"/>
      <c r="N74" s="846"/>
      <c r="O74" s="846"/>
      <c r="P74" s="846"/>
      <c r="Q74" s="846"/>
      <c r="R74" s="846"/>
      <c r="S74" s="846"/>
      <c r="T74" s="846"/>
      <c r="U74" s="846"/>
      <c r="V74" s="808" t="s">
        <v>6204</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6207</v>
      </c>
      <c r="C75" s="807" t="s">
        <v>6208</v>
      </c>
      <c r="D75" s="823"/>
      <c r="E75" s="808" t="s">
        <v>6208</v>
      </c>
      <c r="F75" s="823"/>
      <c r="G75" s="823"/>
      <c r="H75" s="846"/>
      <c r="I75" s="846"/>
      <c r="J75" s="823"/>
      <c r="K75" s="823"/>
      <c r="L75" s="846"/>
      <c r="M75" s="846"/>
      <c r="N75" s="846"/>
      <c r="O75" s="823"/>
      <c r="P75" s="846"/>
      <c r="Q75" s="808" t="s">
        <v>2078</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6209</v>
      </c>
      <c r="C76" s="807" t="s">
        <v>5373</v>
      </c>
      <c r="D76" s="808" t="s">
        <v>6210</v>
      </c>
      <c r="E76" s="808" t="s">
        <v>1058</v>
      </c>
      <c r="F76" s="808" t="s">
        <v>637</v>
      </c>
      <c r="G76" s="808" t="s">
        <v>637</v>
      </c>
      <c r="H76" s="808" t="s">
        <v>551</v>
      </c>
      <c r="I76" s="846" t="s">
        <v>6211</v>
      </c>
      <c r="J76" s="808" t="s">
        <v>1498</v>
      </c>
      <c r="K76" s="808" t="s">
        <v>5373</v>
      </c>
      <c r="L76" s="846"/>
      <c r="M76" s="846"/>
      <c r="N76" s="826" t="s">
        <v>2078</v>
      </c>
      <c r="O76" s="808" t="s">
        <v>6212</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6150</v>
      </c>
      <c r="B77" s="845" t="s">
        <v>6213</v>
      </c>
      <c r="C77" s="807" t="s">
        <v>4440</v>
      </c>
      <c r="D77" s="808" t="s">
        <v>4440</v>
      </c>
      <c r="E77" s="808" t="s">
        <v>1782</v>
      </c>
      <c r="F77" s="846" t="s">
        <v>2848</v>
      </c>
      <c r="G77" s="846"/>
      <c r="H77" s="846"/>
      <c r="I77" s="846" t="s">
        <v>4106</v>
      </c>
      <c r="J77" s="846"/>
      <c r="K77" s="809" t="str">
        <f>HYPERLINK("https://youtu.be/HjDDp_Mj_yI","16.74")</f>
        <v>16.74</v>
      </c>
      <c r="L77" s="846"/>
      <c r="M77" s="846"/>
      <c r="N77" s="826" t="s">
        <v>3523</v>
      </c>
      <c r="O77" s="826" t="s">
        <v>3910</v>
      </c>
      <c r="P77" s="846"/>
      <c r="Q77" s="846"/>
      <c r="R77" s="846" t="s">
        <v>4106</v>
      </c>
      <c r="S77" s="846"/>
      <c r="T77" s="846"/>
      <c r="U77" s="846"/>
      <c r="V77" s="846"/>
      <c r="W77" s="846"/>
      <c r="X77" s="846"/>
      <c r="Y77" s="846"/>
      <c r="Z77" s="846"/>
      <c r="AA77" s="846"/>
      <c r="AB77" s="846"/>
      <c r="AC77" s="846"/>
      <c r="AD77" s="808" t="s">
        <v>4687</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6214</v>
      </c>
      <c r="C78" s="807" t="s">
        <v>1906</v>
      </c>
      <c r="D78" s="808" t="s">
        <v>1906</v>
      </c>
      <c r="E78" s="846"/>
      <c r="F78" s="808" t="s">
        <v>1906</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6215</v>
      </c>
      <c r="C79" s="807" t="s">
        <v>1658</v>
      </c>
      <c r="D79" s="808" t="s">
        <v>1658</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3259</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6216</v>
      </c>
      <c r="C80" s="807" t="str">
        <f>HYPERLINK("https://clips.twitch.tv/TameArbitraryBurritoYouDontSay","15.00")</f>
        <v>15.00</v>
      </c>
      <c r="D80" s="808" t="s">
        <v>244</v>
      </c>
      <c r="E80" s="808" t="s">
        <v>1132</v>
      </c>
      <c r="F80" s="808" t="s">
        <v>6217</v>
      </c>
      <c r="G80" s="826" t="s">
        <v>719</v>
      </c>
      <c r="H80" s="808" t="s">
        <v>719</v>
      </c>
      <c r="I80" s="846"/>
      <c r="J80" s="608" t="s">
        <v>1499</v>
      </c>
      <c r="K80" s="846"/>
      <c r="L80" s="609" t="s">
        <v>6218</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6154</v>
      </c>
      <c r="B81" s="845" t="s">
        <v>6219</v>
      </c>
      <c r="C81" s="820" t="s">
        <v>245</v>
      </c>
      <c r="D81" s="808" t="s">
        <v>1850</v>
      </c>
      <c r="E81" s="846"/>
      <c r="F81" s="846"/>
      <c r="G81" s="846"/>
      <c r="H81" s="846"/>
      <c r="I81" s="809" t="str">
        <f>HYPERLINK("https://youtu.be/VjOXmvP4h2s","46.37")</f>
        <v>46.37</v>
      </c>
      <c r="J81" s="808" t="s">
        <v>1081</v>
      </c>
      <c r="K81" s="846" t="s">
        <v>3065</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6058</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5435</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6057</v>
      </c>
      <c r="B84" s="864"/>
      <c r="C84" s="807" t="s">
        <v>6220</v>
      </c>
      <c r="D84" s="865" t="s">
        <v>1739</v>
      </c>
      <c r="E84" s="865" t="s">
        <v>6220</v>
      </c>
      <c r="F84" s="866"/>
      <c r="G84" s="865" t="s">
        <v>722</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6070</v>
      </c>
      <c r="B85" s="870"/>
      <c r="C85" s="807" t="s">
        <v>641</v>
      </c>
      <c r="D85" s="871"/>
      <c r="E85" s="865" t="s">
        <v>641</v>
      </c>
      <c r="F85" s="865" t="s">
        <v>641</v>
      </c>
      <c r="G85" s="872" t="s">
        <v>723</v>
      </c>
      <c r="H85" s="865" t="s">
        <v>1337</v>
      </c>
      <c r="I85" s="865" t="s">
        <v>4399</v>
      </c>
      <c r="J85" s="609" t="s">
        <v>1502</v>
      </c>
      <c r="K85" s="866" t="s">
        <v>1785</v>
      </c>
      <c r="L85" s="609" t="s">
        <v>972</v>
      </c>
      <c r="M85" s="866"/>
      <c r="N85" s="872" t="s">
        <v>6221</v>
      </c>
      <c r="O85" s="872" t="s">
        <v>6222</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6075</v>
      </c>
      <c r="B86" s="870"/>
      <c r="C86" s="807" t="s">
        <v>1409</v>
      </c>
      <c r="D86" s="871"/>
      <c r="E86" s="865" t="s">
        <v>1409</v>
      </c>
      <c r="F86" s="866"/>
      <c r="G86" s="865" t="s">
        <v>4200</v>
      </c>
      <c r="H86" s="866"/>
      <c r="I86" s="873"/>
      <c r="J86" s="865" t="s">
        <v>6223</v>
      </c>
      <c r="K86" s="866"/>
      <c r="L86" s="866"/>
      <c r="M86" s="865" t="s">
        <v>3369</v>
      </c>
      <c r="N86" s="866"/>
      <c r="O86" s="866"/>
      <c r="P86" s="866"/>
      <c r="Q86" s="866"/>
      <c r="R86" s="866"/>
      <c r="S86" s="866"/>
      <c r="T86" s="866"/>
      <c r="U86" s="866"/>
      <c r="V86" s="866"/>
      <c r="W86" s="866"/>
      <c r="X86" s="866"/>
      <c r="Y86" s="866"/>
      <c r="Z86" s="866"/>
      <c r="AA86" s="866"/>
      <c r="AB86" s="866"/>
      <c r="AC86" s="872" t="s">
        <v>2110</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6224</v>
      </c>
      <c r="B87" s="874" t="s">
        <v>6087</v>
      </c>
      <c r="C87" s="807" t="s">
        <v>6225</v>
      </c>
      <c r="D87" s="871"/>
      <c r="E87" s="865" t="s">
        <v>1069</v>
      </c>
      <c r="F87" s="866"/>
      <c r="G87" s="865" t="s">
        <v>3413</v>
      </c>
      <c r="H87" s="866"/>
      <c r="I87" s="873" t="s">
        <v>3471</v>
      </c>
      <c r="J87" s="866"/>
      <c r="K87" s="866"/>
      <c r="L87" s="866"/>
      <c r="M87" s="866"/>
      <c r="N87" s="866"/>
      <c r="O87" s="872" t="s">
        <v>2231</v>
      </c>
      <c r="P87" s="866"/>
      <c r="Q87" s="866"/>
      <c r="R87" s="866"/>
      <c r="S87" s="866"/>
      <c r="T87" s="865" t="s">
        <v>6225</v>
      </c>
      <c r="U87" s="866"/>
      <c r="V87" s="866"/>
      <c r="W87" s="866"/>
      <c r="X87" s="866"/>
      <c r="Y87" s="866"/>
      <c r="Z87" s="866"/>
      <c r="AA87" s="866"/>
      <c r="AB87" s="866"/>
      <c r="AC87" s="865" t="s">
        <v>6226</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6163</v>
      </c>
      <c r="B88" s="875" t="s">
        <v>6227</v>
      </c>
      <c r="C88" s="807" t="s">
        <v>1187</v>
      </c>
      <c r="D88" s="871"/>
      <c r="E88" s="866"/>
      <c r="F88" s="866"/>
      <c r="G88" s="865" t="s">
        <v>724</v>
      </c>
      <c r="H88" s="866"/>
      <c r="I88" s="866" t="s">
        <v>5586</v>
      </c>
      <c r="J88" s="866"/>
      <c r="K88" s="867" t="str">
        <f>HYPERLINK("https://youtu.be/amAFpVoAKyY","1:57.90")</f>
        <v>1:57.90</v>
      </c>
      <c r="L88" s="609" t="s">
        <v>6228</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6229</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6171</v>
      </c>
      <c r="B90" s="875" t="s">
        <v>6230</v>
      </c>
      <c r="C90" s="807" t="s">
        <v>1063</v>
      </c>
      <c r="D90" s="871"/>
      <c r="E90" s="865" t="s">
        <v>1063</v>
      </c>
      <c r="F90" s="866"/>
      <c r="G90" s="866"/>
      <c r="H90" s="866"/>
      <c r="I90" s="866"/>
      <c r="J90" s="867" t="s">
        <v>1503</v>
      </c>
      <c r="K90" s="866"/>
      <c r="L90" s="609" t="s">
        <v>6231</v>
      </c>
      <c r="M90" s="866"/>
      <c r="N90" s="866"/>
      <c r="O90" s="865" t="s">
        <v>3454</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6178</v>
      </c>
      <c r="B91" s="875" t="s">
        <v>6227</v>
      </c>
      <c r="C91" s="878" t="s">
        <v>6232</v>
      </c>
      <c r="D91" s="871"/>
      <c r="E91" s="866"/>
      <c r="F91" s="866"/>
      <c r="G91" s="872" t="s">
        <v>726</v>
      </c>
      <c r="H91" s="866"/>
      <c r="I91" s="866" t="s">
        <v>6233</v>
      </c>
      <c r="J91" s="866"/>
      <c r="K91" s="866" t="s">
        <v>1885</v>
      </c>
      <c r="L91" s="609" t="s">
        <v>6232</v>
      </c>
      <c r="M91" s="866"/>
      <c r="N91" s="866"/>
      <c r="O91" s="872" t="s">
        <v>3455</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6234</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6070</v>
      </c>
      <c r="B93" s="882" t="s">
        <v>6227</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6234</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6075</v>
      </c>
      <c r="B95" s="882" t="s">
        <v>6227</v>
      </c>
      <c r="C95" s="807" t="s">
        <v>2228</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6234</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6202</v>
      </c>
      <c r="B97" s="875" t="s">
        <v>6087</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6234</v>
      </c>
      <c r="C98" s="807" t="s">
        <v>2605</v>
      </c>
      <c r="D98" s="871"/>
      <c r="E98" s="866"/>
      <c r="F98" s="866"/>
      <c r="G98" s="865" t="s">
        <v>728</v>
      </c>
      <c r="H98" s="866"/>
      <c r="I98" s="866" t="s">
        <v>6235</v>
      </c>
      <c r="J98" s="866"/>
      <c r="K98" s="866"/>
      <c r="L98" s="609" t="s">
        <v>2278</v>
      </c>
      <c r="M98" s="866"/>
      <c r="N98" s="866"/>
      <c r="O98" s="872" t="s">
        <v>3457</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6150</v>
      </c>
      <c r="B99" s="875" t="s">
        <v>6151</v>
      </c>
      <c r="C99" s="807" t="s">
        <v>6223</v>
      </c>
      <c r="D99" s="865" t="s">
        <v>6223</v>
      </c>
      <c r="E99" s="865" t="s">
        <v>425</v>
      </c>
      <c r="F99" s="884" t="s">
        <v>1934</v>
      </c>
      <c r="G99" s="866"/>
      <c r="H99" s="866"/>
      <c r="I99" s="867" t="str">
        <f>HYPERLINK("https://youtu.be/NIfI1hsvvFQ","19.73")</f>
        <v>19.73</v>
      </c>
      <c r="J99" s="866"/>
      <c r="K99" s="867" t="str">
        <f>HYPERLINK("https://youtu.be/vlD8b3WQME8","20.08")</f>
        <v>20.08</v>
      </c>
      <c r="L99" s="866"/>
      <c r="M99" s="866"/>
      <c r="N99" s="872" t="s">
        <v>2207</v>
      </c>
      <c r="O99" s="865" t="s">
        <v>4280</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6152</v>
      </c>
      <c r="C100" s="807" t="s">
        <v>362</v>
      </c>
      <c r="D100" s="865" t="s">
        <v>561</v>
      </c>
      <c r="E100" s="866"/>
      <c r="F100" s="865" t="s">
        <v>647</v>
      </c>
      <c r="G100" s="865" t="s">
        <v>561</v>
      </c>
      <c r="H100" s="865" t="s">
        <v>135</v>
      </c>
      <c r="I100" s="866"/>
      <c r="J100" s="865" t="s">
        <v>1504</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6154</v>
      </c>
      <c r="B101" s="875" t="s">
        <v>6236</v>
      </c>
      <c r="C101" s="807" t="s">
        <v>2740</v>
      </c>
      <c r="D101" s="871"/>
      <c r="E101" s="865" t="s">
        <v>2740</v>
      </c>
      <c r="F101" s="866"/>
      <c r="G101" s="866"/>
      <c r="H101" s="866"/>
      <c r="I101" s="866"/>
      <c r="J101" s="865" t="s">
        <v>6237</v>
      </c>
      <c r="K101" s="866" t="s">
        <v>4351</v>
      </c>
      <c r="L101" s="866"/>
      <c r="M101" s="866"/>
      <c r="N101" s="866"/>
      <c r="O101" s="865" t="s">
        <v>3261</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6238</v>
      </c>
      <c r="C102" s="807" t="s">
        <v>3033</v>
      </c>
      <c r="D102" s="871"/>
      <c r="E102" s="865" t="s">
        <v>3033</v>
      </c>
      <c r="F102" s="873"/>
      <c r="G102" s="865" t="s">
        <v>496</v>
      </c>
      <c r="H102" s="866"/>
      <c r="I102" s="871"/>
      <c r="J102" s="609" t="s">
        <v>207</v>
      </c>
      <c r="K102" s="866"/>
      <c r="L102" s="866"/>
      <c r="M102" s="866"/>
      <c r="N102" s="866"/>
      <c r="O102" s="865" t="s">
        <v>193</v>
      </c>
      <c r="P102" s="866"/>
      <c r="Q102" s="866"/>
      <c r="R102" s="866" t="s">
        <v>5816</v>
      </c>
      <c r="S102" s="866" t="s">
        <v>2115</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6239</v>
      </c>
      <c r="C103" s="807" t="s">
        <v>6240</v>
      </c>
      <c r="D103" s="865" t="s">
        <v>6240</v>
      </c>
      <c r="E103" s="872" t="s">
        <v>322</v>
      </c>
      <c r="F103" s="865" t="s">
        <v>648</v>
      </c>
      <c r="G103" s="866"/>
      <c r="H103" s="865" t="s">
        <v>6241</v>
      </c>
      <c r="I103" s="865" t="s">
        <v>464</v>
      </c>
      <c r="J103" s="866"/>
      <c r="K103" s="866"/>
      <c r="L103" s="609" t="s">
        <v>6242</v>
      </c>
      <c r="M103" s="865" t="s">
        <v>6243</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6244</v>
      </c>
      <c r="C104" s="807" t="s">
        <v>6245</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6246</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6247</v>
      </c>
      <c r="B106" s="864"/>
      <c r="C106" s="807" t="s">
        <v>1411</v>
      </c>
      <c r="D106" s="871"/>
      <c r="E106" s="865" t="s">
        <v>296</v>
      </c>
      <c r="F106" s="865" t="s">
        <v>649</v>
      </c>
      <c r="G106" s="872" t="s">
        <v>3376</v>
      </c>
      <c r="H106" s="865" t="s">
        <v>1916</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2609</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6248</v>
      </c>
      <c r="B109" s="889"/>
      <c r="C109" s="807" t="s">
        <v>6249</v>
      </c>
      <c r="D109" s="865" t="s">
        <v>6249</v>
      </c>
      <c r="E109" s="866"/>
      <c r="F109" s="884"/>
      <c r="G109" s="865" t="s">
        <v>6249</v>
      </c>
      <c r="H109" s="866"/>
      <c r="I109" s="866"/>
      <c r="J109" s="866"/>
      <c r="K109" s="866"/>
      <c r="L109" s="866"/>
      <c r="M109" s="866"/>
      <c r="N109" s="872" t="s">
        <v>6250</v>
      </c>
      <c r="O109" s="866"/>
      <c r="P109" s="872" t="s">
        <v>6251</v>
      </c>
      <c r="Q109" s="872" t="s">
        <v>6250</v>
      </c>
      <c r="R109" s="866"/>
      <c r="S109" s="866"/>
      <c r="T109" s="866"/>
      <c r="U109" s="872" t="s">
        <v>6252</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6057</v>
      </c>
      <c r="B110" s="890" t="s">
        <v>6253</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6254</v>
      </c>
      <c r="C111" s="807"/>
      <c r="D111" s="871"/>
      <c r="E111" s="879"/>
      <c r="F111" s="879"/>
      <c r="G111" s="879"/>
      <c r="H111" s="879"/>
      <c r="I111" s="880"/>
      <c r="J111" s="865" t="s">
        <v>2114</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6255</v>
      </c>
      <c r="C112" s="807" t="s">
        <v>1071</v>
      </c>
      <c r="D112" s="871"/>
      <c r="E112" s="879"/>
      <c r="F112" s="879"/>
      <c r="G112" s="879"/>
      <c r="H112" s="879"/>
      <c r="I112" s="880"/>
      <c r="J112" s="865" t="s">
        <v>6256</v>
      </c>
      <c r="K112" s="866"/>
      <c r="L112" s="609" t="s">
        <v>2480</v>
      </c>
      <c r="M112" s="866"/>
      <c r="N112" s="866"/>
      <c r="O112" s="865" t="s">
        <v>6257</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6258</v>
      </c>
      <c r="C113" s="807" t="s">
        <v>1412</v>
      </c>
      <c r="D113" s="871"/>
      <c r="E113" s="879"/>
      <c r="F113" s="879"/>
      <c r="G113" s="879"/>
      <c r="H113" s="865" t="s">
        <v>1341</v>
      </c>
      <c r="I113" s="880"/>
      <c r="J113" s="865" t="s">
        <v>1506</v>
      </c>
      <c r="K113" s="866"/>
      <c r="L113" s="610"/>
      <c r="M113" s="866"/>
      <c r="N113" s="866"/>
      <c r="O113" s="872"/>
      <c r="P113" s="865" t="s">
        <v>2663</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6075</v>
      </c>
      <c r="B114" s="895" t="s">
        <v>6058</v>
      </c>
      <c r="C114" s="807"/>
      <c r="D114" s="871"/>
      <c r="E114" s="879"/>
      <c r="F114" s="879"/>
      <c r="G114" s="879"/>
      <c r="H114" s="879"/>
      <c r="I114" s="880"/>
      <c r="J114" s="865" t="s">
        <v>6259</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6061</v>
      </c>
      <c r="B115" s="889"/>
      <c r="C115" s="807" t="s">
        <v>653</v>
      </c>
      <c r="D115" s="871"/>
      <c r="E115" s="865" t="s">
        <v>984</v>
      </c>
      <c r="F115" s="865" t="s">
        <v>653</v>
      </c>
      <c r="G115" s="865" t="s">
        <v>733</v>
      </c>
      <c r="H115" s="865" t="s">
        <v>1342</v>
      </c>
      <c r="I115" s="867" t="str">
        <f>HYPERLINK("https://youtu.be/6f5dBhAmU1g","42.10")</f>
        <v>42.10</v>
      </c>
      <c r="J115" s="865" t="s">
        <v>1507</v>
      </c>
      <c r="K115" s="866" t="s">
        <v>2721</v>
      </c>
      <c r="L115" s="609" t="s">
        <v>1206</v>
      </c>
      <c r="M115" s="866"/>
      <c r="N115" s="872" t="s">
        <v>6260</v>
      </c>
      <c r="O115" s="872" t="s">
        <v>2817</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6070</v>
      </c>
      <c r="B116" s="896"/>
      <c r="C116" s="807" t="str">
        <f>HYPERLINK("https://youtu.be/BhEMFzn21Zg","28.57")</f>
        <v>28.57</v>
      </c>
      <c r="D116" s="871"/>
      <c r="E116" s="865" t="s">
        <v>3163</v>
      </c>
      <c r="F116" s="865" t="s">
        <v>368</v>
      </c>
      <c r="G116" s="865" t="s">
        <v>143</v>
      </c>
      <c r="H116" s="865" t="s">
        <v>464</v>
      </c>
      <c r="I116" s="866" t="s">
        <v>1142</v>
      </c>
      <c r="J116" s="865" t="s">
        <v>1508</v>
      </c>
      <c r="K116" s="866" t="s">
        <v>3524</v>
      </c>
      <c r="L116" s="609" t="s">
        <v>985</v>
      </c>
      <c r="M116" s="866"/>
      <c r="N116" s="872" t="s">
        <v>569</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6075</v>
      </c>
      <c r="B117" s="896"/>
      <c r="C117" s="807" t="s">
        <v>1743</v>
      </c>
      <c r="D117" s="865" t="s">
        <v>151</v>
      </c>
      <c r="E117" s="865" t="s">
        <v>1225</v>
      </c>
      <c r="F117" s="865" t="s">
        <v>6261</v>
      </c>
      <c r="G117" s="865" t="s">
        <v>825</v>
      </c>
      <c r="H117" s="865" t="s">
        <v>1743</v>
      </c>
      <c r="I117" s="866"/>
      <c r="J117" s="865" t="s">
        <v>6262</v>
      </c>
      <c r="K117" s="871"/>
      <c r="L117" s="866"/>
      <c r="M117" s="866"/>
      <c r="N117" s="872" t="s">
        <v>474</v>
      </c>
      <c r="O117" s="866"/>
      <c r="P117" s="865" t="s">
        <v>1359</v>
      </c>
      <c r="Q117" s="866"/>
      <c r="R117" s="866"/>
      <c r="S117" s="866"/>
      <c r="T117" s="866"/>
      <c r="U117" s="866"/>
      <c r="V117" s="866"/>
      <c r="W117" s="865" t="s">
        <v>6263</v>
      </c>
      <c r="X117" s="866"/>
      <c r="Y117" s="866"/>
      <c r="Z117" s="866"/>
      <c r="AA117" s="866"/>
      <c r="AB117" s="866"/>
      <c r="AC117" s="866"/>
      <c r="AD117" s="866"/>
      <c r="AE117" s="865" t="s">
        <v>6264</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6086</v>
      </c>
      <c r="B118" s="896" t="s">
        <v>6265</v>
      </c>
      <c r="C118" s="807" t="s">
        <v>6266</v>
      </c>
      <c r="D118" s="871"/>
      <c r="E118" s="865" t="s">
        <v>6266</v>
      </c>
      <c r="F118" s="866"/>
      <c r="G118" s="866"/>
      <c r="H118" s="866"/>
      <c r="I118" s="866"/>
      <c r="J118" s="866"/>
      <c r="K118" s="867" t="str">
        <f>HYPERLINK("https://youtu.be/tXG5xCfHZ2E","35.72")</f>
        <v>35.72</v>
      </c>
      <c r="L118" s="866"/>
      <c r="M118" s="866"/>
      <c r="N118" s="866"/>
      <c r="O118" s="872" t="s">
        <v>4823</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6267</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6171</v>
      </c>
      <c r="B120" s="890" t="s">
        <v>6268</v>
      </c>
      <c r="C120" s="807" t="s">
        <v>6269</v>
      </c>
      <c r="D120" s="871"/>
      <c r="E120" s="866"/>
      <c r="F120" s="866"/>
      <c r="G120" s="866"/>
      <c r="H120" s="866"/>
      <c r="I120" s="871"/>
      <c r="J120" s="865" t="s">
        <v>4363</v>
      </c>
      <c r="K120" s="866"/>
      <c r="L120" s="866"/>
      <c r="M120" s="866"/>
      <c r="N120" s="866"/>
      <c r="O120" s="865" t="s">
        <v>4534</v>
      </c>
      <c r="P120" s="866"/>
      <c r="Q120" s="866"/>
      <c r="R120" s="866"/>
      <c r="S120" s="866"/>
      <c r="T120" s="866"/>
      <c r="U120" s="866"/>
      <c r="V120" s="866"/>
      <c r="W120" s="866"/>
      <c r="X120" s="866"/>
      <c r="Y120" s="872" t="s">
        <v>6270</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6271</v>
      </c>
      <c r="C121" s="807" t="s">
        <v>5319</v>
      </c>
      <c r="D121" s="871"/>
      <c r="E121" s="865" t="s">
        <v>6272</v>
      </c>
      <c r="F121" s="866"/>
      <c r="G121" s="866"/>
      <c r="H121" s="866"/>
      <c r="I121" s="866"/>
      <c r="J121" s="866"/>
      <c r="K121" s="871"/>
      <c r="L121" s="866"/>
      <c r="M121" s="866"/>
      <c r="N121" s="866"/>
      <c r="O121" s="897" t="s">
        <v>2835</v>
      </c>
      <c r="P121" s="866"/>
      <c r="Q121" s="866"/>
      <c r="R121" s="866"/>
      <c r="S121" s="866"/>
      <c r="T121" s="866"/>
      <c r="U121" s="865" t="s">
        <v>5319</v>
      </c>
      <c r="V121" s="866"/>
      <c r="W121" s="866"/>
      <c r="X121" s="866"/>
      <c r="Y121" s="865" t="s">
        <v>2881</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6273</v>
      </c>
      <c r="C122" s="807" t="s">
        <v>2811</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2811</v>
      </c>
      <c r="AA122" s="866"/>
      <c r="AB122" s="866"/>
      <c r="AC122" s="866"/>
      <c r="AD122" s="866"/>
      <c r="AE122" s="866"/>
      <c r="AF122" s="866"/>
      <c r="AG122" s="866"/>
      <c r="AH122" s="866"/>
      <c r="AI122" s="866"/>
      <c r="AJ122" s="866"/>
      <c r="AK122" s="866"/>
      <c r="AL122" s="868"/>
      <c r="AM122" s="866"/>
      <c r="AN122" s="866"/>
      <c r="AO122" s="872" t="s">
        <v>6274</v>
      </c>
      <c r="AP122" s="866"/>
      <c r="AQ122" s="866"/>
      <c r="AR122" s="866"/>
      <c r="AS122" s="866"/>
      <c r="AT122" s="866"/>
      <c r="AU122" s="866"/>
      <c r="AV122" s="866"/>
      <c r="AW122" s="866"/>
      <c r="AX122" s="866"/>
      <c r="AY122" s="866"/>
      <c r="AZ122" s="866"/>
      <c r="BA122" s="866"/>
      <c r="BB122" s="866"/>
    </row>
    <row r="123" ht="15.75" customHeight="1">
      <c r="A123" s="891"/>
      <c r="B123" s="892" t="s">
        <v>6275</v>
      </c>
      <c r="C123" s="807" t="s">
        <v>263</v>
      </c>
      <c r="D123" s="865" t="s">
        <v>263</v>
      </c>
      <c r="E123" s="866"/>
      <c r="F123" s="865" t="s">
        <v>6276</v>
      </c>
      <c r="G123" s="865" t="s">
        <v>734</v>
      </c>
      <c r="H123" s="865" t="s">
        <v>1343</v>
      </c>
      <c r="I123" s="865" t="s">
        <v>4493</v>
      </c>
      <c r="J123" s="865" t="s">
        <v>1509</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3465</v>
      </c>
      <c r="AP123" s="866"/>
      <c r="AQ123" s="866"/>
      <c r="AR123" s="866"/>
      <c r="AS123" s="866"/>
      <c r="AT123" s="866"/>
      <c r="AU123" s="866"/>
      <c r="AV123" s="866"/>
      <c r="AW123" s="866"/>
      <c r="AX123" s="866"/>
      <c r="AY123" s="866"/>
      <c r="AZ123" s="866"/>
      <c r="BA123" s="866"/>
      <c r="BB123" s="866"/>
    </row>
    <row r="124" ht="15.75" customHeight="1">
      <c r="A124" s="888" t="s">
        <v>6091</v>
      </c>
      <c r="B124" s="890" t="s">
        <v>6277</v>
      </c>
      <c r="C124" s="807" t="s">
        <v>2361</v>
      </c>
      <c r="D124" s="871"/>
      <c r="E124" s="865" t="s">
        <v>6278</v>
      </c>
      <c r="F124" s="866"/>
      <c r="G124" s="866"/>
      <c r="H124" s="865" t="s">
        <v>6279</v>
      </c>
      <c r="I124" s="866"/>
      <c r="J124" s="866"/>
      <c r="K124" s="867" t="str">
        <f>HYPERLINK("https://youtu.be/wzsts4r5VHY","56.24")</f>
        <v>56.24</v>
      </c>
      <c r="L124" s="865" t="s">
        <v>4941</v>
      </c>
      <c r="M124" s="866"/>
      <c r="N124" s="866"/>
      <c r="O124" s="865" t="s">
        <v>3297</v>
      </c>
      <c r="P124" s="865" t="s">
        <v>2666</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6280</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6281</v>
      </c>
      <c r="C126" s="807" t="s">
        <v>6282</v>
      </c>
      <c r="D126" s="865" t="s">
        <v>655</v>
      </c>
      <c r="E126" s="866"/>
      <c r="F126" s="865" t="s">
        <v>4302</v>
      </c>
      <c r="G126" s="865" t="s">
        <v>735</v>
      </c>
      <c r="H126" s="865" t="s">
        <v>1344</v>
      </c>
      <c r="I126" s="866" t="s">
        <v>394</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6103</v>
      </c>
      <c r="B127" s="890" t="s">
        <v>6283</v>
      </c>
      <c r="C127" s="807" t="s">
        <v>6284</v>
      </c>
      <c r="D127" s="871"/>
      <c r="E127" s="865" t="s">
        <v>6284</v>
      </c>
      <c r="F127" s="866"/>
      <c r="G127" s="866"/>
      <c r="H127" s="879"/>
      <c r="I127" s="866"/>
      <c r="J127" s="866"/>
      <c r="K127" s="866"/>
      <c r="L127" s="872"/>
      <c r="M127" s="866"/>
      <c r="N127" s="866"/>
      <c r="O127" s="872" t="s">
        <v>1966</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6285</v>
      </c>
      <c r="C128" s="807" t="s">
        <v>6099</v>
      </c>
      <c r="D128" s="871"/>
      <c r="E128" s="865" t="s">
        <v>6099</v>
      </c>
      <c r="F128" s="866"/>
      <c r="G128" s="872" t="s">
        <v>736</v>
      </c>
      <c r="H128" s="865" t="s">
        <v>4956</v>
      </c>
      <c r="I128" s="866"/>
      <c r="J128" s="609" t="s">
        <v>1510</v>
      </c>
      <c r="K128" s="866"/>
      <c r="L128" s="609" t="s">
        <v>6101</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6107</v>
      </c>
      <c r="B129" s="890" t="s">
        <v>6286</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6287</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6070</v>
      </c>
      <c r="B131" s="896" t="s">
        <v>6286</v>
      </c>
      <c r="C131" s="807" t="s">
        <v>6288</v>
      </c>
      <c r="D131" s="865" t="s">
        <v>6288</v>
      </c>
      <c r="E131" s="865" t="s">
        <v>2284</v>
      </c>
      <c r="F131" s="865" t="s">
        <v>6289</v>
      </c>
      <c r="G131" s="866"/>
      <c r="H131" s="866"/>
      <c r="I131" s="866"/>
      <c r="J131" s="865" t="s">
        <v>2597</v>
      </c>
      <c r="K131" s="866" t="s">
        <v>3104</v>
      </c>
      <c r="L131" s="866"/>
      <c r="M131" s="866"/>
      <c r="N131" s="866"/>
      <c r="O131" s="865" t="s">
        <v>364</v>
      </c>
      <c r="P131" s="866"/>
      <c r="Q131" s="866"/>
      <c r="R131" s="866"/>
      <c r="S131" s="866"/>
      <c r="T131" s="866"/>
      <c r="U131" s="866"/>
      <c r="V131" s="866"/>
      <c r="W131" s="865" t="s">
        <v>496</v>
      </c>
      <c r="X131" s="866"/>
      <c r="Y131" s="872" t="s">
        <v>2160</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6287</v>
      </c>
      <c r="C132" s="807" t="s">
        <v>4608</v>
      </c>
      <c r="D132" s="865" t="s">
        <v>4608</v>
      </c>
      <c r="E132" s="865" t="s">
        <v>1074</v>
      </c>
      <c r="F132" s="865" t="s">
        <v>4608</v>
      </c>
      <c r="G132" s="866"/>
      <c r="H132" s="865" t="s">
        <v>1346</v>
      </c>
      <c r="I132" s="867" t="str">
        <f>HYPERLINK("https://youtu.be/NPrbRwZDn1I","27.54")</f>
        <v>27.54</v>
      </c>
      <c r="J132" s="608" t="s">
        <v>1512</v>
      </c>
      <c r="K132" s="867" t="str">
        <f>HYPERLINK("https://youtu.be/gwRV1gD1ndo","27.79")</f>
        <v>27.79</v>
      </c>
      <c r="L132" s="609" t="s">
        <v>395</v>
      </c>
      <c r="M132" s="866"/>
      <c r="N132" s="872" t="s">
        <v>753</v>
      </c>
      <c r="O132" s="865" t="s">
        <v>1660</v>
      </c>
      <c r="P132" s="865" t="s">
        <v>1917</v>
      </c>
      <c r="Q132" s="866"/>
      <c r="R132" s="866" t="s">
        <v>2348</v>
      </c>
      <c r="S132" s="866" t="s">
        <v>300</v>
      </c>
      <c r="T132" s="884" t="s">
        <v>3494</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6075</v>
      </c>
      <c r="B133" s="895" t="s">
        <v>6058</v>
      </c>
      <c r="C133" s="807" t="s">
        <v>2415</v>
      </c>
      <c r="D133" s="879"/>
      <c r="E133" s="884"/>
      <c r="F133" s="866"/>
      <c r="G133" s="879"/>
      <c r="H133" s="899"/>
      <c r="I133" s="884"/>
      <c r="J133" s="865" t="s">
        <v>2507</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6290</v>
      </c>
      <c r="B134" s="895" t="s">
        <v>6291</v>
      </c>
      <c r="C134" s="807" t="s">
        <v>6292</v>
      </c>
      <c r="D134" s="865" t="s">
        <v>6292</v>
      </c>
      <c r="E134" s="884"/>
      <c r="F134" s="866"/>
      <c r="G134" s="865" t="s">
        <v>6293</v>
      </c>
      <c r="H134" s="899"/>
      <c r="I134" s="884" t="s">
        <v>6294</v>
      </c>
      <c r="J134" s="866"/>
      <c r="K134" s="884" t="s">
        <v>6295</v>
      </c>
      <c r="L134" s="609" t="s">
        <v>990</v>
      </c>
      <c r="M134" s="866" t="s">
        <v>6296</v>
      </c>
      <c r="N134" s="866"/>
      <c r="O134" s="866"/>
      <c r="P134" s="866"/>
      <c r="Q134" s="866"/>
      <c r="R134" s="866" t="s">
        <v>4086</v>
      </c>
      <c r="S134" s="866"/>
      <c r="T134" s="866"/>
      <c r="U134" s="866"/>
      <c r="V134" s="866"/>
      <c r="W134" s="866"/>
      <c r="X134" s="866"/>
      <c r="Y134" s="866"/>
      <c r="Z134" s="866"/>
      <c r="AA134" s="866"/>
      <c r="AB134" s="866"/>
      <c r="AC134" s="866"/>
      <c r="AD134" s="866"/>
      <c r="AE134" s="866"/>
      <c r="AF134" s="866"/>
      <c r="AG134" s="865" t="s">
        <v>5583</v>
      </c>
      <c r="AH134" s="866"/>
      <c r="AI134" s="866"/>
      <c r="AJ134" s="884" t="s">
        <v>6297</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6298</v>
      </c>
      <c r="C135" s="807" t="s">
        <v>6299</v>
      </c>
      <c r="D135" s="871"/>
      <c r="E135" s="865" t="s">
        <v>1075</v>
      </c>
      <c r="F135" s="898"/>
      <c r="G135" s="866"/>
      <c r="H135" s="865" t="s">
        <v>6299</v>
      </c>
      <c r="I135" s="898"/>
      <c r="J135" s="898"/>
      <c r="K135" s="866"/>
      <c r="L135" s="866"/>
      <c r="M135" s="866"/>
      <c r="N135" s="866"/>
      <c r="O135" s="872" t="s">
        <v>3462</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6300</v>
      </c>
      <c r="C136" s="807" t="s">
        <v>5876</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6301</v>
      </c>
      <c r="C137" s="807" t="s">
        <v>1144</v>
      </c>
      <c r="D137" s="871"/>
      <c r="E137" s="866"/>
      <c r="F137" s="865" t="s">
        <v>6302</v>
      </c>
      <c r="G137" s="866"/>
      <c r="H137" s="865" t="s">
        <v>1347</v>
      </c>
      <c r="I137" s="898"/>
      <c r="J137" s="865" t="s">
        <v>1513</v>
      </c>
      <c r="K137" s="866"/>
      <c r="L137" s="866"/>
      <c r="M137" s="866"/>
      <c r="N137" s="866"/>
      <c r="O137" s="866"/>
      <c r="P137" s="865" t="s">
        <v>2669</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6303</v>
      </c>
      <c r="B138" s="895" t="s">
        <v>6291</v>
      </c>
      <c r="C138" s="807" t="s">
        <v>2178</v>
      </c>
      <c r="D138" s="865" t="s">
        <v>2178</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6298</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6300</v>
      </c>
      <c r="C140" s="807" t="s">
        <v>5032</v>
      </c>
      <c r="D140" s="898"/>
      <c r="E140" s="898"/>
      <c r="F140" s="866"/>
      <c r="G140" s="866"/>
      <c r="H140" s="866"/>
      <c r="I140" s="865" t="s">
        <v>5032</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6301</v>
      </c>
      <c r="C141" s="807" t="s">
        <v>5326</v>
      </c>
      <c r="D141" s="898"/>
      <c r="E141" s="898"/>
      <c r="F141" s="865" t="s">
        <v>1627</v>
      </c>
      <c r="G141" s="866"/>
      <c r="H141" s="866"/>
      <c r="I141" s="865" t="s">
        <v>5326</v>
      </c>
      <c r="J141" s="865" t="s">
        <v>5736</v>
      </c>
      <c r="K141" s="866"/>
      <c r="L141" s="866"/>
      <c r="M141" s="898"/>
      <c r="N141" s="866"/>
      <c r="O141" s="866"/>
      <c r="P141" s="865" t="s">
        <v>1931</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6304</v>
      </c>
      <c r="B142" s="895" t="s">
        <v>6305</v>
      </c>
      <c r="C142" s="807" t="s">
        <v>6306</v>
      </c>
      <c r="D142" s="898"/>
      <c r="E142" s="865" t="s">
        <v>6306</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6307</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6308</v>
      </c>
      <c r="B144" s="895" t="s">
        <v>6309</v>
      </c>
      <c r="C144" s="807" t="s">
        <v>6310</v>
      </c>
      <c r="D144" s="898"/>
      <c r="E144" s="898"/>
      <c r="F144" s="865" t="s">
        <v>1535</v>
      </c>
      <c r="G144" s="866"/>
      <c r="H144" s="866"/>
      <c r="I144" s="865" t="s">
        <v>6311</v>
      </c>
      <c r="J144" s="865" t="s">
        <v>6312</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6313</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6314</v>
      </c>
      <c r="C146" s="807" t="s">
        <v>774</v>
      </c>
      <c r="D146" s="898"/>
      <c r="E146" s="898"/>
      <c r="F146" s="866"/>
      <c r="G146" s="866"/>
      <c r="H146" s="866"/>
      <c r="I146" s="865" t="s">
        <v>5449</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6315</v>
      </c>
      <c r="C147" s="807" t="s">
        <v>5324</v>
      </c>
      <c r="D147" s="898"/>
      <c r="E147" s="898"/>
      <c r="F147" s="865" t="s">
        <v>6316</v>
      </c>
      <c r="G147" s="866"/>
      <c r="H147" s="865"/>
      <c r="I147" s="866"/>
      <c r="J147" s="866"/>
      <c r="K147" s="866"/>
      <c r="L147" s="866"/>
      <c r="M147" s="898"/>
      <c r="N147" s="865"/>
      <c r="O147" s="866"/>
      <c r="P147" s="866"/>
      <c r="Q147" s="865" t="s">
        <v>5324</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6086</v>
      </c>
      <c r="B148" s="895"/>
      <c r="C148" s="807" t="s">
        <v>1198</v>
      </c>
      <c r="D148" s="865" t="s">
        <v>6317</v>
      </c>
      <c r="E148" s="865" t="s">
        <v>6318</v>
      </c>
      <c r="F148" s="866"/>
      <c r="G148" s="866"/>
      <c r="H148" s="866"/>
      <c r="I148" s="866"/>
      <c r="J148" s="866"/>
      <c r="K148" s="866"/>
      <c r="L148" s="866"/>
      <c r="M148" s="898"/>
      <c r="N148" s="866"/>
      <c r="O148" s="872" t="s">
        <v>3463</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6150</v>
      </c>
      <c r="B149" s="900" t="s">
        <v>6319</v>
      </c>
      <c r="C149" s="807" t="s">
        <v>2670</v>
      </c>
      <c r="D149" s="871"/>
      <c r="E149" s="865" t="s">
        <v>2670</v>
      </c>
      <c r="F149" s="866"/>
      <c r="G149" s="866"/>
      <c r="H149" s="865" t="s">
        <v>2670</v>
      </c>
      <c r="I149" s="866"/>
      <c r="J149" s="865" t="s">
        <v>4155</v>
      </c>
      <c r="K149" s="866"/>
      <c r="L149" s="866"/>
      <c r="M149" s="866"/>
      <c r="N149" s="866"/>
      <c r="O149" s="884" t="s">
        <v>4594</v>
      </c>
      <c r="P149" s="865" t="s">
        <v>2670</v>
      </c>
      <c r="Q149" s="866"/>
      <c r="R149" s="866"/>
      <c r="S149" s="866"/>
      <c r="T149" s="866"/>
      <c r="U149" s="866"/>
      <c r="V149" s="866"/>
      <c r="W149" s="865" t="s">
        <v>2670</v>
      </c>
      <c r="X149" s="866"/>
      <c r="Y149" s="866"/>
      <c r="Z149" s="866"/>
      <c r="AA149" s="866"/>
      <c r="AB149" s="866"/>
      <c r="AC149" s="866"/>
      <c r="AD149" s="865" t="s">
        <v>4694</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6320</v>
      </c>
      <c r="C150" s="807" t="s">
        <v>1743</v>
      </c>
      <c r="D150" s="865" t="s">
        <v>6321</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6154</v>
      </c>
      <c r="B151" s="889"/>
      <c r="C151" s="807" t="s">
        <v>6322</v>
      </c>
      <c r="D151" s="871"/>
      <c r="E151" s="866"/>
      <c r="F151" s="866"/>
      <c r="G151" s="872" t="s">
        <v>739</v>
      </c>
      <c r="H151" s="866"/>
      <c r="I151" s="879"/>
      <c r="J151" s="866"/>
      <c r="K151" s="866"/>
      <c r="L151" s="865" t="s">
        <v>6322</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6323</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6324</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6325</v>
      </c>
      <c r="B155" s="906" t="s">
        <v>6326</v>
      </c>
      <c r="C155" s="807" t="s">
        <v>6327</v>
      </c>
      <c r="D155" s="808" t="s">
        <v>6327</v>
      </c>
      <c r="E155" s="808" t="s">
        <v>6328</v>
      </c>
      <c r="F155" s="808" t="s">
        <v>6328</v>
      </c>
      <c r="G155" s="808" t="s">
        <v>6328</v>
      </c>
      <c r="H155" s="846"/>
      <c r="I155" s="846"/>
      <c r="J155" s="808" t="s">
        <v>6329</v>
      </c>
      <c r="K155" s="847"/>
      <c r="L155" s="808" t="s">
        <v>6328</v>
      </c>
      <c r="M155" s="846"/>
      <c r="N155" s="826" t="s">
        <v>6330</v>
      </c>
      <c r="O155" s="846"/>
      <c r="P155" s="808" t="s">
        <v>6331</v>
      </c>
      <c r="Q155" s="846"/>
      <c r="R155" s="846"/>
      <c r="S155" s="846"/>
      <c r="T155" s="846"/>
      <c r="U155" s="846"/>
      <c r="V155" s="826" t="s">
        <v>270</v>
      </c>
      <c r="W155" s="846"/>
      <c r="X155" s="846"/>
      <c r="Y155" s="846"/>
      <c r="Z155" s="846"/>
      <c r="AA155" s="846"/>
      <c r="AB155" s="826" t="s">
        <v>6329</v>
      </c>
      <c r="AC155" s="826" t="s">
        <v>6332</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6333</v>
      </c>
      <c r="C156" s="807" t="s">
        <v>6334</v>
      </c>
      <c r="D156" s="808" t="s">
        <v>6334</v>
      </c>
      <c r="E156" s="846"/>
      <c r="F156" s="846"/>
      <c r="G156" s="846"/>
      <c r="H156" s="846"/>
      <c r="I156" s="846"/>
      <c r="J156" s="812"/>
      <c r="K156" s="847"/>
      <c r="L156" s="846"/>
      <c r="M156" s="808" t="s">
        <v>6334</v>
      </c>
      <c r="N156" s="846"/>
      <c r="O156" s="846"/>
      <c r="P156" s="846"/>
      <c r="Q156" s="846"/>
      <c r="R156" s="846"/>
      <c r="S156" s="846"/>
      <c r="T156" s="846"/>
      <c r="U156" s="808" t="s">
        <v>6327</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6335</v>
      </c>
      <c r="B157" s="906" t="s">
        <v>6058</v>
      </c>
      <c r="C157" s="807" t="s">
        <v>6336</v>
      </c>
      <c r="D157" s="808" t="s">
        <v>6336</v>
      </c>
      <c r="E157" s="846"/>
      <c r="F157" s="846"/>
      <c r="G157" s="808" t="s">
        <v>4853</v>
      </c>
      <c r="H157" s="846"/>
      <c r="I157" s="846"/>
      <c r="J157" s="808" t="s">
        <v>2330</v>
      </c>
      <c r="K157" s="847"/>
      <c r="L157" s="846"/>
      <c r="M157" s="808" t="s">
        <v>2590</v>
      </c>
      <c r="N157" s="846"/>
      <c r="O157" s="846"/>
      <c r="P157" s="808" t="s">
        <v>3298</v>
      </c>
      <c r="Q157" s="846"/>
      <c r="R157" s="846"/>
      <c r="S157" s="846"/>
      <c r="T157" s="846"/>
      <c r="U157" s="846"/>
      <c r="V157" s="826" t="s">
        <v>3852</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6337</v>
      </c>
      <c r="B158" s="910" t="s">
        <v>6058</v>
      </c>
      <c r="C158" s="807" t="s">
        <v>6338</v>
      </c>
      <c r="D158" s="808" t="s">
        <v>5451</v>
      </c>
      <c r="E158" s="808" t="s">
        <v>6338</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6061</v>
      </c>
      <c r="B159" s="911" t="s">
        <v>6339</v>
      </c>
      <c r="C159" s="807" t="s">
        <v>6340</v>
      </c>
      <c r="D159" s="851"/>
      <c r="E159" s="846"/>
      <c r="F159" s="846"/>
      <c r="G159" s="812"/>
      <c r="H159" s="826"/>
      <c r="I159" s="846"/>
      <c r="J159" s="846"/>
      <c r="K159" s="847"/>
      <c r="L159" s="808" t="s">
        <v>6340</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6341</v>
      </c>
      <c r="C160" s="807" t="s">
        <v>3970</v>
      </c>
      <c r="D160" s="808" t="s">
        <v>3970</v>
      </c>
      <c r="E160" s="808" t="s">
        <v>6342</v>
      </c>
      <c r="F160" s="846"/>
      <c r="G160" s="846"/>
      <c r="H160" s="808" t="s">
        <v>157</v>
      </c>
      <c r="I160" s="846"/>
      <c r="J160" s="609" t="s">
        <v>1518</v>
      </c>
      <c r="K160" s="847" t="s">
        <v>1431</v>
      </c>
      <c r="L160" s="609" t="s">
        <v>845</v>
      </c>
      <c r="M160" s="846"/>
      <c r="N160" s="846"/>
      <c r="O160" s="808" t="s">
        <v>241</v>
      </c>
      <c r="P160" s="808" t="s">
        <v>2676</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6070</v>
      </c>
      <c r="B161" s="913" t="s">
        <v>6343</v>
      </c>
      <c r="C161" s="807" t="s">
        <v>6344</v>
      </c>
      <c r="D161" s="812"/>
      <c r="E161" s="808" t="s">
        <v>6344</v>
      </c>
      <c r="F161" s="846"/>
      <c r="G161" s="846"/>
      <c r="H161" s="846"/>
      <c r="I161" s="846"/>
      <c r="J161" s="812"/>
      <c r="K161" s="846"/>
      <c r="L161" s="808" t="s">
        <v>3768</v>
      </c>
      <c r="M161" s="846"/>
      <c r="N161" s="846"/>
      <c r="O161" s="846"/>
      <c r="P161" s="846"/>
      <c r="Q161" s="846"/>
      <c r="R161" s="846"/>
      <c r="S161" s="846"/>
      <c r="T161" s="846"/>
      <c r="U161" s="846"/>
      <c r="V161" s="846"/>
      <c r="W161" s="846"/>
      <c r="X161" s="846"/>
      <c r="Y161" s="826" t="s">
        <v>6345</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6346</v>
      </c>
      <c r="C162" s="807" t="s">
        <v>6347</v>
      </c>
      <c r="D162" s="808" t="s">
        <v>6347</v>
      </c>
      <c r="E162" s="808" t="s">
        <v>1080</v>
      </c>
      <c r="F162" s="808" t="s">
        <v>5063</v>
      </c>
      <c r="G162" s="808" t="s">
        <v>6348</v>
      </c>
      <c r="H162" s="808" t="s">
        <v>1351</v>
      </c>
      <c r="I162" s="846" t="s">
        <v>5101</v>
      </c>
      <c r="J162" s="609" t="s">
        <v>1519</v>
      </c>
      <c r="K162" s="846" t="s">
        <v>1276</v>
      </c>
      <c r="L162" s="609" t="s">
        <v>3242</v>
      </c>
      <c r="M162" s="846"/>
      <c r="N162" s="846"/>
      <c r="O162" s="808" t="s">
        <v>2331</v>
      </c>
      <c r="P162" s="846"/>
      <c r="Q162" s="846"/>
      <c r="R162" s="846" t="s">
        <v>6349</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6350</v>
      </c>
      <c r="C163" s="807" t="s">
        <v>2662</v>
      </c>
      <c r="D163" s="809" t="str">
        <f>HYPERLINK("https://youtu.be/mULl021u2oE","33.61")</f>
        <v>33.61</v>
      </c>
      <c r="E163" s="846"/>
      <c r="F163" s="808" t="s">
        <v>6351</v>
      </c>
      <c r="G163" s="846"/>
      <c r="H163" s="846"/>
      <c r="I163" s="846" t="s">
        <v>2888</v>
      </c>
      <c r="J163" s="846"/>
      <c r="K163" s="846" t="s">
        <v>2179</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6352</v>
      </c>
      <c r="B164" s="913" t="s">
        <v>6172</v>
      </c>
      <c r="C164" s="807" t="s">
        <v>3704</v>
      </c>
      <c r="D164" s="851"/>
      <c r="E164" s="808" t="s">
        <v>3704</v>
      </c>
      <c r="F164" s="847"/>
      <c r="G164" s="808" t="s">
        <v>6353</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6354</v>
      </c>
      <c r="C165" s="807" t="s">
        <v>6355</v>
      </c>
      <c r="D165" s="808" t="s">
        <v>6355</v>
      </c>
      <c r="E165" s="846"/>
      <c r="F165" s="847"/>
      <c r="G165" s="846"/>
      <c r="H165" s="846"/>
      <c r="I165" s="847"/>
      <c r="J165" s="808" t="s">
        <v>199</v>
      </c>
      <c r="K165" s="846"/>
      <c r="L165" s="846"/>
      <c r="M165" s="846"/>
      <c r="N165" s="846"/>
      <c r="O165" s="846"/>
      <c r="P165" s="808" t="s">
        <v>1893</v>
      </c>
      <c r="Q165" s="846"/>
      <c r="R165" s="846"/>
      <c r="S165" s="846"/>
      <c r="T165" s="846"/>
      <c r="U165" s="826" t="s">
        <v>2147</v>
      </c>
      <c r="V165" s="846"/>
      <c r="W165" s="846"/>
      <c r="X165" s="846"/>
      <c r="Y165" s="846"/>
      <c r="Z165" s="846"/>
      <c r="AA165" s="846"/>
      <c r="AB165" s="846"/>
      <c r="AC165" s="846"/>
      <c r="AD165" s="846"/>
      <c r="AE165" s="808" t="s">
        <v>1992</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6356</v>
      </c>
      <c r="B166" s="913" t="s">
        <v>6172</v>
      </c>
      <c r="C166" s="807" t="s">
        <v>6357</v>
      </c>
      <c r="D166" s="851"/>
      <c r="E166" s="808" t="s">
        <v>6357</v>
      </c>
      <c r="F166" s="847"/>
      <c r="G166" s="823"/>
      <c r="H166" s="846"/>
      <c r="I166" s="847"/>
      <c r="J166" s="846"/>
      <c r="K166" s="846"/>
      <c r="L166" s="808" t="s">
        <v>6358</v>
      </c>
      <c r="M166" s="846"/>
      <c r="N166" s="846"/>
      <c r="O166" s="846"/>
      <c r="P166" s="846"/>
      <c r="Q166" s="846"/>
      <c r="R166" s="846"/>
      <c r="S166" s="846"/>
      <c r="T166" s="846"/>
      <c r="U166" s="846"/>
      <c r="V166" s="846"/>
      <c r="W166" s="846"/>
      <c r="X166" s="846"/>
      <c r="Y166" s="826" t="s">
        <v>6359</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6354</v>
      </c>
      <c r="C167" s="807" t="s">
        <v>6360</v>
      </c>
      <c r="D167" s="808" t="s">
        <v>6360</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6360</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6086</v>
      </c>
      <c r="B168" s="913" t="s">
        <v>6058</v>
      </c>
      <c r="C168" s="807" t="str">
        <f>HYPERLINK("https://www.youtube.com/watch?v=_HQgQjbTLjM","1:11.32")</f>
        <v>1:11.32</v>
      </c>
      <c r="D168" s="851"/>
      <c r="E168" s="846"/>
      <c r="F168" s="917" t="str">
        <f>HYPERLINK("https://www.youtube.com/watch?v=_HQgQjbTLjM","1:11.32")</f>
        <v>1:11.32</v>
      </c>
      <c r="G168" s="826" t="s">
        <v>751</v>
      </c>
      <c r="H168" s="846"/>
      <c r="I168" s="847" t="s">
        <v>1161</v>
      </c>
      <c r="J168" s="609" t="s">
        <v>1524</v>
      </c>
      <c r="K168" s="846"/>
      <c r="L168" s="609" t="s">
        <v>6361</v>
      </c>
      <c r="M168" s="846"/>
      <c r="N168" s="846"/>
      <c r="O168" s="808" t="s">
        <v>3470</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6077</v>
      </c>
      <c r="B169" s="911" t="s">
        <v>6362</v>
      </c>
      <c r="C169" s="807"/>
      <c r="D169" s="851"/>
      <c r="E169" s="846"/>
      <c r="F169" s="846"/>
      <c r="G169" s="846"/>
      <c r="H169" s="846"/>
      <c r="I169" s="846"/>
      <c r="J169" s="846"/>
      <c r="K169" s="847" t="s">
        <v>3783</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6363</v>
      </c>
      <c r="C170" s="807" t="s">
        <v>6364</v>
      </c>
      <c r="D170" s="851"/>
      <c r="E170" s="846"/>
      <c r="F170" s="846"/>
      <c r="G170" s="846"/>
      <c r="H170" s="846"/>
      <c r="I170" s="812"/>
      <c r="J170" s="808" t="s">
        <v>5076</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6365</v>
      </c>
      <c r="C171" s="807" t="s">
        <v>201</v>
      </c>
      <c r="D171" s="851"/>
      <c r="E171" s="808" t="s">
        <v>201</v>
      </c>
      <c r="F171" s="846"/>
      <c r="G171" s="846"/>
      <c r="H171" s="846"/>
      <c r="I171" s="808" t="str">
        <f>HYPERLINK("https://clips.twitch.tv/WealthyNiceSalamanderOpieOP","24.62")</f>
        <v>24.62</v>
      </c>
      <c r="J171" s="846"/>
      <c r="K171" s="847" t="s">
        <v>6366</v>
      </c>
      <c r="L171" s="846"/>
      <c r="M171" s="846"/>
      <c r="N171" s="846"/>
      <c r="O171" s="808" t="s">
        <v>3169</v>
      </c>
      <c r="P171" s="846"/>
      <c r="Q171" s="846"/>
      <c r="R171" s="846"/>
      <c r="S171" s="846"/>
      <c r="T171" s="846"/>
      <c r="U171" s="846"/>
      <c r="V171" s="846"/>
      <c r="W171" s="846"/>
      <c r="X171" s="846"/>
      <c r="Y171" s="846"/>
      <c r="Z171" s="846"/>
      <c r="AA171" s="846"/>
      <c r="AB171" s="846"/>
      <c r="AC171" s="846"/>
      <c r="AD171" s="846"/>
      <c r="AE171" s="846"/>
      <c r="AF171" s="846"/>
      <c r="AG171" s="846"/>
      <c r="AH171" s="826" t="s">
        <v>2874</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6367</v>
      </c>
      <c r="C172" s="807" t="s">
        <v>383</v>
      </c>
      <c r="D172" s="851"/>
      <c r="E172" s="846"/>
      <c r="F172" s="846"/>
      <c r="G172" s="808" t="s">
        <v>744</v>
      </c>
      <c r="H172" s="808" t="s">
        <v>201</v>
      </c>
      <c r="I172" s="846"/>
      <c r="J172" s="609" t="s">
        <v>866</v>
      </c>
      <c r="K172" s="846"/>
      <c r="L172" s="609" t="s">
        <v>6368</v>
      </c>
      <c r="M172" s="808" t="s">
        <v>383</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6070</v>
      </c>
      <c r="B173" s="913" t="s">
        <v>6362</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6363</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6365</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1581</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6367</v>
      </c>
      <c r="C176" s="807" t="s">
        <v>6369</v>
      </c>
      <c r="D176" s="851"/>
      <c r="E176" s="846"/>
      <c r="F176" s="846"/>
      <c r="G176" s="823"/>
      <c r="H176" s="846"/>
      <c r="I176" s="846"/>
      <c r="J176" s="846"/>
      <c r="K176" s="846"/>
      <c r="L176" s="846"/>
      <c r="M176" s="808" t="s">
        <v>6369</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6178</v>
      </c>
      <c r="B177" s="918" t="s">
        <v>6370</v>
      </c>
      <c r="C177" s="807" t="s">
        <v>4672</v>
      </c>
      <c r="D177" s="851"/>
      <c r="E177" s="846"/>
      <c r="F177" s="846"/>
      <c r="G177" s="859"/>
      <c r="H177" s="846"/>
      <c r="I177" s="846"/>
      <c r="J177" s="808" t="s">
        <v>4672</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6371</v>
      </c>
      <c r="C178" s="807" t="s">
        <v>2591</v>
      </c>
      <c r="D178" s="851"/>
      <c r="E178" s="808" t="s">
        <v>2591</v>
      </c>
      <c r="F178" s="846"/>
      <c r="G178" s="808" t="str">
        <f>HYPERLINK("https://clips.twitch.tv/FamousDarkDadKappa","52.10")</f>
        <v>52.10</v>
      </c>
      <c r="H178" s="846"/>
      <c r="I178" s="846"/>
      <c r="J178" s="808" t="s">
        <v>2498</v>
      </c>
      <c r="K178" s="847" t="s">
        <v>3871</v>
      </c>
      <c r="L178" s="846"/>
      <c r="M178" s="808" t="s">
        <v>4482</v>
      </c>
      <c r="N178" s="846"/>
      <c r="O178" s="808" t="s">
        <v>3466</v>
      </c>
      <c r="P178" s="846"/>
      <c r="Q178" s="846"/>
      <c r="R178" s="846" t="s">
        <v>6372</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6373</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6374</v>
      </c>
      <c r="C180" s="807" t="s">
        <v>252</v>
      </c>
      <c r="D180" s="808" t="s">
        <v>252</v>
      </c>
      <c r="E180" s="846"/>
      <c r="F180" s="846"/>
      <c r="G180" s="846"/>
      <c r="H180" s="846"/>
      <c r="I180" s="846"/>
      <c r="J180" s="846"/>
      <c r="K180" s="846"/>
      <c r="L180" s="609" t="s">
        <v>1709</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6070</v>
      </c>
      <c r="B181" s="913" t="s">
        <v>6370</v>
      </c>
      <c r="C181" s="807" t="s">
        <v>4207</v>
      </c>
      <c r="D181" s="826"/>
      <c r="E181" s="812" t="s">
        <v>5327</v>
      </c>
      <c r="F181" s="846"/>
      <c r="G181" s="847"/>
      <c r="H181" s="846"/>
      <c r="I181" s="846"/>
      <c r="J181" s="812"/>
      <c r="K181" s="846"/>
      <c r="L181" s="808" t="s">
        <v>5074</v>
      </c>
      <c r="M181" s="846"/>
      <c r="N181" s="846"/>
      <c r="O181" s="846"/>
      <c r="P181" s="846"/>
      <c r="Q181" s="846"/>
      <c r="R181" s="846"/>
      <c r="S181" s="846"/>
      <c r="T181" s="846"/>
      <c r="U181" s="846"/>
      <c r="V181" s="846"/>
      <c r="W181" s="846"/>
      <c r="X181" s="846"/>
      <c r="Y181" s="808" t="s">
        <v>6375</v>
      </c>
      <c r="Z181" s="846"/>
      <c r="AA181" s="846"/>
      <c r="AB181" s="808" t="s">
        <v>4207</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6371</v>
      </c>
      <c r="C182" s="807" t="s">
        <v>6376</v>
      </c>
      <c r="D182" s="826" t="s">
        <v>3029</v>
      </c>
      <c r="E182" s="808" t="s">
        <v>6376</v>
      </c>
      <c r="F182" s="846"/>
      <c r="G182" s="847" t="s">
        <v>3029</v>
      </c>
      <c r="H182" s="846"/>
      <c r="I182" s="846" t="s">
        <v>6377</v>
      </c>
      <c r="J182" s="808" t="s">
        <v>6378</v>
      </c>
      <c r="K182" s="846" t="s">
        <v>6379</v>
      </c>
      <c r="L182" s="846"/>
      <c r="M182" s="846"/>
      <c r="N182" s="826" t="s">
        <v>2968</v>
      </c>
      <c r="O182" s="846"/>
      <c r="P182" s="846"/>
      <c r="Q182" s="846"/>
      <c r="R182" s="846" t="s">
        <v>2293</v>
      </c>
      <c r="S182" s="846"/>
      <c r="T182" s="846"/>
      <c r="U182" s="846"/>
      <c r="V182" s="846"/>
      <c r="W182" s="846"/>
      <c r="X182" s="846"/>
      <c r="Y182" s="826" t="s">
        <v>3721</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6373</v>
      </c>
      <c r="C183" s="807" t="s">
        <v>4219</v>
      </c>
      <c r="D183" s="851"/>
      <c r="E183" s="808" t="s">
        <v>4219</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3389</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6374</v>
      </c>
      <c r="C184" s="807" t="s">
        <v>2126</v>
      </c>
      <c r="D184" s="808" t="s">
        <v>2126</v>
      </c>
      <c r="E184" s="846"/>
      <c r="F184" s="808" t="s">
        <v>6380</v>
      </c>
      <c r="G184" s="851"/>
      <c r="H184" s="808" t="s">
        <v>4382</v>
      </c>
      <c r="I184" s="846" t="s">
        <v>1150</v>
      </c>
      <c r="J184" s="846"/>
      <c r="K184" s="846" t="s">
        <v>4822</v>
      </c>
      <c r="L184" s="808" t="s">
        <v>6381</v>
      </c>
      <c r="M184" s="846"/>
      <c r="N184" s="826" t="s">
        <v>2875</v>
      </c>
      <c r="O184" s="808" t="s">
        <v>3360</v>
      </c>
      <c r="P184" s="846"/>
      <c r="Q184" s="826" t="s">
        <v>1907</v>
      </c>
      <c r="R184" s="846"/>
      <c r="S184" s="846"/>
      <c r="T184" s="846"/>
      <c r="U184" s="846"/>
      <c r="V184" s="846"/>
      <c r="W184" s="846"/>
      <c r="X184" s="808" t="s">
        <v>4382</v>
      </c>
      <c r="Y184" s="826" t="s">
        <v>6382</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6352</v>
      </c>
      <c r="B185" s="913" t="s">
        <v>6058</v>
      </c>
      <c r="C185" s="807" t="s">
        <v>267</v>
      </c>
      <c r="D185" s="808" t="s">
        <v>267</v>
      </c>
      <c r="E185" s="808" t="s">
        <v>6383</v>
      </c>
      <c r="F185" s="846"/>
      <c r="G185" s="808" t="s">
        <v>6384</v>
      </c>
      <c r="H185" s="846"/>
      <c r="I185" s="846"/>
      <c r="J185" s="808" t="s">
        <v>6385</v>
      </c>
      <c r="K185" s="851"/>
      <c r="L185" s="846"/>
      <c r="M185" s="846"/>
      <c r="N185" s="846"/>
      <c r="O185" s="846"/>
      <c r="P185" s="846"/>
      <c r="Q185" s="826" t="s">
        <v>6386</v>
      </c>
      <c r="R185" s="846"/>
      <c r="S185" s="846"/>
      <c r="T185" s="846"/>
      <c r="U185" s="808" t="s">
        <v>6386</v>
      </c>
      <c r="V185" s="826" t="s">
        <v>6387</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6388</v>
      </c>
      <c r="B186" s="919" t="s">
        <v>6058</v>
      </c>
      <c r="C186" s="807" t="s">
        <v>6389</v>
      </c>
      <c r="D186" s="808" t="s">
        <v>6389</v>
      </c>
      <c r="E186" s="808" t="s">
        <v>6390</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6086</v>
      </c>
      <c r="B187" s="913" t="s">
        <v>6058</v>
      </c>
      <c r="C187" s="807" t="s">
        <v>510</v>
      </c>
      <c r="D187" s="808" t="s">
        <v>510</v>
      </c>
      <c r="E187" s="808" t="s">
        <v>510</v>
      </c>
      <c r="F187" s="846"/>
      <c r="G187" s="826" t="s">
        <v>6260</v>
      </c>
      <c r="H187" s="846"/>
      <c r="I187" s="846"/>
      <c r="J187" s="846"/>
      <c r="K187" s="809" t="str">
        <f>HYPERLINK("https://youtu.be/YAmVWTPAJZs","42.49")</f>
        <v>42.49</v>
      </c>
      <c r="L187" s="609" t="s">
        <v>822</v>
      </c>
      <c r="M187" s="846"/>
      <c r="N187" s="846"/>
      <c r="O187" s="847" t="s">
        <v>3471</v>
      </c>
      <c r="P187" s="846"/>
      <c r="Q187" s="846"/>
      <c r="R187" s="846"/>
      <c r="S187" s="846"/>
      <c r="T187" s="846"/>
      <c r="U187" s="846"/>
      <c r="V187" s="846"/>
      <c r="W187" s="846"/>
      <c r="X187" s="846"/>
      <c r="Y187" s="846"/>
      <c r="Z187" s="846"/>
      <c r="AA187" s="846"/>
      <c r="AB187" s="846"/>
      <c r="AC187" s="808" t="s">
        <v>3669</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6391</v>
      </c>
      <c r="B188" s="911" t="s">
        <v>6392</v>
      </c>
      <c r="C188" s="807" t="s">
        <v>6393</v>
      </c>
      <c r="D188" s="808" t="s">
        <v>6393</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6075</v>
      </c>
      <c r="B189" s="913" t="s">
        <v>6058</v>
      </c>
      <c r="C189" s="807" t="s">
        <v>6394</v>
      </c>
      <c r="D189" s="808" t="s">
        <v>6394</v>
      </c>
      <c r="E189" s="846"/>
      <c r="F189" s="846"/>
      <c r="G189" s="847" t="s">
        <v>513</v>
      </c>
      <c r="H189" s="823"/>
      <c r="I189" s="846"/>
      <c r="J189" s="808" t="s">
        <v>2617</v>
      </c>
      <c r="K189" s="846"/>
      <c r="L189" s="846"/>
      <c r="M189" s="846"/>
      <c r="N189" s="846"/>
      <c r="O189" s="846"/>
      <c r="P189" s="808" t="s">
        <v>6395</v>
      </c>
      <c r="Q189" s="808" t="s">
        <v>6396</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6150</v>
      </c>
      <c r="B190" s="911" t="s">
        <v>6213</v>
      </c>
      <c r="C190" s="807" t="s">
        <v>1666</v>
      </c>
      <c r="D190" s="851"/>
      <c r="E190" s="808" t="s">
        <v>1666</v>
      </c>
      <c r="F190" s="846"/>
      <c r="G190" s="846"/>
      <c r="H190" s="808" t="s">
        <v>6397</v>
      </c>
      <c r="I190" s="846"/>
      <c r="J190" s="808" t="s">
        <v>6398</v>
      </c>
      <c r="K190" s="846" t="s">
        <v>6399</v>
      </c>
      <c r="L190" s="846"/>
      <c r="M190" s="846"/>
      <c r="N190" s="846"/>
      <c r="O190" s="826" t="s">
        <v>1038</v>
      </c>
      <c r="P190" s="808" t="s">
        <v>6400</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6401</v>
      </c>
      <c r="C191" s="807" t="s">
        <v>389</v>
      </c>
      <c r="D191" s="851"/>
      <c r="E191" s="846"/>
      <c r="F191" s="808" t="s">
        <v>669</v>
      </c>
      <c r="G191" s="808" t="s">
        <v>749</v>
      </c>
      <c r="H191" s="808" t="s">
        <v>1282</v>
      </c>
      <c r="I191" s="846"/>
      <c r="J191" s="808" t="s">
        <v>278</v>
      </c>
      <c r="K191" s="846"/>
      <c r="L191" s="846"/>
      <c r="M191" s="808" t="s">
        <v>865</v>
      </c>
      <c r="N191" s="826" t="s">
        <v>2403</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6154</v>
      </c>
      <c r="B192" s="911" t="s">
        <v>6402</v>
      </c>
      <c r="C192" s="807" t="s">
        <v>1153</v>
      </c>
      <c r="D192" s="851"/>
      <c r="E192" s="808" t="s">
        <v>1086</v>
      </c>
      <c r="F192" s="846"/>
      <c r="G192" s="846"/>
      <c r="H192" s="846"/>
      <c r="I192" s="808" t="s">
        <v>1153</v>
      </c>
      <c r="J192" s="826"/>
      <c r="K192" s="846"/>
      <c r="L192" s="609" t="s">
        <v>1002</v>
      </c>
      <c r="M192" s="846"/>
      <c r="N192" s="846"/>
      <c r="O192" s="826" t="s">
        <v>3469</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6403</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5436</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6057</v>
      </c>
      <c r="B195" s="926" t="s">
        <v>6058</v>
      </c>
      <c r="C195" s="807" t="s">
        <v>394</v>
      </c>
      <c r="D195" s="871"/>
      <c r="E195" s="865" t="s">
        <v>241</v>
      </c>
      <c r="F195" s="865" t="s">
        <v>462</v>
      </c>
      <c r="G195" s="865" t="s">
        <v>752</v>
      </c>
      <c r="H195" s="865" t="s">
        <v>1356</v>
      </c>
      <c r="I195" s="866" t="s">
        <v>6404</v>
      </c>
      <c r="J195" s="609" t="s">
        <v>1526</v>
      </c>
      <c r="K195" s="884" t="s">
        <v>6201</v>
      </c>
      <c r="L195" s="609" t="s">
        <v>1949</v>
      </c>
      <c r="M195" s="866"/>
      <c r="N195" s="872" t="s">
        <v>5647</v>
      </c>
      <c r="O195" s="865" t="s">
        <v>1772</v>
      </c>
      <c r="P195" s="866"/>
      <c r="Q195" s="866"/>
      <c r="R195" s="866" t="s">
        <v>2991</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6163</v>
      </c>
      <c r="B196" s="926" t="s">
        <v>6405</v>
      </c>
      <c r="C196" s="807" t="s">
        <v>1074</v>
      </c>
      <c r="D196" s="865" t="s">
        <v>1074</v>
      </c>
      <c r="E196" s="865" t="s">
        <v>2317</v>
      </c>
      <c r="F196" s="865" t="s">
        <v>1428</v>
      </c>
      <c r="G196" s="865" t="s">
        <v>753</v>
      </c>
      <c r="H196" s="865" t="s">
        <v>2127</v>
      </c>
      <c r="I196" s="865" t="s">
        <v>1005</v>
      </c>
      <c r="J196" s="609" t="s">
        <v>1527</v>
      </c>
      <c r="K196" s="866" t="s">
        <v>368</v>
      </c>
      <c r="L196" s="866"/>
      <c r="M196" s="866"/>
      <c r="N196" s="872" t="s">
        <v>820</v>
      </c>
      <c r="O196" s="865" t="s">
        <v>5816</v>
      </c>
      <c r="P196" s="866"/>
      <c r="Q196" s="866"/>
      <c r="R196" s="866" t="s">
        <v>6289</v>
      </c>
      <c r="S196" s="866" t="s">
        <v>3144</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6171</v>
      </c>
      <c r="B197" s="926" t="s">
        <v>6058</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1528</v>
      </c>
      <c r="K197" s="866" t="s">
        <v>6406</v>
      </c>
      <c r="L197" s="866"/>
      <c r="M197" s="866"/>
      <c r="N197" s="872" t="s">
        <v>2406</v>
      </c>
      <c r="O197" s="865" t="s">
        <v>5386</v>
      </c>
      <c r="P197" s="866"/>
      <c r="Q197" s="866"/>
      <c r="R197" s="866" t="s">
        <v>6407</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6178</v>
      </c>
      <c r="B198" s="926" t="s">
        <v>6408</v>
      </c>
      <c r="C198" s="807"/>
      <c r="D198" s="871"/>
      <c r="E198" s="879"/>
      <c r="F198" s="879"/>
      <c r="G198" s="872"/>
      <c r="H198" s="866"/>
      <c r="I198" s="866"/>
      <c r="J198" s="609" t="s">
        <v>6409</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6410</v>
      </c>
      <c r="C199" s="807" t="s">
        <v>6411</v>
      </c>
      <c r="D199" s="871"/>
      <c r="E199" s="865" t="s">
        <v>6412</v>
      </c>
      <c r="F199" s="865" t="s">
        <v>675</v>
      </c>
      <c r="G199" s="872" t="s">
        <v>754</v>
      </c>
      <c r="H199" s="866"/>
      <c r="I199" s="866"/>
      <c r="J199" s="609" t="s">
        <v>1529</v>
      </c>
      <c r="K199" s="866"/>
      <c r="L199" s="609" t="s">
        <v>1007</v>
      </c>
      <c r="M199" s="865" t="s">
        <v>6411</v>
      </c>
      <c r="N199" s="866"/>
      <c r="O199" s="866"/>
      <c r="P199" s="866"/>
      <c r="Q199" s="866"/>
      <c r="R199" s="866" t="s">
        <v>6413</v>
      </c>
      <c r="S199" s="866"/>
      <c r="T199" s="866"/>
      <c r="U199" s="866"/>
      <c r="V199" s="899" t="s">
        <v>6414</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6415</v>
      </c>
      <c r="C200" s="807" t="s">
        <v>6416</v>
      </c>
      <c r="D200" s="871"/>
      <c r="E200" s="866"/>
      <c r="F200" s="866"/>
      <c r="G200" s="866"/>
      <c r="H200" s="866"/>
      <c r="I200" s="866"/>
      <c r="J200" s="866"/>
      <c r="K200" s="866"/>
      <c r="L200" s="866"/>
      <c r="M200" s="866"/>
      <c r="N200" s="866"/>
      <c r="O200" s="866"/>
      <c r="P200" s="866"/>
      <c r="Q200" s="866"/>
      <c r="R200" s="866"/>
      <c r="S200" s="866"/>
      <c r="T200" s="866"/>
      <c r="U200" s="866"/>
      <c r="V200" s="865" t="s">
        <v>1951</v>
      </c>
      <c r="W200" s="866"/>
      <c r="X200" s="866"/>
      <c r="Y200" s="866"/>
      <c r="Z200" s="866"/>
      <c r="AA200" s="866"/>
      <c r="AB200" s="866"/>
      <c r="AC200" s="866"/>
      <c r="AD200" s="866"/>
      <c r="AE200" s="866"/>
      <c r="AF200" s="865" t="s">
        <v>6416</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6417</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6070</v>
      </c>
      <c r="B202" s="931" t="s">
        <v>6408</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6410</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6418</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6415</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6417</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6075</v>
      </c>
      <c r="B206" s="931" t="s">
        <v>6419</v>
      </c>
      <c r="C206" s="807" t="s">
        <v>2372</v>
      </c>
      <c r="E206" s="865" t="s">
        <v>6420</v>
      </c>
      <c r="F206" s="866"/>
      <c r="H206" s="866"/>
      <c r="I206" s="866"/>
      <c r="J206" s="865" t="s">
        <v>4594</v>
      </c>
      <c r="K206" s="866"/>
      <c r="L206" s="866"/>
      <c r="M206" s="866"/>
      <c r="N206" s="866"/>
      <c r="O206" s="866"/>
      <c r="Q206" s="865" t="s">
        <v>2670</v>
      </c>
      <c r="R206" s="866"/>
      <c r="S206" s="866"/>
      <c r="T206" s="866"/>
      <c r="U206" s="866"/>
      <c r="V206" s="865" t="s">
        <v>2372</v>
      </c>
      <c r="W206" s="866"/>
      <c r="X206" s="866"/>
      <c r="Y206" s="866"/>
      <c r="Z206" s="866"/>
      <c r="AA206" s="866"/>
      <c r="AB206" s="866"/>
      <c r="AC206" s="872" t="s">
        <v>6421</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6422</v>
      </c>
      <c r="C207" s="807" t="s">
        <v>474</v>
      </c>
      <c r="D207" s="865" t="s">
        <v>474</v>
      </c>
      <c r="E207" s="879"/>
      <c r="F207" s="866"/>
      <c r="G207" s="865" t="s">
        <v>6423</v>
      </c>
      <c r="H207" s="866"/>
      <c r="I207" s="866"/>
      <c r="J207" s="865" t="s">
        <v>6424</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6103</v>
      </c>
      <c r="B208" s="926" t="s">
        <v>6164</v>
      </c>
      <c r="C208" s="807" t="s">
        <v>6425</v>
      </c>
      <c r="D208" s="871"/>
      <c r="E208" s="866"/>
      <c r="F208" s="866"/>
      <c r="G208" s="866"/>
      <c r="H208" s="866"/>
      <c r="I208" s="866" t="s">
        <v>6426</v>
      </c>
      <c r="J208" s="866"/>
      <c r="K208" s="866" t="s">
        <v>3828</v>
      </c>
      <c r="L208" s="865" t="s">
        <v>6425</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6107</v>
      </c>
      <c r="B209" s="926" t="s">
        <v>6427</v>
      </c>
      <c r="C209" s="807" t="s">
        <v>6428</v>
      </c>
      <c r="D209" s="871"/>
      <c r="E209" s="865" t="s">
        <v>6428</v>
      </c>
      <c r="F209" s="866"/>
      <c r="G209" s="866"/>
      <c r="H209" s="866"/>
      <c r="I209" s="866"/>
      <c r="J209" s="866"/>
      <c r="K209" s="866"/>
      <c r="L209" s="866"/>
      <c r="M209" s="866"/>
      <c r="N209" s="866"/>
      <c r="O209" s="865" t="s">
        <v>3476</v>
      </c>
      <c r="P209" s="865" t="s">
        <v>4203</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6429</v>
      </c>
      <c r="C210" s="807" t="s">
        <v>3000</v>
      </c>
      <c r="D210" s="871"/>
      <c r="E210" s="899" t="s">
        <v>1094</v>
      </c>
      <c r="F210" s="866"/>
      <c r="G210" s="866"/>
      <c r="H210" s="865" t="s">
        <v>1531</v>
      </c>
      <c r="I210" s="866" t="s">
        <v>5072</v>
      </c>
      <c r="J210" s="865" t="s">
        <v>1531</v>
      </c>
      <c r="K210" s="866" t="s">
        <v>3429</v>
      </c>
      <c r="L210" s="609" t="s">
        <v>6430</v>
      </c>
      <c r="M210" s="865" t="s">
        <v>3000</v>
      </c>
      <c r="N210" s="866"/>
      <c r="O210" s="866"/>
      <c r="P210" s="865" t="s">
        <v>2687</v>
      </c>
      <c r="Q210" s="866"/>
      <c r="R210" s="866" t="s">
        <v>5383</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6431</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6070</v>
      </c>
      <c r="B212" s="933" t="s">
        <v>6432</v>
      </c>
      <c r="C212" s="807" t="s">
        <v>5308</v>
      </c>
      <c r="D212" s="871"/>
      <c r="E212" s="865" t="s">
        <v>5308</v>
      </c>
      <c r="F212" s="866"/>
      <c r="G212" s="866"/>
      <c r="H212" s="866"/>
      <c r="I212" s="866"/>
      <c r="J212" s="866"/>
      <c r="K212" s="866"/>
      <c r="L212" s="866"/>
      <c r="M212" s="866"/>
      <c r="N212" s="866"/>
      <c r="O212" s="884" t="s">
        <v>6433</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6434</v>
      </c>
      <c r="C213" s="807" t="s">
        <v>3354</v>
      </c>
      <c r="D213" s="865" t="s">
        <v>3354</v>
      </c>
      <c r="E213" s="865" t="s">
        <v>4883</v>
      </c>
      <c r="F213" s="866"/>
      <c r="G213" s="866"/>
      <c r="H213" s="866"/>
      <c r="I213" s="866"/>
      <c r="J213" s="866"/>
      <c r="K213" s="866"/>
      <c r="L213" s="866"/>
      <c r="M213" s="866"/>
      <c r="N213" s="866"/>
      <c r="O213" s="866"/>
      <c r="P213" s="866"/>
      <c r="Q213" s="866"/>
      <c r="R213" s="866"/>
      <c r="S213" s="846"/>
      <c r="T213" s="866"/>
      <c r="U213" s="866"/>
      <c r="V213" s="866"/>
      <c r="W213" s="866"/>
      <c r="X213" s="866"/>
      <c r="Y213" s="898" t="s">
        <v>3276</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6435</v>
      </c>
      <c r="C214" s="807" t="s">
        <v>4545</v>
      </c>
      <c r="D214" s="871"/>
      <c r="E214" s="865" t="s">
        <v>4545</v>
      </c>
      <c r="F214" s="866"/>
      <c r="G214" s="866"/>
      <c r="H214" s="879"/>
      <c r="I214" s="866" t="s">
        <v>2453</v>
      </c>
      <c r="J214" s="865" t="s">
        <v>1532</v>
      </c>
      <c r="K214" s="866" t="s">
        <v>6436</v>
      </c>
      <c r="L214" s="866"/>
      <c r="M214" s="866"/>
      <c r="N214" s="866"/>
      <c r="O214" s="865" t="s">
        <v>2767</v>
      </c>
      <c r="P214" s="866"/>
      <c r="Q214" s="866"/>
      <c r="R214" s="866" t="s">
        <v>2213</v>
      </c>
      <c r="S214" s="846"/>
      <c r="T214" s="866"/>
      <c r="U214" s="866"/>
      <c r="V214" s="866"/>
      <c r="W214" s="866"/>
      <c r="X214" s="866"/>
      <c r="Y214" s="866"/>
      <c r="Z214" s="865" t="s">
        <v>315</v>
      </c>
      <c r="AA214" s="866"/>
      <c r="AB214" s="866"/>
      <c r="AC214" s="865" t="s">
        <v>3960</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6437</v>
      </c>
      <c r="C215" s="807" t="s">
        <v>6438</v>
      </c>
      <c r="D215" s="871"/>
      <c r="E215" s="866"/>
      <c r="F215" s="865" t="s">
        <v>258</v>
      </c>
      <c r="G215" s="865" t="s">
        <v>6439</v>
      </c>
      <c r="H215" s="865" t="s">
        <v>1035</v>
      </c>
      <c r="I215" s="866"/>
      <c r="J215" s="866"/>
      <c r="K215" s="866"/>
      <c r="L215" s="609" t="s">
        <v>4545</v>
      </c>
      <c r="M215" s="866"/>
      <c r="N215" s="866"/>
      <c r="O215" s="866"/>
      <c r="P215" s="866"/>
      <c r="Q215" s="866"/>
      <c r="R215" s="866"/>
      <c r="S215" s="866" t="s">
        <v>6440</v>
      </c>
      <c r="T215" s="865" t="s">
        <v>6438</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6075</v>
      </c>
      <c r="B216" s="933" t="s">
        <v>6441</v>
      </c>
      <c r="C216" s="807" t="s">
        <v>6442</v>
      </c>
      <c r="D216" s="865" t="s">
        <v>6442</v>
      </c>
      <c r="E216" s="865" t="s">
        <v>6443</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2021</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6444</v>
      </c>
      <c r="C217" s="807" t="s">
        <v>1548</v>
      </c>
      <c r="D217" s="865" t="s">
        <v>1548</v>
      </c>
      <c r="E217" s="865" t="s">
        <v>4800</v>
      </c>
      <c r="F217" s="866"/>
      <c r="G217" s="865" t="s">
        <v>416</v>
      </c>
      <c r="H217" s="866"/>
      <c r="I217" s="866"/>
      <c r="J217" s="865" t="s">
        <v>5344</v>
      </c>
      <c r="K217" s="866"/>
      <c r="L217" s="865" t="s">
        <v>1908</v>
      </c>
      <c r="M217" s="866"/>
      <c r="N217" s="866"/>
      <c r="O217" s="866"/>
      <c r="P217" s="898" t="s">
        <v>693</v>
      </c>
      <c r="Q217" s="865" t="s">
        <v>6394</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6086</v>
      </c>
      <c r="B218" s="935" t="s">
        <v>6087</v>
      </c>
      <c r="C218" s="936" t="str">
        <f>HYPERLINK("https://youtu.be/AxEHpGTONpA","1:09.12")</f>
        <v>1:09.12</v>
      </c>
      <c r="D218" s="871"/>
      <c r="E218" s="865" t="s">
        <v>1097</v>
      </c>
      <c r="F218" s="866"/>
      <c r="G218" s="872" t="s">
        <v>6445</v>
      </c>
      <c r="H218" s="866"/>
      <c r="I218" s="866" t="s">
        <v>1711</v>
      </c>
      <c r="J218" s="866"/>
      <c r="K218" s="866"/>
      <c r="L218" s="609" t="s">
        <v>1012</v>
      </c>
      <c r="M218" s="866"/>
      <c r="N218" s="866"/>
      <c r="O218" s="872" t="s">
        <v>3477</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6150</v>
      </c>
      <c r="B219" s="926" t="s">
        <v>6213</v>
      </c>
      <c r="C219" s="807" t="s">
        <v>2660</v>
      </c>
      <c r="D219" s="865" t="s">
        <v>2660</v>
      </c>
      <c r="E219" s="934"/>
      <c r="F219" s="866"/>
      <c r="G219" s="866"/>
      <c r="H219" s="865" t="s">
        <v>3933</v>
      </c>
      <c r="I219" s="934"/>
      <c r="J219" s="866"/>
      <c r="K219" s="866" t="s">
        <v>2154</v>
      </c>
      <c r="L219" s="866"/>
      <c r="M219" s="934"/>
      <c r="N219" s="866"/>
      <c r="O219" s="865" t="s">
        <v>2248</v>
      </c>
      <c r="P219" s="866"/>
      <c r="Q219" s="866"/>
      <c r="R219" s="866" t="s">
        <v>3506</v>
      </c>
      <c r="S219" s="866"/>
      <c r="T219" s="866"/>
      <c r="U219" s="866"/>
      <c r="V219" s="866"/>
      <c r="W219" s="866"/>
      <c r="X219" s="866"/>
      <c r="Y219" s="866"/>
      <c r="Z219" s="866"/>
      <c r="AA219" s="866"/>
      <c r="AB219" s="866"/>
      <c r="AC219" s="866"/>
      <c r="AD219" s="865" t="s">
        <v>2207</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6214</v>
      </c>
      <c r="C220" s="807" t="s">
        <v>2369</v>
      </c>
      <c r="D220" s="865" t="s">
        <v>1409</v>
      </c>
      <c r="E220" s="866"/>
      <c r="F220" s="866"/>
      <c r="G220" s="866"/>
      <c r="H220" s="866"/>
      <c r="I220" s="867" t="str">
        <f>HYPERLINK("https://youtu.be/yGR2akJEjQQ","19.18")</f>
        <v>19.18</v>
      </c>
      <c r="J220" s="866"/>
      <c r="K220" s="866"/>
      <c r="L220" s="866"/>
      <c r="M220" s="865" t="s">
        <v>2369</v>
      </c>
      <c r="N220" s="866"/>
      <c r="O220" s="866"/>
      <c r="P220" s="866"/>
      <c r="Q220" s="872" t="s">
        <v>2560</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6446</v>
      </c>
      <c r="C221" s="807" t="s">
        <v>723</v>
      </c>
      <c r="D221" s="865" t="s">
        <v>723</v>
      </c>
      <c r="E221" s="865" t="s">
        <v>6447</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6216</v>
      </c>
      <c r="C222" s="807" t="s">
        <v>294</v>
      </c>
      <c r="D222" s="865" t="s">
        <v>294</v>
      </c>
      <c r="E222" s="866"/>
      <c r="F222" s="866"/>
      <c r="G222" s="865" t="s">
        <v>400</v>
      </c>
      <c r="H222" s="865" t="s">
        <v>1361</v>
      </c>
      <c r="I222" s="865" t="s">
        <v>294</v>
      </c>
      <c r="J222" s="865" t="s">
        <v>1391</v>
      </c>
      <c r="K222" s="866"/>
      <c r="L222" s="866"/>
      <c r="M222" s="866"/>
      <c r="N222" s="872" t="s">
        <v>1893</v>
      </c>
      <c r="O222" s="865" t="s">
        <v>2363</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6448</v>
      </c>
      <c r="B223" s="926" t="s">
        <v>6058</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6449</v>
      </c>
      <c r="C224" s="807" t="s">
        <v>5676</v>
      </c>
      <c r="D224" s="865" t="s">
        <v>5676</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6450</v>
      </c>
      <c r="C225" s="807" t="s">
        <v>496</v>
      </c>
      <c r="D225" s="865" t="s">
        <v>296</v>
      </c>
      <c r="E225" s="866"/>
      <c r="F225" s="865" t="s">
        <v>680</v>
      </c>
      <c r="G225" s="872" t="s">
        <v>3072</v>
      </c>
      <c r="H225" s="865" t="s">
        <v>1362</v>
      </c>
      <c r="I225" s="866"/>
      <c r="J225" s="609" t="s">
        <v>1533</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6058</v>
      </c>
      <c r="C226" s="807" t="s">
        <v>404</v>
      </c>
      <c r="D226" s="871"/>
      <c r="E226" s="866"/>
      <c r="F226" s="866"/>
      <c r="G226" s="865" t="s">
        <v>759</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5437</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6057</v>
      </c>
      <c r="B228" s="942" t="s">
        <v>6451</v>
      </c>
      <c r="C228" s="807" t="s">
        <v>1366</v>
      </c>
      <c r="D228" s="871"/>
      <c r="E228" s="865" t="s">
        <v>1366</v>
      </c>
      <c r="F228" s="866"/>
      <c r="G228" s="866"/>
      <c r="H228" s="866"/>
      <c r="I228" s="871"/>
      <c r="J228" s="866"/>
      <c r="K228" s="866"/>
      <c r="L228" s="865" t="s">
        <v>2257</v>
      </c>
      <c r="M228" s="866"/>
      <c r="N228" s="866"/>
      <c r="O228" s="866"/>
      <c r="P228" s="866"/>
      <c r="Q228" s="866"/>
      <c r="R228" s="866"/>
      <c r="S228" s="866"/>
      <c r="T228" s="866"/>
      <c r="U228" s="866"/>
      <c r="V228" s="866"/>
      <c r="W228" s="866"/>
      <c r="X228" s="866"/>
      <c r="Y228" s="872" t="s">
        <v>6452</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6453</v>
      </c>
      <c r="C229" s="807" t="s">
        <v>3727</v>
      </c>
      <c r="D229" s="871"/>
      <c r="E229" s="866"/>
      <c r="F229" s="866"/>
      <c r="G229" s="866"/>
      <c r="H229" s="866"/>
      <c r="I229" s="867" t="str">
        <f>HYPERLINK("https://youtu.be/K8Egs0-qumI","48.41")</f>
        <v>48.41</v>
      </c>
      <c r="J229" s="866"/>
      <c r="K229" s="866"/>
      <c r="L229" s="866"/>
      <c r="M229" s="865" t="s">
        <v>3727</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6454</v>
      </c>
      <c r="C230" s="807" t="s">
        <v>3951</v>
      </c>
      <c r="D230" s="871"/>
      <c r="E230" s="866"/>
      <c r="F230" s="866"/>
      <c r="G230" s="866"/>
      <c r="H230" s="866"/>
      <c r="I230" s="866" t="s">
        <v>3181</v>
      </c>
      <c r="J230" s="866"/>
      <c r="K230" s="866"/>
      <c r="L230" s="865" t="s">
        <v>3951</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6455</v>
      </c>
      <c r="C231" s="807" t="s">
        <v>3180</v>
      </c>
      <c r="D231" s="871"/>
      <c r="E231" s="865" t="s">
        <v>3180</v>
      </c>
      <c r="F231" s="866"/>
      <c r="G231" s="866"/>
      <c r="H231" s="866"/>
      <c r="I231" s="867" t="str">
        <f>HYPERLINK("https://youtu.be/kMOGrk3P1Fc","45.34")</f>
        <v>45.34</v>
      </c>
      <c r="J231" s="867" t="s">
        <v>5337</v>
      </c>
      <c r="K231" s="866"/>
      <c r="L231" s="866"/>
      <c r="M231" s="866"/>
      <c r="N231" s="866"/>
      <c r="O231" s="866"/>
      <c r="P231" s="866"/>
      <c r="Q231" s="866"/>
      <c r="R231" s="866"/>
      <c r="S231" s="866" t="s">
        <v>1758</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6456</v>
      </c>
      <c r="C232" s="807" t="s">
        <v>172</v>
      </c>
      <c r="D232" s="865" t="s">
        <v>172</v>
      </c>
      <c r="E232" s="865" t="s">
        <v>682</v>
      </c>
      <c r="F232" s="866"/>
      <c r="G232" s="872" t="s">
        <v>6457</v>
      </c>
      <c r="H232" s="865" t="s">
        <v>5768</v>
      </c>
      <c r="I232" s="871"/>
      <c r="J232" s="866"/>
      <c r="K232" s="866"/>
      <c r="L232" s="609" t="s">
        <v>3738</v>
      </c>
      <c r="M232" s="865" t="s">
        <v>4978</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6458</v>
      </c>
      <c r="C233" s="807" t="s">
        <v>3738</v>
      </c>
      <c r="D233" s="865" t="s">
        <v>3738</v>
      </c>
      <c r="E233" s="866"/>
      <c r="F233" s="866"/>
      <c r="G233" s="866"/>
      <c r="I233" s="871"/>
      <c r="J233" s="866"/>
      <c r="K233" s="866"/>
      <c r="L233" s="866"/>
      <c r="M233" s="879"/>
      <c r="N233" s="866"/>
      <c r="O233" s="866"/>
      <c r="P233" s="866"/>
      <c r="Q233" s="872" t="s">
        <v>1955</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6459</v>
      </c>
      <c r="C234" s="807" t="s">
        <v>682</v>
      </c>
      <c r="D234" s="865" t="s">
        <v>682</v>
      </c>
      <c r="E234" s="866"/>
      <c r="F234" s="866"/>
      <c r="G234" s="866"/>
      <c r="H234" s="865" t="s">
        <v>4659</v>
      </c>
      <c r="I234" s="871"/>
      <c r="J234" s="866"/>
      <c r="K234" s="866"/>
      <c r="L234" s="866"/>
      <c r="M234" s="866"/>
      <c r="N234" s="866"/>
      <c r="O234" s="866"/>
      <c r="P234" s="866"/>
      <c r="Q234" s="872" t="s">
        <v>6460</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6461</v>
      </c>
      <c r="C235" s="807" t="s">
        <v>4175</v>
      </c>
      <c r="D235" s="865" t="s">
        <v>4175</v>
      </c>
      <c r="E235" s="866"/>
      <c r="F235" s="866"/>
      <c r="G235" s="866"/>
      <c r="H235" s="609" t="s">
        <v>1363</v>
      </c>
      <c r="I235" s="871"/>
      <c r="J235" s="865" t="s">
        <v>1534</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6171</v>
      </c>
      <c r="B236" s="942" t="s">
        <v>6462</v>
      </c>
      <c r="C236" s="807" t="s">
        <v>2973</v>
      </c>
      <c r="D236" s="871"/>
      <c r="E236" s="865" t="s">
        <v>2565</v>
      </c>
      <c r="F236" s="865" t="s">
        <v>2973</v>
      </c>
      <c r="G236" s="866"/>
      <c r="H236" s="866"/>
      <c r="I236" s="867" t="str">
        <f>HYPERLINK("https://youtu.be/_GZXmZdCc5s","31.80")</f>
        <v>31.80</v>
      </c>
      <c r="J236" s="898" t="s">
        <v>4994</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6463</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6464</v>
      </c>
      <c r="C237" s="807" t="s">
        <v>350</v>
      </c>
      <c r="D237" s="871"/>
      <c r="E237" s="866"/>
      <c r="F237" s="866"/>
      <c r="G237" s="866"/>
      <c r="H237" s="866"/>
      <c r="I237" s="866"/>
      <c r="J237" s="866"/>
      <c r="K237" s="884"/>
      <c r="L237" s="866"/>
      <c r="M237" s="865" t="s">
        <v>350</v>
      </c>
      <c r="N237" s="866"/>
      <c r="O237" s="866"/>
      <c r="P237" s="866"/>
      <c r="Q237" s="866"/>
      <c r="R237" s="847" t="s">
        <v>2767</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6465</v>
      </c>
      <c r="C238" s="807" t="s">
        <v>6466</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6467</v>
      </c>
      <c r="C239" s="807" t="s">
        <v>3524</v>
      </c>
      <c r="D239" s="865" t="s">
        <v>3524</v>
      </c>
      <c r="E239" s="865" t="s">
        <v>2821</v>
      </c>
      <c r="F239" s="865" t="s">
        <v>6468</v>
      </c>
      <c r="G239" s="872" t="s">
        <v>718</v>
      </c>
      <c r="H239" s="865" t="s">
        <v>1190</v>
      </c>
      <c r="I239" s="866" t="s">
        <v>2362</v>
      </c>
      <c r="J239" s="609" t="s">
        <v>449</v>
      </c>
      <c r="K239" s="884" t="s">
        <v>5034</v>
      </c>
      <c r="L239" s="609" t="s">
        <v>1011</v>
      </c>
      <c r="M239" s="866"/>
      <c r="N239" s="872" t="s">
        <v>315</v>
      </c>
      <c r="O239" s="866"/>
      <c r="P239" s="866"/>
      <c r="Q239" s="866"/>
      <c r="R239" s="847" t="s">
        <v>1372</v>
      </c>
      <c r="S239" s="884" t="s">
        <v>2767</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6091</v>
      </c>
      <c r="B240" s="942" t="s">
        <v>6469</v>
      </c>
      <c r="C240" s="807" t="s">
        <v>6470</v>
      </c>
      <c r="D240" s="865" t="s">
        <v>6471</v>
      </c>
      <c r="E240" s="866"/>
      <c r="F240" s="884" t="s">
        <v>6472</v>
      </c>
      <c r="G240" s="865" t="str">
        <f>HYPERLINK("https://clips.twitch.tv/ArbitrarySuccessfulGarageSuperVinlin","46.83")</f>
        <v>46.83</v>
      </c>
      <c r="H240" s="866"/>
      <c r="I240" s="867" t="str">
        <f>HYPERLINK("https://youtu.be/fNmQmNF7N9I","46.93")</f>
        <v>46.93</v>
      </c>
      <c r="J240" s="865" t="s">
        <v>6473</v>
      </c>
      <c r="K240" s="866"/>
      <c r="L240" s="610"/>
      <c r="M240" s="865" t="s">
        <v>3181</v>
      </c>
      <c r="N240" s="866"/>
      <c r="O240" s="865" t="s">
        <v>419</v>
      </c>
      <c r="P240" s="884" t="s">
        <v>3237</v>
      </c>
      <c r="Q240" s="872" t="s">
        <v>5014</v>
      </c>
      <c r="R240" s="866" t="s">
        <v>6474</v>
      </c>
      <c r="S240" s="866"/>
      <c r="T240" s="866"/>
      <c r="U240" s="866"/>
      <c r="V240" s="872" t="s">
        <v>5016</v>
      </c>
      <c r="W240" s="866"/>
      <c r="X240" s="866"/>
      <c r="Y240" s="866"/>
      <c r="Z240" s="866"/>
      <c r="AA240" s="865" t="s">
        <v>6470</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6475</v>
      </c>
      <c r="C241" s="807" t="s">
        <v>1758</v>
      </c>
      <c r="D241" s="865" t="s">
        <v>3073</v>
      </c>
      <c r="E241" s="866"/>
      <c r="F241" s="884" t="s">
        <v>2299</v>
      </c>
      <c r="G241" s="865" t="str">
        <f>HYPERLINK("https://clips.twitch.tv/AltruisticResoluteWolverineRlyTho","45.70")</f>
        <v>45.70</v>
      </c>
      <c r="H241" s="865" t="s">
        <v>2997</v>
      </c>
      <c r="I241" s="867" t="str">
        <f>HYPERLINK(" https://youtu.be/dsDcBzsPA5s","45.74")</f>
        <v>45.74</v>
      </c>
      <c r="J241" s="865" t="s">
        <v>6476</v>
      </c>
      <c r="K241" s="884" t="s">
        <v>1600</v>
      </c>
      <c r="L241" s="866"/>
      <c r="M241" s="873" t="s">
        <v>5326</v>
      </c>
      <c r="N241" s="866"/>
      <c r="O241" s="865" t="s">
        <v>3480</v>
      </c>
      <c r="P241" s="884" t="s">
        <v>3262</v>
      </c>
      <c r="Q241" s="872" t="s">
        <v>584</v>
      </c>
      <c r="R241" s="866" t="s">
        <v>6460</v>
      </c>
      <c r="S241" s="866"/>
      <c r="T241" s="866"/>
      <c r="U241" s="866"/>
      <c r="V241" s="872" t="s">
        <v>5014</v>
      </c>
      <c r="W241" s="866"/>
      <c r="X241" s="866"/>
      <c r="Y241" s="866"/>
      <c r="Z241" s="866"/>
      <c r="AA241" s="865" t="s">
        <v>1758</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6477</v>
      </c>
      <c r="C242" s="807" t="s">
        <v>301</v>
      </c>
      <c r="D242" s="865" t="s">
        <v>301</v>
      </c>
      <c r="E242" s="866"/>
      <c r="F242" s="897" t="s">
        <v>5521</v>
      </c>
      <c r="G242" s="884" t="s">
        <v>760</v>
      </c>
      <c r="H242" s="865" t="s">
        <v>186</v>
      </c>
      <c r="I242" s="867" t="str">
        <f>HYPERLINK("https://youtu.be/9O9oqhlyCxY","45.20")</f>
        <v>45.20</v>
      </c>
      <c r="J242" s="865" t="s">
        <v>2924</v>
      </c>
      <c r="K242" s="847" t="s">
        <v>6478</v>
      </c>
      <c r="L242" s="609" t="s">
        <v>2169</v>
      </c>
      <c r="M242" s="884" t="s">
        <v>407</v>
      </c>
      <c r="N242" s="866"/>
      <c r="O242" s="865" t="s">
        <v>1226</v>
      </c>
      <c r="P242" s="884" t="s">
        <v>318</v>
      </c>
      <c r="Q242" s="865" t="s">
        <v>852</v>
      </c>
      <c r="R242" s="866"/>
      <c r="S242" s="866"/>
      <c r="T242" s="866"/>
      <c r="U242" s="866"/>
      <c r="V242" s="872" t="s">
        <v>6479</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6480</v>
      </c>
      <c r="B243" s="945"/>
      <c r="C243" s="807" t="s">
        <v>4922</v>
      </c>
      <c r="D243" s="865" t="s">
        <v>2602</v>
      </c>
      <c r="E243" s="865" t="s">
        <v>4937</v>
      </c>
      <c r="F243" s="866"/>
      <c r="G243" s="884" t="s">
        <v>6481</v>
      </c>
      <c r="H243" s="865" t="s">
        <v>2993</v>
      </c>
      <c r="I243" s="898"/>
      <c r="J243" s="865" t="s">
        <v>311</v>
      </c>
      <c r="K243" s="866"/>
      <c r="L243" s="866"/>
      <c r="M243" s="865" t="s">
        <v>4922</v>
      </c>
      <c r="N243" s="866"/>
      <c r="O243" s="866"/>
      <c r="P243" s="866"/>
      <c r="Q243" s="865" t="s">
        <v>3933</v>
      </c>
      <c r="R243" s="866"/>
      <c r="S243" s="866"/>
      <c r="T243" s="866"/>
      <c r="U243" s="872" t="s">
        <v>6482</v>
      </c>
      <c r="V243" s="866"/>
      <c r="W243" s="865" t="s">
        <v>3301</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6202</v>
      </c>
      <c r="B244" s="946" t="s">
        <v>6483</v>
      </c>
      <c r="C244" s="807" t="s">
        <v>410</v>
      </c>
      <c r="D244" s="865" t="s">
        <v>6484</v>
      </c>
      <c r="E244" s="865" t="s">
        <v>6485</v>
      </c>
      <c r="F244" s="866"/>
      <c r="G244" s="872" t="s">
        <v>763</v>
      </c>
      <c r="H244" s="865" t="s">
        <v>1434</v>
      </c>
      <c r="I244" s="865" t="s">
        <v>6486</v>
      </c>
      <c r="J244" s="609" t="s">
        <v>1538</v>
      </c>
      <c r="K244" s="866"/>
      <c r="L244" s="609" t="s">
        <v>3038</v>
      </c>
      <c r="M244" s="865" t="s">
        <v>410</v>
      </c>
      <c r="N244" s="866"/>
      <c r="O244" s="866"/>
      <c r="P244" s="866"/>
      <c r="Q244" s="866"/>
      <c r="R244" s="866"/>
      <c r="S244" s="866"/>
      <c r="T244" s="866"/>
      <c r="U244" s="866"/>
      <c r="V244" s="866"/>
      <c r="W244" s="866"/>
      <c r="X244" s="866"/>
      <c r="Y244" s="866"/>
      <c r="Z244" s="865" t="s">
        <v>6487</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6150</v>
      </c>
      <c r="B245" s="942" t="s">
        <v>6488</v>
      </c>
      <c r="C245" s="807" t="s">
        <v>3416</v>
      </c>
      <c r="D245" s="865" t="s">
        <v>3416</v>
      </c>
      <c r="E245" s="872" t="s">
        <v>3369</v>
      </c>
      <c r="F245" s="866"/>
      <c r="G245" s="866"/>
      <c r="H245" s="866"/>
      <c r="I245" s="866"/>
      <c r="J245" s="865" t="s">
        <v>6489</v>
      </c>
      <c r="K245" s="866" t="s">
        <v>1570</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6490</v>
      </c>
      <c r="C246" s="807" t="s">
        <v>3610</v>
      </c>
      <c r="D246" s="865" t="s">
        <v>2117</v>
      </c>
      <c r="E246" s="865" t="s">
        <v>3589</v>
      </c>
      <c r="F246" s="866"/>
      <c r="G246" s="866"/>
      <c r="H246" s="879"/>
      <c r="I246" s="866"/>
      <c r="J246" s="866"/>
      <c r="K246" s="866"/>
      <c r="L246" s="866"/>
      <c r="M246" s="865" t="s">
        <v>3610</v>
      </c>
      <c r="N246" s="872" t="s">
        <v>4318</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6491</v>
      </c>
      <c r="C247" s="807" t="s">
        <v>856</v>
      </c>
      <c r="D247" s="865" t="s">
        <v>256</v>
      </c>
      <c r="E247" s="865" t="s">
        <v>647</v>
      </c>
      <c r="F247" s="865" t="s">
        <v>935</v>
      </c>
      <c r="G247" s="866"/>
      <c r="H247" s="865" t="s">
        <v>3024</v>
      </c>
      <c r="I247" s="866"/>
      <c r="J247" s="866"/>
      <c r="K247" s="866"/>
      <c r="L247" s="609" t="s">
        <v>1337</v>
      </c>
      <c r="M247" s="865" t="s">
        <v>256</v>
      </c>
      <c r="N247" s="872" t="s">
        <v>2415</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6154</v>
      </c>
      <c r="B248" s="942" t="s">
        <v>6058</v>
      </c>
      <c r="C248" s="807" t="s">
        <v>6492</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6247</v>
      </c>
      <c r="B249" s="942" t="s">
        <v>6493</v>
      </c>
      <c r="C249" s="807" t="s">
        <v>2697</v>
      </c>
      <c r="D249" s="871"/>
      <c r="E249" s="866"/>
      <c r="F249" s="866"/>
      <c r="G249" s="866"/>
      <c r="H249" s="866"/>
      <c r="I249" s="865" t="s">
        <v>3287</v>
      </c>
      <c r="J249" s="866"/>
      <c r="K249" s="867" t="str">
        <f>HYPERLINK("https://youtu.be/iPAXLOnqzFM","41.13")</f>
        <v>41.13</v>
      </c>
      <c r="L249" s="866"/>
      <c r="M249" s="866"/>
      <c r="N249" s="866"/>
      <c r="O249" s="866"/>
      <c r="P249" s="865" t="s">
        <v>2697</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6494</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6058</v>
      </c>
      <c r="C251" s="807" t="s">
        <v>860</v>
      </c>
      <c r="D251" s="871"/>
      <c r="E251" s="866"/>
      <c r="F251" s="866"/>
      <c r="G251" s="865" t="s">
        <v>6495</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6496</v>
      </c>
      <c r="C253" s="807" t="s">
        <v>6497</v>
      </c>
      <c r="D253" s="865" t="s">
        <v>6497</v>
      </c>
      <c r="E253" s="865" t="s">
        <v>6498</v>
      </c>
      <c r="F253" s="866"/>
      <c r="G253" s="866"/>
      <c r="H253" s="866"/>
      <c r="I253" s="866"/>
      <c r="J253" s="865" t="s">
        <v>3963</v>
      </c>
      <c r="K253" s="866"/>
      <c r="L253" s="866"/>
      <c r="M253" s="866"/>
      <c r="N253" s="866"/>
      <c r="O253" s="872" t="s">
        <v>6499</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6500</v>
      </c>
      <c r="C254" s="807" t="s">
        <v>314</v>
      </c>
      <c r="D254" s="865" t="s">
        <v>314</v>
      </c>
      <c r="E254" s="865" t="s">
        <v>1110</v>
      </c>
      <c r="F254" s="884" t="s">
        <v>6501</v>
      </c>
      <c r="G254" s="872" t="s">
        <v>4397</v>
      </c>
      <c r="H254" s="865" t="s">
        <v>204</v>
      </c>
      <c r="I254" s="867" t="str">
        <f>HYPERLINK("https://youtu.be/ZpzmhXUsVhA","1:19.38")</f>
        <v>1:19.38</v>
      </c>
      <c r="J254" s="609" t="s">
        <v>1544</v>
      </c>
      <c r="K254" s="884" t="s">
        <v>2394</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6502</v>
      </c>
      <c r="B255" s="955" t="s">
        <v>6496</v>
      </c>
      <c r="C255" s="807" t="s">
        <v>4508</v>
      </c>
      <c r="D255" s="865" t="s">
        <v>5179</v>
      </c>
      <c r="E255" s="865" t="s">
        <v>4508</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6500</v>
      </c>
      <c r="C256" s="807" t="s">
        <v>1331</v>
      </c>
      <c r="D256" s="865" t="s">
        <v>1331</v>
      </c>
      <c r="E256" s="865" t="s">
        <v>730</v>
      </c>
      <c r="F256" s="884"/>
      <c r="G256" s="872"/>
      <c r="H256" s="879"/>
      <c r="I256" s="880"/>
      <c r="J256" s="609" t="s">
        <v>1941</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6503</v>
      </c>
      <c r="B257" s="956" t="s">
        <v>6504</v>
      </c>
      <c r="C257" s="807" t="s">
        <v>1479</v>
      </c>
      <c r="D257" s="865" t="s">
        <v>1479</v>
      </c>
      <c r="E257" s="865" t="s">
        <v>1111</v>
      </c>
      <c r="F257" s="884"/>
      <c r="G257" s="884"/>
      <c r="H257" s="866"/>
      <c r="I257" s="866"/>
      <c r="J257" s="866"/>
      <c r="K257" s="866"/>
      <c r="L257" s="866"/>
      <c r="M257" s="884"/>
      <c r="N257" s="866"/>
      <c r="O257" s="866"/>
      <c r="P257" s="884" t="s">
        <v>2392</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6505</v>
      </c>
      <c r="C258" s="807" t="s">
        <v>315</v>
      </c>
      <c r="D258" s="865" t="s">
        <v>315</v>
      </c>
      <c r="E258" s="898"/>
      <c r="F258" s="884" t="s">
        <v>697</v>
      </c>
      <c r="G258" s="865" t="s">
        <v>773</v>
      </c>
      <c r="H258" s="865" t="s">
        <v>1372</v>
      </c>
      <c r="I258" s="866"/>
      <c r="J258" s="608" t="s">
        <v>1545</v>
      </c>
      <c r="K258" s="866"/>
      <c r="L258" s="866"/>
      <c r="M258" s="872" t="s">
        <v>1892</v>
      </c>
      <c r="N258" s="866"/>
      <c r="O258" s="866"/>
      <c r="P258" s="866"/>
      <c r="Q258" s="866"/>
      <c r="R258" s="866"/>
      <c r="S258" s="866"/>
      <c r="T258" s="866"/>
      <c r="U258" s="865" t="s">
        <v>4071</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6506</v>
      </c>
      <c r="B259" s="957" t="s">
        <v>6507</v>
      </c>
      <c r="C259" s="807" t="s">
        <v>6262</v>
      </c>
      <c r="D259" s="865" t="s">
        <v>6262</v>
      </c>
      <c r="E259" s="866"/>
      <c r="F259" s="866"/>
      <c r="G259" s="866"/>
      <c r="H259" s="866"/>
      <c r="I259" s="865" t="s">
        <v>6423</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6508</v>
      </c>
      <c r="C260" s="807" t="s">
        <v>6509</v>
      </c>
      <c r="D260" s="865" t="s">
        <v>6510</v>
      </c>
      <c r="E260" s="866"/>
      <c r="F260" s="866"/>
      <c r="G260" s="866"/>
      <c r="H260" s="866"/>
      <c r="I260" s="865" t="s">
        <v>6509</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6511</v>
      </c>
      <c r="B261" s="960" t="s">
        <v>6512</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3258</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6513</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6514</v>
      </c>
      <c r="C263" s="807" t="s">
        <v>350</v>
      </c>
      <c r="D263" s="961"/>
      <c r="E263" s="865" t="s">
        <v>6186</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6515</v>
      </c>
      <c r="B264" s="952" t="s">
        <v>6164</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6516</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6517</v>
      </c>
      <c r="B266" s="952" t="s">
        <v>6518</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6519</v>
      </c>
      <c r="C267" s="807"/>
      <c r="D267" s="898"/>
      <c r="E267" s="866"/>
      <c r="F267" s="866"/>
      <c r="G267" s="866"/>
      <c r="H267" s="866"/>
      <c r="I267" s="866" t="s">
        <v>2670</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6520</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6521</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6070</v>
      </c>
      <c r="B270" s="956"/>
      <c r="C270" s="807" t="s">
        <v>2633</v>
      </c>
      <c r="D270" s="871"/>
      <c r="E270" s="866"/>
      <c r="F270" s="866"/>
      <c r="G270" s="872" t="s">
        <v>779</v>
      </c>
      <c r="H270" s="866"/>
      <c r="I270" s="865" t="s">
        <v>1168</v>
      </c>
      <c r="J270" s="866"/>
      <c r="K270" s="866"/>
      <c r="L270" s="866"/>
      <c r="M270" s="866"/>
      <c r="N270" s="866"/>
      <c r="O270" s="865" t="s">
        <v>3485</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6522</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6070</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6523</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6070</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6075</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6524</v>
      </c>
      <c r="B276" s="952" t="s">
        <v>6525</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6526</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6070</v>
      </c>
      <c r="B278" s="956"/>
      <c r="C278" s="807" t="s">
        <v>2213</v>
      </c>
      <c r="D278" s="865" t="s">
        <v>2213</v>
      </c>
      <c r="E278" s="866"/>
      <c r="F278" s="866"/>
      <c r="G278" s="866"/>
      <c r="H278" s="866"/>
      <c r="I278" s="866" t="s">
        <v>6527</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3806</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5465</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6528</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6529</v>
      </c>
      <c r="B282" s="956" t="s">
        <v>6530</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1906</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6531</v>
      </c>
      <c r="C283" s="807" t="s">
        <v>3730</v>
      </c>
      <c r="D283" s="899" t="s">
        <v>3298</v>
      </c>
      <c r="E283" s="866"/>
      <c r="F283" s="967" t="s">
        <v>6532</v>
      </c>
      <c r="G283" s="866"/>
      <c r="H283" s="866"/>
      <c r="I283" s="865" t="s">
        <v>3730</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6533</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6534</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6535</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6536</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6537</v>
      </c>
      <c r="B288" s="952" t="s">
        <v>6062</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6538</v>
      </c>
      <c r="C289" s="807"/>
      <c r="D289" s="871"/>
      <c r="E289" s="866"/>
      <c r="F289" s="866"/>
      <c r="G289" s="879"/>
      <c r="H289" s="866"/>
      <c r="I289" s="880"/>
      <c r="J289" s="866"/>
      <c r="K289" s="866" t="s">
        <v>6539</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6164</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6164</v>
      </c>
      <c r="C291" s="807" t="s">
        <v>6540</v>
      </c>
      <c r="D291" s="871"/>
      <c r="E291" s="866"/>
      <c r="F291" s="866"/>
      <c r="G291" s="866"/>
      <c r="H291" s="866"/>
      <c r="I291" s="865" t="s">
        <v>6540</v>
      </c>
      <c r="J291" s="866"/>
      <c r="K291" s="866" t="s">
        <v>3713</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6541</v>
      </c>
      <c r="B292" s="957" t="s">
        <v>6062</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6542</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6543</v>
      </c>
      <c r="C294" s="807" t="s">
        <v>2316</v>
      </c>
      <c r="D294" s="865" t="s">
        <v>185</v>
      </c>
      <c r="E294" s="866"/>
      <c r="F294" s="866"/>
      <c r="G294" s="866"/>
      <c r="H294" s="866"/>
      <c r="I294" s="866"/>
      <c r="J294" s="866"/>
      <c r="K294" s="866"/>
      <c r="L294" s="866"/>
      <c r="M294" s="865" t="s">
        <v>2316</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6544</v>
      </c>
      <c r="B295" s="957" t="s">
        <v>6151</v>
      </c>
      <c r="C295" s="807" t="s">
        <v>6545</v>
      </c>
      <c r="D295" s="865" t="s">
        <v>6545</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6152</v>
      </c>
      <c r="C296" s="807" t="s">
        <v>6546</v>
      </c>
      <c r="D296" s="865" t="s">
        <v>1638</v>
      </c>
      <c r="E296" s="866"/>
      <c r="F296" s="866"/>
      <c r="G296" s="866"/>
      <c r="H296" s="866"/>
      <c r="I296" s="866"/>
      <c r="J296" s="866"/>
      <c r="K296" s="866"/>
      <c r="L296" s="866"/>
      <c r="M296" s="866"/>
      <c r="N296" s="866"/>
      <c r="O296" s="866"/>
      <c r="P296" s="866"/>
      <c r="Q296" s="865" t="s">
        <v>6546</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6547</v>
      </c>
      <c r="B297" s="957" t="s">
        <v>6062</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6548</v>
      </c>
      <c r="C298" s="807" t="s">
        <v>6549</v>
      </c>
      <c r="D298" s="865" t="s">
        <v>6549</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2600</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6550</v>
      </c>
      <c r="B299" s="957" t="s">
        <v>6551</v>
      </c>
      <c r="C299" s="807" t="s">
        <v>3677</v>
      </c>
      <c r="D299" s="865" t="s">
        <v>3677</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6552</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6553</v>
      </c>
      <c r="C301" s="807" t="s">
        <v>6554</v>
      </c>
      <c r="D301" s="865" t="s">
        <v>6554</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6555</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6556</v>
      </c>
      <c r="C303" s="807" t="s">
        <v>6557</v>
      </c>
      <c r="D303" s="865" t="s">
        <v>6557</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6558</v>
      </c>
      <c r="C304" s="807" t="s">
        <v>6559</v>
      </c>
      <c r="D304" s="865" t="s">
        <v>6559</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6560</v>
      </c>
      <c r="C305" s="807" t="s">
        <v>6561</v>
      </c>
      <c r="D305" s="871"/>
      <c r="E305" s="866"/>
      <c r="F305" s="866"/>
      <c r="G305" s="866"/>
      <c r="H305" s="866"/>
      <c r="I305" s="866"/>
      <c r="J305" s="866"/>
      <c r="K305" s="866"/>
      <c r="L305" s="866"/>
      <c r="M305" s="865" t="s">
        <v>6561</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6562</v>
      </c>
      <c r="B306" s="957" t="s">
        <v>6062</v>
      </c>
      <c r="C306" s="807" t="s">
        <v>6563</v>
      </c>
      <c r="D306" s="871"/>
      <c r="E306" s="866"/>
      <c r="F306" s="866"/>
      <c r="G306" s="866"/>
      <c r="H306" s="866"/>
      <c r="I306" s="866"/>
      <c r="J306" s="866"/>
      <c r="K306" s="866"/>
      <c r="L306" s="865" t="s">
        <v>3165</v>
      </c>
      <c r="M306" s="866"/>
      <c r="N306" s="866"/>
      <c r="O306" s="866"/>
      <c r="P306" s="866"/>
      <c r="Q306" s="872" t="s">
        <v>6564</v>
      </c>
      <c r="R306" s="866"/>
      <c r="S306" s="866"/>
      <c r="T306" s="866"/>
      <c r="U306" s="866"/>
      <c r="V306" s="866"/>
      <c r="W306" s="866"/>
      <c r="X306" s="866"/>
      <c r="Y306" s="866"/>
      <c r="Z306" s="866"/>
      <c r="AA306" s="866"/>
      <c r="AB306" s="865" t="s">
        <v>6563</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6565</v>
      </c>
      <c r="B307" s="957" t="s">
        <v>6566</v>
      </c>
      <c r="C307" s="807" t="s">
        <v>3914</v>
      </c>
      <c r="D307" s="865" t="s">
        <v>3914</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6567</v>
      </c>
      <c r="C308" s="807" t="s">
        <v>6568</v>
      </c>
      <c r="D308" s="865" t="s">
        <v>6568</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6569</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6570</v>
      </c>
      <c r="C310" s="807" t="s">
        <v>6571</v>
      </c>
      <c r="D310" s="865" t="s">
        <v>6571</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6572</v>
      </c>
      <c r="B311" s="952" t="s">
        <v>6573</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6574</v>
      </c>
      <c r="C312" s="807" t="s">
        <v>6575</v>
      </c>
      <c r="D312" s="865" t="s">
        <v>6575</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6576</v>
      </c>
      <c r="B313" s="957" t="s">
        <v>6062</v>
      </c>
      <c r="C313" s="807" t="s">
        <v>6577</v>
      </c>
      <c r="D313" s="879"/>
      <c r="E313" s="970"/>
      <c r="F313" s="865" t="s">
        <v>6577</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6578</v>
      </c>
      <c r="C1" s="22"/>
      <c r="F1" s="22"/>
      <c r="H1" s="971" t="s">
        <v>6579</v>
      </c>
      <c r="W1" s="972" t="s">
        <v>6580</v>
      </c>
      <c r="AK1" s="973" t="s">
        <v>6581</v>
      </c>
      <c r="BE1" s="974" t="s">
        <v>6582</v>
      </c>
      <c r="BO1" s="975" t="s">
        <v>6583</v>
      </c>
      <c r="BT1" s="976" t="s">
        <v>6584</v>
      </c>
      <c r="CC1" s="971" t="s">
        <v>6585</v>
      </c>
      <c r="CK1" s="977" t="s">
        <v>6586</v>
      </c>
      <c r="CN1" s="978" t="s">
        <v>6587</v>
      </c>
      <c r="CR1" s="979" t="s">
        <v>6588</v>
      </c>
    </row>
    <row r="2">
      <c r="A2" s="36" t="s">
        <v>43</v>
      </c>
      <c r="B2" s="36" t="s">
        <v>44</v>
      </c>
      <c r="C2" s="36" t="s">
        <v>45</v>
      </c>
      <c r="F2" s="36" t="s">
        <v>6589</v>
      </c>
      <c r="H2" s="980" t="s">
        <v>6590</v>
      </c>
      <c r="I2" s="980" t="s">
        <v>6591</v>
      </c>
      <c r="J2" s="980" t="s">
        <v>6592</v>
      </c>
      <c r="K2" s="980" t="s">
        <v>6593</v>
      </c>
      <c r="L2" s="980" t="s">
        <v>6594</v>
      </c>
      <c r="M2" s="980" t="s">
        <v>6595</v>
      </c>
      <c r="N2" s="980" t="s">
        <v>6596</v>
      </c>
      <c r="O2" s="980" t="s">
        <v>6597</v>
      </c>
      <c r="P2" s="980" t="s">
        <v>6598</v>
      </c>
      <c r="Q2" s="980" t="s">
        <v>6599</v>
      </c>
      <c r="R2" s="980" t="s">
        <v>6600</v>
      </c>
      <c r="S2" s="980" t="s">
        <v>6601</v>
      </c>
      <c r="T2" s="980" t="s">
        <v>6602</v>
      </c>
      <c r="U2" s="980" t="s">
        <v>6603</v>
      </c>
      <c r="V2" s="980" t="s">
        <v>6604</v>
      </c>
      <c r="W2" s="981" t="s">
        <v>6605</v>
      </c>
      <c r="X2" s="981" t="s">
        <v>6606</v>
      </c>
      <c r="Y2" s="981" t="s">
        <v>6607</v>
      </c>
      <c r="Z2" s="981" t="s">
        <v>6608</v>
      </c>
      <c r="AA2" s="981" t="s">
        <v>6609</v>
      </c>
      <c r="AB2" s="981" t="s">
        <v>6610</v>
      </c>
      <c r="AC2" s="981" t="s">
        <v>6611</v>
      </c>
      <c r="AD2" s="981" t="s">
        <v>6612</v>
      </c>
      <c r="AE2" s="981" t="s">
        <v>6613</v>
      </c>
      <c r="AF2" s="981" t="s">
        <v>6614</v>
      </c>
      <c r="AG2" s="981" t="s">
        <v>6615</v>
      </c>
      <c r="AH2" s="981" t="s">
        <v>6616</v>
      </c>
      <c r="AI2" s="981" t="s">
        <v>6617</v>
      </c>
      <c r="AJ2" s="981" t="s">
        <v>6618</v>
      </c>
      <c r="AK2" s="982" t="s">
        <v>6619</v>
      </c>
      <c r="AL2" s="982" t="s">
        <v>6620</v>
      </c>
      <c r="AM2" s="982" t="s">
        <v>6621</v>
      </c>
      <c r="AN2" s="982" t="s">
        <v>6622</v>
      </c>
      <c r="AO2" s="982" t="s">
        <v>6623</v>
      </c>
      <c r="AP2" s="982" t="s">
        <v>6624</v>
      </c>
      <c r="AQ2" s="982" t="s">
        <v>6625</v>
      </c>
      <c r="AR2" s="982" t="s">
        <v>6626</v>
      </c>
      <c r="AS2" s="982" t="s">
        <v>6627</v>
      </c>
      <c r="AT2" s="982" t="s">
        <v>6628</v>
      </c>
      <c r="AU2" s="982" t="s">
        <v>6629</v>
      </c>
      <c r="AV2" s="982" t="s">
        <v>6630</v>
      </c>
      <c r="AW2" s="982" t="s">
        <v>6631</v>
      </c>
      <c r="AX2" s="982" t="s">
        <v>6632</v>
      </c>
      <c r="AY2" s="982" t="s">
        <v>6633</v>
      </c>
      <c r="AZ2" s="982" t="s">
        <v>6634</v>
      </c>
      <c r="BA2" s="982" t="s">
        <v>6635</v>
      </c>
      <c r="BB2" s="982" t="s">
        <v>6636</v>
      </c>
      <c r="BC2" s="982" t="s">
        <v>6637</v>
      </c>
      <c r="BD2" s="982" t="s">
        <v>6638</v>
      </c>
      <c r="BE2" s="983" t="s">
        <v>6639</v>
      </c>
      <c r="BF2" s="983" t="s">
        <v>6640</v>
      </c>
      <c r="BG2" s="983" t="s">
        <v>6641</v>
      </c>
      <c r="BH2" s="983" t="s">
        <v>6642</v>
      </c>
      <c r="BI2" s="983" t="s">
        <v>6643</v>
      </c>
      <c r="BJ2" s="983" t="s">
        <v>6644</v>
      </c>
      <c r="BK2" s="983" t="s">
        <v>6645</v>
      </c>
      <c r="BL2" s="983" t="s">
        <v>6646</v>
      </c>
      <c r="BM2" s="983" t="s">
        <v>6647</v>
      </c>
      <c r="BN2" s="983" t="s">
        <v>6648</v>
      </c>
      <c r="BO2" s="984" t="s">
        <v>6649</v>
      </c>
      <c r="BP2" s="984" t="s">
        <v>6650</v>
      </c>
      <c r="BQ2" s="984" t="s">
        <v>6651</v>
      </c>
      <c r="BR2" s="984" t="s">
        <v>6652</v>
      </c>
      <c r="BS2" s="984" t="s">
        <v>6653</v>
      </c>
      <c r="BT2" s="985" t="s">
        <v>6654</v>
      </c>
      <c r="BU2" s="985" t="s">
        <v>6655</v>
      </c>
      <c r="BV2" s="985" t="s">
        <v>6656</v>
      </c>
      <c r="BW2" s="985" t="s">
        <v>6657</v>
      </c>
      <c r="BX2" s="985" t="s">
        <v>6658</v>
      </c>
      <c r="BY2" s="985" t="s">
        <v>6659</v>
      </c>
      <c r="BZ2" s="985" t="s">
        <v>6660</v>
      </c>
      <c r="CA2" s="985" t="s">
        <v>6661</v>
      </c>
      <c r="CB2" s="985" t="s">
        <v>6662</v>
      </c>
      <c r="CC2" s="986" t="s">
        <v>6590</v>
      </c>
      <c r="CD2" s="986" t="s">
        <v>6593</v>
      </c>
      <c r="CE2" s="986" t="s">
        <v>6597</v>
      </c>
      <c r="CF2" s="986" t="s">
        <v>6599</v>
      </c>
      <c r="CG2" s="986" t="s">
        <v>6600</v>
      </c>
      <c r="CH2" s="986" t="s">
        <v>6603</v>
      </c>
      <c r="CI2" s="986" t="s">
        <v>6663</v>
      </c>
      <c r="CJ2" s="986" t="s">
        <v>6664</v>
      </c>
      <c r="CK2" s="987" t="s">
        <v>6665</v>
      </c>
      <c r="CL2" s="987" t="s">
        <v>6666</v>
      </c>
      <c r="CM2" s="987" t="s">
        <v>6667</v>
      </c>
      <c r="CN2" s="988" t="s">
        <v>6668</v>
      </c>
      <c r="CO2" s="988" t="s">
        <v>6669</v>
      </c>
      <c r="CP2" s="988" t="s">
        <v>6670</v>
      </c>
      <c r="CQ2" s="988" t="s">
        <v>6671</v>
      </c>
      <c r="CR2" s="989" t="s">
        <v>6672</v>
      </c>
    </row>
    <row r="3">
      <c r="A3" s="990" t="s">
        <v>949</v>
      </c>
      <c r="B3" s="991" t="s">
        <v>6673</v>
      </c>
      <c r="C3" s="992" t="s">
        <v>528</v>
      </c>
      <c r="D3" s="993" t="s">
        <v>528</v>
      </c>
      <c r="E3" s="994" t="s">
        <v>5046</v>
      </c>
      <c r="F3" s="995" t="s">
        <v>3192</v>
      </c>
      <c r="G3" s="991" t="s">
        <v>4308</v>
      </c>
      <c r="H3" s="996" t="s">
        <v>6674</v>
      </c>
      <c r="I3" s="997" t="s">
        <v>6675</v>
      </c>
      <c r="J3" s="176"/>
      <c r="K3" s="89" t="s">
        <v>6676</v>
      </c>
      <c r="L3" s="176"/>
      <c r="M3" s="592" t="s">
        <v>6677</v>
      </c>
      <c r="N3" s="176"/>
      <c r="O3" s="609" t="s">
        <v>6678</v>
      </c>
      <c r="P3" s="595" t="s">
        <v>6679</v>
      </c>
      <c r="Q3" s="176"/>
      <c r="R3" s="609" t="s">
        <v>6680</v>
      </c>
      <c r="S3" s="176"/>
      <c r="T3" s="89" t="s">
        <v>6681</v>
      </c>
      <c r="U3" s="601" t="s">
        <v>5734</v>
      </c>
      <c r="V3" s="592" t="s">
        <v>6682</v>
      </c>
      <c r="W3" s="609" t="s">
        <v>1644</v>
      </c>
      <c r="X3" s="609" t="s">
        <v>1765</v>
      </c>
      <c r="Y3" s="609" t="s">
        <v>1938</v>
      </c>
      <c r="Z3" s="592" t="s">
        <v>4452</v>
      </c>
      <c r="AA3" s="998" t="s">
        <v>6683</v>
      </c>
      <c r="AB3" s="601" t="s">
        <v>3053</v>
      </c>
      <c r="AC3" s="609" t="s">
        <v>5307</v>
      </c>
      <c r="AD3" s="601" t="s">
        <v>891</v>
      </c>
      <c r="AE3" s="176"/>
      <c r="AF3" s="595" t="s">
        <v>6684</v>
      </c>
      <c r="AG3" s="595" t="s">
        <v>481</v>
      </c>
      <c r="AH3" s="176"/>
      <c r="AI3" s="601" t="s">
        <v>6685</v>
      </c>
      <c r="AJ3" s="176"/>
      <c r="AK3" s="601" t="s">
        <v>6686</v>
      </c>
      <c r="AL3" s="89" t="s">
        <v>6687</v>
      </c>
      <c r="AM3" s="89" t="s">
        <v>6688</v>
      </c>
      <c r="AN3" s="595" t="s">
        <v>6689</v>
      </c>
      <c r="AO3" s="176"/>
      <c r="AP3" s="89" t="s">
        <v>6690</v>
      </c>
      <c r="AQ3" s="176"/>
      <c r="AR3" s="601" t="s">
        <v>6691</v>
      </c>
      <c r="AS3" s="601" t="s">
        <v>6692</v>
      </c>
      <c r="AT3" s="176"/>
      <c r="AU3" s="89" t="s">
        <v>6693</v>
      </c>
      <c r="AV3" s="176"/>
      <c r="AW3" s="176"/>
      <c r="AX3" s="601" t="s">
        <v>6694</v>
      </c>
      <c r="AY3" s="592" t="s">
        <v>4388</v>
      </c>
      <c r="AZ3" s="601" t="s">
        <v>6695</v>
      </c>
      <c r="BA3" s="609" t="s">
        <v>6696</v>
      </c>
      <c r="BB3" s="592" t="s">
        <v>6697</v>
      </c>
      <c r="BC3" s="176"/>
      <c r="BD3" s="176"/>
      <c r="BE3" s="176"/>
      <c r="BF3" s="176"/>
      <c r="BG3" s="176"/>
      <c r="BH3" s="176"/>
      <c r="BI3" s="176"/>
      <c r="BJ3" s="176"/>
      <c r="BK3" s="176"/>
      <c r="BL3" s="176"/>
      <c r="BM3" s="176"/>
      <c r="BN3" s="176"/>
      <c r="BO3" s="176"/>
      <c r="BP3" s="176"/>
      <c r="BQ3" s="176"/>
      <c r="BR3" s="176"/>
      <c r="BS3" s="176"/>
      <c r="BT3" s="176"/>
      <c r="BU3" s="89" t="s">
        <v>2148</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5916</v>
      </c>
      <c r="B4" s="991" t="s">
        <v>6698</v>
      </c>
      <c r="C4" s="992" t="s">
        <v>529</v>
      </c>
      <c r="D4" s="993" t="s">
        <v>1041</v>
      </c>
      <c r="E4" s="994" t="s">
        <v>881</v>
      </c>
      <c r="F4" s="995" t="s">
        <v>5046</v>
      </c>
      <c r="G4" s="991" t="s">
        <v>2513</v>
      </c>
      <c r="H4" s="89" t="s">
        <v>6699</v>
      </c>
      <c r="I4" s="89" t="s">
        <v>5936</v>
      </c>
      <c r="J4" s="89"/>
      <c r="K4" s="595" t="s">
        <v>6700</v>
      </c>
      <c r="L4" s="592" t="s">
        <v>6701</v>
      </c>
      <c r="M4" s="89"/>
      <c r="N4" s="89"/>
      <c r="O4" s="601" t="s">
        <v>6702</v>
      </c>
      <c r="P4" s="89" t="s">
        <v>6703</v>
      </c>
      <c r="Q4" s="89" t="s">
        <v>6704</v>
      </c>
      <c r="R4" s="592" t="s">
        <v>6705</v>
      </c>
      <c r="S4" s="89"/>
      <c r="T4" s="595" t="s">
        <v>6706</v>
      </c>
      <c r="U4" s="592" t="s">
        <v>6707</v>
      </c>
      <c r="V4" s="89"/>
      <c r="W4" s="89" t="s">
        <v>1353</v>
      </c>
      <c r="X4" s="89"/>
      <c r="Y4" s="89" t="s">
        <v>6708</v>
      </c>
      <c r="Z4" s="595" t="s">
        <v>5114</v>
      </c>
      <c r="AA4" s="610"/>
      <c r="AB4" s="89" t="s">
        <v>6709</v>
      </c>
      <c r="AC4" s="92"/>
      <c r="AD4" s="89" t="s">
        <v>6710</v>
      </c>
      <c r="AE4" s="89"/>
      <c r="AF4" s="89" t="s">
        <v>6711</v>
      </c>
      <c r="AG4" s="89" t="s">
        <v>119</v>
      </c>
      <c r="AH4" s="92"/>
      <c r="AI4" s="89"/>
      <c r="AJ4" s="89"/>
      <c r="AK4" s="89" t="s">
        <v>6712</v>
      </c>
      <c r="AL4" s="92"/>
      <c r="AM4" s="92"/>
      <c r="AN4" s="89" t="s">
        <v>6713</v>
      </c>
      <c r="AO4" s="592" t="s">
        <v>6714</v>
      </c>
      <c r="AP4" s="89" t="s">
        <v>6715</v>
      </c>
      <c r="AQ4" s="89"/>
      <c r="AR4" s="89" t="s">
        <v>6716</v>
      </c>
      <c r="AS4" s="609" t="s">
        <v>6717</v>
      </c>
      <c r="AT4" s="89"/>
      <c r="AU4" s="606" t="s">
        <v>6718</v>
      </c>
      <c r="AV4" s="777"/>
      <c r="AW4" s="777" t="s">
        <v>6719</v>
      </c>
      <c r="AX4" s="89" t="s">
        <v>2984</v>
      </c>
      <c r="AY4" s="89"/>
      <c r="AZ4" s="89" t="s">
        <v>6697</v>
      </c>
      <c r="BA4" s="592" t="s">
        <v>6720</v>
      </c>
      <c r="BB4" s="89" t="s">
        <v>6721</v>
      </c>
      <c r="BC4" s="89"/>
      <c r="BD4" s="89"/>
      <c r="BE4" s="89" t="s">
        <v>6722</v>
      </c>
      <c r="BF4" s="89"/>
      <c r="BG4" s="89"/>
      <c r="BH4" s="89"/>
      <c r="BI4" s="89" t="s">
        <v>6723</v>
      </c>
      <c r="BJ4" s="89"/>
      <c r="BK4" s="89"/>
      <c r="BL4" s="89"/>
      <c r="BM4" s="89"/>
      <c r="BN4" s="89" t="s">
        <v>6724</v>
      </c>
      <c r="BO4" s="92"/>
      <c r="BP4" s="92"/>
      <c r="BQ4" s="92"/>
      <c r="BR4" s="92"/>
      <c r="BS4" s="92"/>
      <c r="BT4" s="89"/>
      <c r="BU4" s="89" t="s">
        <v>6725</v>
      </c>
      <c r="BV4" s="89"/>
      <c r="BW4" s="89"/>
      <c r="BX4" s="89"/>
      <c r="BY4" s="89"/>
      <c r="BZ4" s="89" t="s">
        <v>6726</v>
      </c>
      <c r="CA4" s="89"/>
      <c r="CB4" s="89"/>
      <c r="CC4" s="89"/>
      <c r="CD4" s="89"/>
      <c r="CE4" s="89"/>
      <c r="CF4" s="89"/>
      <c r="CG4" s="89"/>
      <c r="CH4" s="89"/>
      <c r="CI4" s="89"/>
      <c r="CJ4" s="89"/>
      <c r="CK4" s="89"/>
      <c r="CL4" s="89"/>
      <c r="CM4" s="89"/>
      <c r="CN4" s="89"/>
      <c r="CO4" s="89"/>
      <c r="CP4" s="89"/>
      <c r="CQ4" s="89"/>
      <c r="CR4" s="777"/>
    </row>
    <row r="5" ht="15.75" customHeight="1">
      <c r="A5" s="1000" t="s">
        <v>6727</v>
      </c>
      <c r="B5" s="991" t="s">
        <v>5184</v>
      </c>
      <c r="C5" s="992" t="s">
        <v>3012</v>
      </c>
      <c r="D5" s="993" t="s">
        <v>5602</v>
      </c>
      <c r="E5" s="994" t="s">
        <v>785</v>
      </c>
      <c r="F5" s="995" t="s">
        <v>3895</v>
      </c>
      <c r="G5" s="991" t="s">
        <v>4970</v>
      </c>
      <c r="H5" s="595" t="s">
        <v>6728</v>
      </c>
      <c r="I5" s="609" t="s">
        <v>6729</v>
      </c>
      <c r="J5" s="89"/>
      <c r="K5" s="601" t="s">
        <v>6730</v>
      </c>
      <c r="L5" s="609" t="s">
        <v>6731</v>
      </c>
      <c r="M5" s="92"/>
      <c r="N5" s="92"/>
      <c r="O5" s="609" t="s">
        <v>6732</v>
      </c>
      <c r="P5" s="92"/>
      <c r="Q5" s="89" t="s">
        <v>6733</v>
      </c>
      <c r="R5" s="595" t="s">
        <v>6734</v>
      </c>
      <c r="S5" s="92"/>
      <c r="T5" s="601" t="s">
        <v>6735</v>
      </c>
      <c r="U5" s="595" t="s">
        <v>558</v>
      </c>
      <c r="V5" s="89" t="s">
        <v>6736</v>
      </c>
      <c r="W5" s="92"/>
      <c r="X5" s="592" t="s">
        <v>6737</v>
      </c>
      <c r="Y5" s="592" t="s">
        <v>1919</v>
      </c>
      <c r="Z5" s="92"/>
      <c r="AA5" s="92"/>
      <c r="AB5" s="92"/>
      <c r="AC5" s="89" t="s">
        <v>6738</v>
      </c>
      <c r="AD5" s="609" t="s">
        <v>355</v>
      </c>
      <c r="AE5" s="610"/>
      <c r="AF5" s="92"/>
      <c r="AG5" s="92"/>
      <c r="AH5" s="592" t="s">
        <v>2048</v>
      </c>
      <c r="AI5" s="592" t="s">
        <v>5146</v>
      </c>
      <c r="AJ5" s="832" t="s">
        <v>6739</v>
      </c>
      <c r="AK5" s="595" t="s">
        <v>6740</v>
      </c>
      <c r="AL5" s="92"/>
      <c r="AM5" s="92"/>
      <c r="AN5" s="89" t="s">
        <v>6689</v>
      </c>
      <c r="AO5" s="89"/>
      <c r="AP5" s="592" t="s">
        <v>6741</v>
      </c>
      <c r="AQ5" s="610"/>
      <c r="AR5" s="592" t="s">
        <v>6742</v>
      </c>
      <c r="AS5" s="609" t="s">
        <v>6743</v>
      </c>
      <c r="AT5" s="592" t="s">
        <v>6744</v>
      </c>
      <c r="AU5" s="595" t="s">
        <v>6745</v>
      </c>
      <c r="AV5" s="92"/>
      <c r="AW5" s="92"/>
      <c r="AX5" s="592" t="s">
        <v>3838</v>
      </c>
      <c r="AY5" s="610"/>
      <c r="AZ5" s="595" t="s">
        <v>6746</v>
      </c>
      <c r="BA5" s="595" t="s">
        <v>6747</v>
      </c>
      <c r="BB5" s="92"/>
      <c r="BC5" s="92"/>
      <c r="BD5" s="92"/>
      <c r="BE5" s="1001" t="s">
        <v>6748</v>
      </c>
      <c r="BF5" s="669"/>
      <c r="BG5" s="669"/>
      <c r="BH5" s="669"/>
      <c r="BI5" s="1001" t="s">
        <v>6749</v>
      </c>
      <c r="BJ5" s="669"/>
      <c r="BK5" s="718" t="s">
        <v>6750</v>
      </c>
      <c r="BL5" s="667" t="s">
        <v>6751</v>
      </c>
      <c r="BM5" s="669"/>
      <c r="BN5" s="669"/>
      <c r="BO5" s="1002"/>
      <c r="BP5" s="92"/>
      <c r="BQ5" s="592" t="s">
        <v>6752</v>
      </c>
      <c r="BR5" s="92"/>
      <c r="BS5" s="92"/>
      <c r="BT5" s="92"/>
      <c r="BU5" s="92"/>
      <c r="BV5" s="92"/>
      <c r="BW5" s="92"/>
      <c r="BX5" s="92"/>
      <c r="BY5" s="92"/>
      <c r="BZ5" s="92"/>
      <c r="CA5" s="595" t="s">
        <v>342</v>
      </c>
      <c r="CB5" s="610"/>
      <c r="CC5" s="1003"/>
      <c r="CD5" s="1003"/>
      <c r="CE5" s="1004"/>
      <c r="CF5" s="1004"/>
      <c r="CG5" s="1003" t="s">
        <v>6753</v>
      </c>
      <c r="CH5" s="1004"/>
      <c r="CI5" s="1004"/>
      <c r="CJ5" s="1003" t="s">
        <v>2513</v>
      </c>
      <c r="CK5" s="1005" t="s">
        <v>3013</v>
      </c>
      <c r="CL5" s="1005" t="s">
        <v>4009</v>
      </c>
      <c r="CM5" s="1003"/>
      <c r="CN5" s="1003"/>
      <c r="CO5" s="1003"/>
      <c r="CP5" s="1003"/>
      <c r="CQ5" s="1005" t="s">
        <v>6754</v>
      </c>
      <c r="CR5" s="96"/>
    </row>
    <row r="6" ht="15.75" customHeight="1">
      <c r="A6" s="1006" t="s">
        <v>6755</v>
      </c>
      <c r="B6" s="991" t="s">
        <v>6756</v>
      </c>
      <c r="C6" s="992" t="s">
        <v>881</v>
      </c>
      <c r="D6" s="993" t="s">
        <v>1041</v>
      </c>
      <c r="E6" s="994" t="s">
        <v>1041</v>
      </c>
      <c r="F6" s="995" t="s">
        <v>707</v>
      </c>
      <c r="G6" s="991" t="s">
        <v>2777</v>
      </c>
      <c r="H6" s="89" t="s">
        <v>6757</v>
      </c>
      <c r="I6" s="601" t="s">
        <v>6758</v>
      </c>
      <c r="J6" s="253"/>
      <c r="K6" s="609" t="s">
        <v>6759</v>
      </c>
      <c r="L6" s="601" t="s">
        <v>6760</v>
      </c>
      <c r="M6" s="1007" t="s">
        <v>6761</v>
      </c>
      <c r="N6" s="253" t="s">
        <v>6762</v>
      </c>
      <c r="O6" s="595" t="s">
        <v>6763</v>
      </c>
      <c r="P6" s="592" t="s">
        <v>6764</v>
      </c>
      <c r="Q6" s="595" t="s">
        <v>6765</v>
      </c>
      <c r="R6" s="89" t="s">
        <v>6766</v>
      </c>
      <c r="S6" s="253" t="s">
        <v>6767</v>
      </c>
      <c r="T6" s="596" t="s">
        <v>6768</v>
      </c>
      <c r="U6" s="89" t="s">
        <v>6769</v>
      </c>
      <c r="V6" s="89" t="s">
        <v>6770</v>
      </c>
      <c r="W6" s="253" t="s">
        <v>586</v>
      </c>
      <c r="X6" s="253" t="s">
        <v>1984</v>
      </c>
      <c r="Y6" s="89" t="s">
        <v>6771</v>
      </c>
      <c r="Z6" s="253" t="s">
        <v>6772</v>
      </c>
      <c r="AA6" s="253"/>
      <c r="AB6" s="253" t="s">
        <v>6773</v>
      </c>
      <c r="AC6" s="89" t="s">
        <v>1080</v>
      </c>
      <c r="AD6" s="253" t="s">
        <v>6774</v>
      </c>
      <c r="AE6" s="253"/>
      <c r="AF6" s="253" t="s">
        <v>6775</v>
      </c>
      <c r="AG6" s="253" t="s">
        <v>6776</v>
      </c>
      <c r="AH6" s="176"/>
      <c r="AI6" s="253"/>
      <c r="AJ6" s="253"/>
      <c r="AK6" s="253" t="s">
        <v>6689</v>
      </c>
      <c r="AL6" s="253" t="s">
        <v>6777</v>
      </c>
      <c r="AM6" s="253" t="s">
        <v>6778</v>
      </c>
      <c r="AN6" s="89" t="s">
        <v>6779</v>
      </c>
      <c r="AO6" s="253"/>
      <c r="AP6" s="1008" t="s">
        <v>6780</v>
      </c>
      <c r="AQ6" s="1008"/>
      <c r="AR6" s="1007" t="s">
        <v>6691</v>
      </c>
      <c r="AS6" s="595" t="s">
        <v>6781</v>
      </c>
      <c r="AT6" s="89" t="s">
        <v>6782</v>
      </c>
      <c r="AU6" s="601" t="s">
        <v>6783</v>
      </c>
      <c r="AV6" s="89" t="s">
        <v>6784</v>
      </c>
      <c r="AW6" s="253" t="s">
        <v>6785</v>
      </c>
      <c r="AX6" s="253" t="s">
        <v>4057</v>
      </c>
      <c r="AY6" s="253"/>
      <c r="AZ6" s="253" t="s">
        <v>6786</v>
      </c>
      <c r="BA6" s="253" t="s">
        <v>6787</v>
      </c>
      <c r="BB6" s="253" t="s">
        <v>6741</v>
      </c>
      <c r="BC6" s="253"/>
      <c r="BD6" s="253"/>
      <c r="BE6" s="253"/>
      <c r="BF6" s="253"/>
      <c r="BG6" s="253" t="s">
        <v>6788</v>
      </c>
      <c r="BH6" s="253"/>
      <c r="BI6" s="253"/>
      <c r="BJ6" s="253"/>
      <c r="BK6" s="253" t="s">
        <v>6789</v>
      </c>
      <c r="BL6" s="253"/>
      <c r="BM6" s="253"/>
      <c r="BN6" s="253"/>
      <c r="BO6" s="89" t="s">
        <v>6790</v>
      </c>
      <c r="BP6" s="176"/>
      <c r="BQ6" s="89" t="s">
        <v>6791</v>
      </c>
      <c r="BR6" s="176"/>
      <c r="BS6" s="89" t="s">
        <v>6792</v>
      </c>
      <c r="BT6" s="176"/>
      <c r="BU6" s="176"/>
      <c r="BV6" s="253" t="s">
        <v>1812</v>
      </c>
      <c r="BW6" s="176"/>
      <c r="BX6" s="176"/>
      <c r="BY6" s="253" t="s">
        <v>2947</v>
      </c>
      <c r="BZ6" s="253" t="s">
        <v>259</v>
      </c>
      <c r="CA6" s="253" t="s">
        <v>2334</v>
      </c>
      <c r="CB6" s="253"/>
      <c r="CC6" s="89" t="s">
        <v>6793</v>
      </c>
      <c r="CD6" s="89" t="s">
        <v>6794</v>
      </c>
      <c r="CE6" s="253"/>
      <c r="CF6" s="253"/>
      <c r="CG6" s="253"/>
      <c r="CH6" s="253"/>
      <c r="CI6" s="253"/>
      <c r="CJ6" s="253"/>
      <c r="CK6" s="253"/>
      <c r="CL6" s="253"/>
      <c r="CM6" s="253"/>
      <c r="CN6" s="253"/>
      <c r="CO6" s="253"/>
      <c r="CP6" s="253"/>
      <c r="CQ6" s="253"/>
      <c r="CR6" s="253" t="s">
        <v>6795</v>
      </c>
    </row>
    <row r="7" ht="15.75" customHeight="1">
      <c r="A7" s="1009" t="s">
        <v>5630</v>
      </c>
      <c r="B7" s="991" t="s">
        <v>6796</v>
      </c>
      <c r="C7" s="992" t="s">
        <v>329</v>
      </c>
      <c r="D7" s="993" t="s">
        <v>528</v>
      </c>
      <c r="E7" s="994" t="s">
        <v>786</v>
      </c>
      <c r="F7" s="995" t="s">
        <v>4014</v>
      </c>
      <c r="G7" s="991" t="s">
        <v>2984</v>
      </c>
      <c r="H7" s="609" t="s">
        <v>6797</v>
      </c>
      <c r="I7" s="1010" t="s">
        <v>6798</v>
      </c>
      <c r="J7" s="1011"/>
      <c r="K7" s="609" t="s">
        <v>6799</v>
      </c>
      <c r="L7" s="589"/>
      <c r="M7" s="601" t="s">
        <v>6800</v>
      </c>
      <c r="N7" s="176"/>
      <c r="O7" s="176"/>
      <c r="P7" s="253" t="s">
        <v>6801</v>
      </c>
      <c r="Q7" s="176"/>
      <c r="R7" s="89"/>
      <c r="S7" s="176"/>
      <c r="T7" s="176"/>
      <c r="U7" s="253" t="s">
        <v>6802</v>
      </c>
      <c r="V7" s="253"/>
      <c r="W7" s="601" t="s">
        <v>6803</v>
      </c>
      <c r="X7" s="601" t="s">
        <v>1071</v>
      </c>
      <c r="Y7" s="609" t="s">
        <v>2393</v>
      </c>
      <c r="Z7" s="601" t="s">
        <v>6804</v>
      </c>
      <c r="AA7" s="610"/>
      <c r="AB7" s="253" t="s">
        <v>6805</v>
      </c>
      <c r="AC7" s="609" t="s">
        <v>1638</v>
      </c>
      <c r="AD7" s="609" t="s">
        <v>2690</v>
      </c>
      <c r="AE7" s="589"/>
      <c r="AF7" s="253" t="s">
        <v>6806</v>
      </c>
      <c r="AG7" s="253" t="s">
        <v>5531</v>
      </c>
      <c r="AH7" s="253"/>
      <c r="AI7" s="89" t="s">
        <v>980</v>
      </c>
      <c r="AJ7" s="253" t="s">
        <v>5260</v>
      </c>
      <c r="AK7" s="1008" t="s">
        <v>6807</v>
      </c>
      <c r="AL7" s="592" t="s">
        <v>6808</v>
      </c>
      <c r="AM7" s="592" t="s">
        <v>6809</v>
      </c>
      <c r="AN7" s="609" t="s">
        <v>6810</v>
      </c>
      <c r="AO7" s="589"/>
      <c r="AP7" s="595" t="s">
        <v>6811</v>
      </c>
      <c r="AQ7" s="589"/>
      <c r="AR7" s="595" t="s">
        <v>6723</v>
      </c>
      <c r="AS7" s="609" t="s">
        <v>6812</v>
      </c>
      <c r="AT7" s="589"/>
      <c r="AU7" s="596" t="s">
        <v>6813</v>
      </c>
      <c r="AV7" s="589"/>
      <c r="AW7" s="592" t="s">
        <v>6814</v>
      </c>
      <c r="AX7" s="609" t="s">
        <v>4118</v>
      </c>
      <c r="AY7" s="610"/>
      <c r="AZ7" s="609" t="s">
        <v>6815</v>
      </c>
      <c r="BA7" s="596" t="s">
        <v>6816</v>
      </c>
      <c r="BB7" s="595" t="s">
        <v>6817</v>
      </c>
      <c r="BC7" s="610"/>
      <c r="BD7" s="610"/>
      <c r="BE7" s="92"/>
      <c r="BF7" s="92"/>
      <c r="BG7" s="176"/>
      <c r="BH7" s="176"/>
      <c r="BI7" s="176"/>
      <c r="BJ7" s="176"/>
      <c r="BK7" s="176"/>
      <c r="BL7" s="176"/>
      <c r="BM7" s="176"/>
      <c r="BN7" s="176"/>
      <c r="BO7" s="176"/>
      <c r="BP7" s="176"/>
      <c r="BQ7" s="176"/>
      <c r="BR7" s="176"/>
      <c r="BS7" s="176"/>
      <c r="BT7" s="1012" t="s">
        <v>1845</v>
      </c>
      <c r="BU7" s="592" t="s">
        <v>1856</v>
      </c>
      <c r="BV7" s="595" t="s">
        <v>1866</v>
      </c>
      <c r="BW7" s="592" t="s">
        <v>6818</v>
      </c>
      <c r="BX7" s="592" t="s">
        <v>6819</v>
      </c>
      <c r="BY7" s="592" t="s">
        <v>6820</v>
      </c>
      <c r="BZ7" s="592" t="s">
        <v>6821</v>
      </c>
      <c r="CA7" s="592" t="s">
        <v>1492</v>
      </c>
      <c r="CB7" s="1013" t="s">
        <v>1895</v>
      </c>
      <c r="CC7" s="176"/>
      <c r="CD7" s="176"/>
      <c r="CE7" s="176"/>
      <c r="CF7" s="176"/>
      <c r="CG7" s="176"/>
      <c r="CH7" s="176"/>
      <c r="CI7" s="176"/>
      <c r="CJ7" s="176"/>
      <c r="CK7" s="176"/>
      <c r="CL7" s="176"/>
      <c r="CM7" s="176"/>
      <c r="CN7" s="176"/>
      <c r="CO7" s="176"/>
      <c r="CP7" s="176"/>
      <c r="CQ7" s="176"/>
      <c r="CR7" s="89" t="s">
        <v>6822</v>
      </c>
    </row>
    <row r="8" ht="15.75" customHeight="1">
      <c r="A8" s="1014" t="s">
        <v>6823</v>
      </c>
      <c r="B8" s="991" t="s">
        <v>6824</v>
      </c>
      <c r="C8" s="992" t="s">
        <v>1041</v>
      </c>
      <c r="D8" s="993" t="s">
        <v>528</v>
      </c>
      <c r="E8" s="994" t="s">
        <v>1041</v>
      </c>
      <c r="F8" s="995" t="s">
        <v>1763</v>
      </c>
      <c r="G8" s="991" t="s">
        <v>4014</v>
      </c>
      <c r="H8" s="609" t="s">
        <v>6825</v>
      </c>
      <c r="I8" s="609" t="s">
        <v>6826</v>
      </c>
      <c r="J8" s="589"/>
      <c r="K8" s="176"/>
      <c r="L8" s="176"/>
      <c r="M8" s="176"/>
      <c r="N8" s="176"/>
      <c r="O8" s="176"/>
      <c r="P8" s="89" t="s">
        <v>6827</v>
      </c>
      <c r="Q8" s="176"/>
      <c r="R8" s="601" t="s">
        <v>6828</v>
      </c>
      <c r="S8" s="176"/>
      <c r="T8" s="176"/>
      <c r="U8" s="1008" t="s">
        <v>6829</v>
      </c>
      <c r="V8" s="589"/>
      <c r="W8" s="1007" t="s">
        <v>663</v>
      </c>
      <c r="X8" s="589"/>
      <c r="Y8" s="609" t="s">
        <v>6830</v>
      </c>
      <c r="Z8" s="589"/>
      <c r="AA8" s="589"/>
      <c r="AB8" s="595" t="s">
        <v>6831</v>
      </c>
      <c r="AC8" s="609" t="s">
        <v>699</v>
      </c>
      <c r="AD8" s="589"/>
      <c r="AE8" s="589"/>
      <c r="AF8" s="176"/>
      <c r="AG8" s="176"/>
      <c r="AH8" s="176"/>
      <c r="AI8" s="253" t="s">
        <v>6832</v>
      </c>
      <c r="AJ8" s="253"/>
      <c r="AK8" s="592" t="s">
        <v>6833</v>
      </c>
      <c r="AL8" s="253" t="s">
        <v>6834</v>
      </c>
      <c r="AM8" s="176"/>
      <c r="AN8" s="601" t="s">
        <v>6808</v>
      </c>
      <c r="AO8" s="589"/>
      <c r="AP8" s="176"/>
      <c r="AQ8" s="176"/>
      <c r="AR8" s="609" t="s">
        <v>6835</v>
      </c>
      <c r="AS8" s="253"/>
      <c r="AT8" s="253"/>
      <c r="AU8" s="609" t="s">
        <v>6836</v>
      </c>
      <c r="AV8" s="176"/>
      <c r="AW8" s="176"/>
      <c r="AX8" s="176"/>
      <c r="AY8" s="176"/>
      <c r="AZ8" s="609" t="s">
        <v>6837</v>
      </c>
      <c r="BA8" s="253" t="s">
        <v>6838</v>
      </c>
      <c r="BB8" s="176"/>
      <c r="BC8" s="176"/>
      <c r="BD8" s="176"/>
      <c r="BE8" s="700"/>
      <c r="BF8" s="699" t="s">
        <v>6839</v>
      </c>
      <c r="BG8" s="700"/>
      <c r="BH8" s="700"/>
      <c r="BI8" s="700"/>
      <c r="BJ8" s="700"/>
      <c r="BK8" s="700"/>
      <c r="BL8" s="700"/>
      <c r="BM8" s="700"/>
      <c r="BN8" s="700"/>
      <c r="BO8" s="176"/>
      <c r="BP8" s="176"/>
      <c r="BQ8" s="595" t="s">
        <v>6840</v>
      </c>
      <c r="BR8" s="176"/>
      <c r="BS8" s="176"/>
      <c r="BT8" s="1015" t="s">
        <v>890</v>
      </c>
      <c r="BU8" s="595" t="s">
        <v>1568</v>
      </c>
      <c r="BV8" s="592" t="s">
        <v>6841</v>
      </c>
      <c r="BW8" s="1008" t="s">
        <v>2399</v>
      </c>
      <c r="BX8" s="589"/>
      <c r="BY8" s="595" t="s">
        <v>1566</v>
      </c>
      <c r="BZ8" s="1008" t="s">
        <v>2361</v>
      </c>
      <c r="CA8" s="1016" t="s">
        <v>2544</v>
      </c>
      <c r="CB8" s="966"/>
      <c r="CC8" s="1017"/>
      <c r="CD8" s="1017"/>
      <c r="CE8" s="1017"/>
      <c r="CF8" s="1017"/>
      <c r="CG8" s="1017"/>
      <c r="CH8" s="1017"/>
      <c r="CI8" s="1017"/>
      <c r="CJ8" s="1017"/>
      <c r="CK8" s="1018" t="s">
        <v>2915</v>
      </c>
      <c r="CL8" s="1017"/>
      <c r="CM8" s="1017"/>
      <c r="CN8" s="1017"/>
      <c r="CO8" s="1019" t="s">
        <v>6813</v>
      </c>
      <c r="CP8" s="1017"/>
      <c r="CQ8" s="1017"/>
      <c r="CR8" s="1011"/>
    </row>
    <row r="9" ht="15.75" customHeight="1">
      <c r="A9" s="1020" t="s">
        <v>1969</v>
      </c>
      <c r="B9" s="991" t="s">
        <v>6842</v>
      </c>
      <c r="C9" s="992" t="s">
        <v>1232</v>
      </c>
      <c r="D9" s="993" t="s">
        <v>881</v>
      </c>
      <c r="E9" s="994" t="s">
        <v>785</v>
      </c>
      <c r="F9" s="995" t="s">
        <v>1041</v>
      </c>
      <c r="G9" s="991" t="s">
        <v>4096</v>
      </c>
      <c r="H9" s="1021" t="s">
        <v>6843</v>
      </c>
      <c r="I9" s="1022" t="s">
        <v>1983</v>
      </c>
      <c r="J9" s="89" t="s">
        <v>6844</v>
      </c>
      <c r="K9" s="89" t="s">
        <v>6845</v>
      </c>
      <c r="L9" s="89" t="s">
        <v>6846</v>
      </c>
      <c r="M9" s="89" t="s">
        <v>6847</v>
      </c>
      <c r="N9" s="89" t="s">
        <v>6848</v>
      </c>
      <c r="O9" s="89" t="s">
        <v>6849</v>
      </c>
      <c r="P9" s="89" t="s">
        <v>6850</v>
      </c>
      <c r="Q9" s="89" t="s">
        <v>6851</v>
      </c>
      <c r="R9" s="89" t="s">
        <v>6852</v>
      </c>
      <c r="S9" s="601" t="s">
        <v>6853</v>
      </c>
      <c r="T9" s="89" t="s">
        <v>6854</v>
      </c>
      <c r="U9" s="89" t="s">
        <v>6855</v>
      </c>
      <c r="V9" s="601" t="s">
        <v>6856</v>
      </c>
      <c r="W9" s="89" t="s">
        <v>1811</v>
      </c>
      <c r="X9" s="89" t="s">
        <v>3817</v>
      </c>
      <c r="Y9" s="253" t="s">
        <v>6857</v>
      </c>
      <c r="Z9" s="176"/>
      <c r="AA9" s="176"/>
      <c r="AB9" s="253" t="s">
        <v>6858</v>
      </c>
      <c r="AC9" s="253" t="s">
        <v>6859</v>
      </c>
      <c r="AD9" s="253" t="s">
        <v>6860</v>
      </c>
      <c r="AE9" s="89" t="s">
        <v>6861</v>
      </c>
      <c r="AF9" s="176"/>
      <c r="AG9" s="176"/>
      <c r="AH9" s="176"/>
      <c r="AI9" s="89" t="s">
        <v>6862</v>
      </c>
      <c r="AJ9" s="89" t="s">
        <v>2121</v>
      </c>
      <c r="AK9" s="176"/>
      <c r="AL9" s="176"/>
      <c r="AM9" s="176"/>
      <c r="AN9" s="176"/>
      <c r="AO9" s="176"/>
      <c r="AP9" s="176"/>
      <c r="AQ9" s="176"/>
      <c r="AR9" s="89" t="s">
        <v>6863</v>
      </c>
      <c r="AS9" s="176"/>
      <c r="AT9" s="176"/>
      <c r="AU9" s="89" t="s">
        <v>6815</v>
      </c>
      <c r="AV9" s="89" t="s">
        <v>6864</v>
      </c>
      <c r="AW9" s="176"/>
      <c r="AX9" s="89"/>
      <c r="AY9" s="89"/>
      <c r="AZ9" s="589"/>
      <c r="BA9" s="89" t="s">
        <v>6865</v>
      </c>
      <c r="BB9" s="89" t="s">
        <v>6866</v>
      </c>
      <c r="BC9" s="89"/>
      <c r="BD9" s="89" t="s">
        <v>6867</v>
      </c>
      <c r="BE9" s="176"/>
      <c r="BF9" s="176"/>
      <c r="BG9" s="176"/>
      <c r="BH9" s="176"/>
      <c r="BI9" s="176"/>
      <c r="BJ9" s="176"/>
      <c r="BK9" s="176"/>
      <c r="BL9" s="176"/>
      <c r="BM9" s="176"/>
      <c r="BN9" s="176"/>
      <c r="BO9" s="176"/>
      <c r="BP9" s="176"/>
      <c r="BQ9" s="176"/>
      <c r="BR9" s="176"/>
      <c r="BS9" s="176"/>
      <c r="BT9" s="253"/>
      <c r="BU9" s="253" t="s">
        <v>752</v>
      </c>
      <c r="BV9" s="253" t="s">
        <v>2003</v>
      </c>
      <c r="BW9" s="253" t="s">
        <v>6868</v>
      </c>
      <c r="BX9" s="253"/>
      <c r="BY9" s="253" t="s">
        <v>2947</v>
      </c>
      <c r="BZ9" s="253" t="s">
        <v>673</v>
      </c>
      <c r="CA9" s="253" t="s">
        <v>598</v>
      </c>
      <c r="CB9" s="253"/>
      <c r="CC9" s="1017"/>
      <c r="CD9" s="1017"/>
      <c r="CE9" s="1017"/>
      <c r="CF9" s="1017"/>
      <c r="CG9" s="1017"/>
      <c r="CH9" s="1017"/>
      <c r="CI9" s="1017"/>
      <c r="CJ9" s="1017"/>
      <c r="CK9" s="1017"/>
      <c r="CL9" s="1017"/>
      <c r="CM9" s="1017"/>
      <c r="CN9" s="1017"/>
      <c r="CO9" s="1017"/>
      <c r="CP9" s="1017"/>
      <c r="CQ9" s="1017"/>
      <c r="CR9" s="761" t="s">
        <v>6869</v>
      </c>
    </row>
    <row r="10" ht="15.75" customHeight="1">
      <c r="A10" s="1023" t="s">
        <v>2511</v>
      </c>
      <c r="B10" s="991" t="s">
        <v>6870</v>
      </c>
      <c r="C10" s="992" t="s">
        <v>881</v>
      </c>
      <c r="D10" s="993" t="s">
        <v>881</v>
      </c>
      <c r="E10" s="994" t="s">
        <v>1232</v>
      </c>
      <c r="F10" s="995" t="s">
        <v>528</v>
      </c>
      <c r="G10" s="991" t="s">
        <v>3895</v>
      </c>
      <c r="H10" s="1021"/>
      <c r="I10" s="1021" t="s">
        <v>6871</v>
      </c>
      <c r="J10" s="176"/>
      <c r="K10" s="89" t="s">
        <v>6872</v>
      </c>
      <c r="L10" s="609" t="s">
        <v>6873</v>
      </c>
      <c r="M10" s="89" t="s">
        <v>6874</v>
      </c>
      <c r="N10" s="176"/>
      <c r="O10" s="89" t="s">
        <v>6875</v>
      </c>
      <c r="P10" s="89" t="s">
        <v>6876</v>
      </c>
      <c r="Q10" s="89" t="s">
        <v>6877</v>
      </c>
      <c r="R10" s="89" t="s">
        <v>6878</v>
      </c>
      <c r="S10" s="595" t="s">
        <v>2556</v>
      </c>
      <c r="T10" s="176"/>
      <c r="U10" s="89" t="s">
        <v>3248</v>
      </c>
      <c r="V10" s="176"/>
      <c r="W10" s="89" t="s">
        <v>3385</v>
      </c>
      <c r="X10" s="609" t="s">
        <v>863</v>
      </c>
      <c r="Y10" s="609" t="s">
        <v>2375</v>
      </c>
      <c r="Z10" s="176"/>
      <c r="AA10" s="176"/>
      <c r="AB10" s="89" t="s">
        <v>6879</v>
      </c>
      <c r="AC10" s="89" t="s">
        <v>6857</v>
      </c>
      <c r="AD10" s="89" t="s">
        <v>1063</v>
      </c>
      <c r="AE10" s="176"/>
      <c r="AF10" s="176"/>
      <c r="AG10" s="176"/>
      <c r="AH10" s="176"/>
      <c r="AI10" s="92"/>
      <c r="AJ10" s="176"/>
      <c r="AK10" s="253" t="s">
        <v>6813</v>
      </c>
      <c r="AL10" s="176"/>
      <c r="AM10" s="176"/>
      <c r="AN10" s="89" t="s">
        <v>6779</v>
      </c>
      <c r="AO10" s="253"/>
      <c r="AP10" s="89" t="s">
        <v>6880</v>
      </c>
      <c r="AQ10" s="253"/>
      <c r="AR10" s="89" t="s">
        <v>6881</v>
      </c>
      <c r="AS10" s="592" t="s">
        <v>6882</v>
      </c>
      <c r="AT10" s="89" t="s">
        <v>6835</v>
      </c>
      <c r="AU10" s="89" t="s">
        <v>6807</v>
      </c>
      <c r="AV10" s="176"/>
      <c r="AW10" s="176"/>
      <c r="AX10" s="89" t="s">
        <v>4057</v>
      </c>
      <c r="AY10" s="89"/>
      <c r="AZ10" s="89" t="s">
        <v>6817</v>
      </c>
      <c r="BA10" s="253" t="s">
        <v>6865</v>
      </c>
      <c r="BB10" s="253" t="s">
        <v>6883</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1199</v>
      </c>
      <c r="BW10" s="89" t="s">
        <v>2012</v>
      </c>
      <c r="BX10" s="176"/>
      <c r="BY10" s="176"/>
      <c r="BZ10" s="89" t="s">
        <v>3458</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3621</v>
      </c>
      <c r="B11" s="991" t="s">
        <v>6884</v>
      </c>
      <c r="C11" s="992" t="s">
        <v>529</v>
      </c>
      <c r="D11" s="993" t="s">
        <v>529</v>
      </c>
      <c r="E11" s="994" t="s">
        <v>881</v>
      </c>
      <c r="F11" s="995" t="s">
        <v>3545</v>
      </c>
      <c r="G11" s="991" t="s">
        <v>4014</v>
      </c>
      <c r="H11" s="1026" t="str">
        <f>HYPERLINK("https://www.twitch.tv/videos/990301696","3:46.19")</f>
        <v>3:46.19</v>
      </c>
      <c r="I11" s="1021" t="s">
        <v>6885</v>
      </c>
      <c r="J11" s="89"/>
      <c r="K11" s="89" t="s">
        <v>6886</v>
      </c>
      <c r="L11" s="176"/>
      <c r="M11" s="1027" t="str">
        <f>HYPERLINK("https://youtu.be/muKa7MrNAp8","2:59.41")</f>
        <v>2:59.41</v>
      </c>
      <c r="N11" s="1007"/>
      <c r="O11" s="777" t="s">
        <v>6887</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6888</v>
      </c>
      <c r="X11" s="253"/>
      <c r="Y11" s="89" t="s">
        <v>6889</v>
      </c>
      <c r="Z11" s="176"/>
      <c r="AA11" s="176"/>
      <c r="AB11" s="176"/>
      <c r="AC11" s="89" t="s">
        <v>6890</v>
      </c>
      <c r="AD11" s="176"/>
      <c r="AE11" s="176"/>
      <c r="AF11" s="89" t="s">
        <v>5125</v>
      </c>
      <c r="AG11" s="253"/>
      <c r="AH11" s="253"/>
      <c r="AI11" s="595" t="s">
        <v>6891</v>
      </c>
      <c r="AJ11" s="589"/>
      <c r="AK11" s="253" t="s">
        <v>6779</v>
      </c>
      <c r="AL11" s="176"/>
      <c r="AM11" s="176"/>
      <c r="AN11" s="176"/>
      <c r="AO11" s="176"/>
      <c r="AP11" s="176"/>
      <c r="AQ11" s="176"/>
      <c r="AR11" s="89" t="s">
        <v>6892</v>
      </c>
      <c r="AS11" s="89" t="s">
        <v>6893</v>
      </c>
      <c r="AT11" s="176"/>
      <c r="AU11" s="176"/>
      <c r="AV11" s="176"/>
      <c r="AW11" s="176"/>
      <c r="AX11" s="89" t="s">
        <v>2984</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1668</v>
      </c>
      <c r="B12" s="991" t="s">
        <v>6894</v>
      </c>
      <c r="C12" s="992" t="s">
        <v>786</v>
      </c>
      <c r="D12" s="993" t="s">
        <v>1232</v>
      </c>
      <c r="E12" s="994" t="s">
        <v>785</v>
      </c>
      <c r="F12" s="995" t="s">
        <v>529</v>
      </c>
      <c r="G12" s="991" t="s">
        <v>330</v>
      </c>
      <c r="H12" s="1021"/>
      <c r="I12" s="1021"/>
      <c r="J12" s="176"/>
      <c r="K12" s="176"/>
      <c r="L12" s="176"/>
      <c r="M12" s="253" t="s">
        <v>6895</v>
      </c>
      <c r="N12" s="176"/>
      <c r="O12" s="176"/>
      <c r="P12" s="176"/>
      <c r="Q12" s="592" t="s">
        <v>1697</v>
      </c>
      <c r="R12" s="176"/>
      <c r="S12" s="176"/>
      <c r="T12" s="176"/>
      <c r="U12" s="176"/>
      <c r="V12" s="176"/>
      <c r="W12" s="253" t="s">
        <v>6896</v>
      </c>
      <c r="X12" s="253"/>
      <c r="Y12" s="601" t="s">
        <v>6897</v>
      </c>
      <c r="Z12" s="176"/>
      <c r="AA12" s="176"/>
      <c r="AB12" s="253" t="s">
        <v>4201</v>
      </c>
      <c r="AC12" s="592" t="s">
        <v>176</v>
      </c>
      <c r="AD12" s="176"/>
      <c r="AE12" s="176"/>
      <c r="AF12" s="176"/>
      <c r="AG12" s="176"/>
      <c r="AH12" s="176"/>
      <c r="AI12" s="176"/>
      <c r="AJ12" s="176"/>
      <c r="AK12" s="176"/>
      <c r="AL12" s="176"/>
      <c r="AM12" s="176"/>
      <c r="AN12" s="253" t="s">
        <v>6808</v>
      </c>
      <c r="AO12" s="253"/>
      <c r="AP12" s="253" t="s">
        <v>6898</v>
      </c>
      <c r="AQ12" s="253"/>
      <c r="AR12" s="176"/>
      <c r="AS12" s="253" t="s">
        <v>6899</v>
      </c>
      <c r="AT12" s="253"/>
      <c r="AU12" s="253" t="s">
        <v>6900</v>
      </c>
      <c r="AV12" s="176"/>
      <c r="AW12" s="176"/>
      <c r="AX12" s="176"/>
      <c r="AY12" s="176"/>
      <c r="AZ12" s="592" t="s">
        <v>6901</v>
      </c>
      <c r="BA12" s="601" t="s">
        <v>6793</v>
      </c>
      <c r="BB12" s="176"/>
      <c r="BC12" s="176"/>
      <c r="BD12" s="176"/>
      <c r="BE12" s="176"/>
      <c r="BF12" s="176"/>
      <c r="BG12" s="176"/>
      <c r="BH12" s="176"/>
      <c r="BI12" s="176"/>
      <c r="BJ12" s="176"/>
      <c r="BK12" s="592" t="s">
        <v>6902</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4531</v>
      </c>
      <c r="B13" s="991" t="s">
        <v>6903</v>
      </c>
      <c r="C13" s="992" t="s">
        <v>1232</v>
      </c>
      <c r="D13" s="993" t="s">
        <v>786</v>
      </c>
      <c r="E13" s="994" t="s">
        <v>1232</v>
      </c>
      <c r="F13" s="995" t="s">
        <v>221</v>
      </c>
      <c r="G13" s="991" t="s">
        <v>3149</v>
      </c>
      <c r="H13" s="1021"/>
      <c r="I13" s="1021" t="s">
        <v>6904</v>
      </c>
      <c r="J13" s="176"/>
      <c r="K13" s="609" t="s">
        <v>6905</v>
      </c>
      <c r="L13" s="176"/>
      <c r="M13" s="609" t="s">
        <v>6906</v>
      </c>
      <c r="N13" s="176"/>
      <c r="O13" s="176"/>
      <c r="P13" s="609" t="s">
        <v>6907</v>
      </c>
      <c r="Q13" s="176"/>
      <c r="R13" s="253" t="s">
        <v>6908</v>
      </c>
      <c r="S13" s="609" t="s">
        <v>6909</v>
      </c>
      <c r="T13" s="176"/>
      <c r="U13" s="609" t="s">
        <v>6910</v>
      </c>
      <c r="V13" s="610"/>
      <c r="W13" s="89" t="s">
        <v>4126</v>
      </c>
      <c r="X13" s="609" t="s">
        <v>6911</v>
      </c>
      <c r="Y13" s="253" t="s">
        <v>5520</v>
      </c>
      <c r="Z13" s="176"/>
      <c r="AA13" s="176"/>
      <c r="AB13" s="89" t="s">
        <v>6912</v>
      </c>
      <c r="AC13" s="1010" t="s">
        <v>6890</v>
      </c>
      <c r="AD13" s="176"/>
      <c r="AE13" s="176"/>
      <c r="AF13" s="253" t="s">
        <v>6913</v>
      </c>
      <c r="AG13" s="176"/>
      <c r="AH13" s="176"/>
      <c r="AI13" s="253" t="s">
        <v>4379</v>
      </c>
      <c r="AJ13" s="253"/>
      <c r="AK13" s="253" t="s">
        <v>6914</v>
      </c>
      <c r="AL13" s="176"/>
      <c r="AM13" s="176"/>
      <c r="AN13" s="609" t="s">
        <v>6914</v>
      </c>
      <c r="AO13" s="176"/>
      <c r="AP13" s="176"/>
      <c r="AQ13" s="176"/>
      <c r="AR13" s="89" t="s">
        <v>6915</v>
      </c>
      <c r="AS13" s="176"/>
      <c r="AT13" s="176"/>
      <c r="AU13" s="176"/>
      <c r="AV13" s="176"/>
      <c r="AW13" s="176"/>
      <c r="AX13" s="595" t="s">
        <v>6916</v>
      </c>
      <c r="AY13" s="610"/>
      <c r="AZ13" s="609" t="s">
        <v>6917</v>
      </c>
      <c r="BA13" s="1008" t="s">
        <v>6918</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6919</v>
      </c>
      <c r="CD13" s="1038" t="s">
        <v>6920</v>
      </c>
      <c r="CE13" s="1018" t="s">
        <v>6919</v>
      </c>
      <c r="CF13" s="1017"/>
      <c r="CG13" s="1017"/>
      <c r="CH13" s="1017"/>
      <c r="CI13" s="1017"/>
      <c r="CJ13" s="1017"/>
      <c r="CK13" s="1017"/>
      <c r="CL13" s="1017"/>
      <c r="CM13" s="1017"/>
      <c r="CN13" s="1017"/>
      <c r="CO13" s="1017"/>
      <c r="CP13" s="1018" t="s">
        <v>3895</v>
      </c>
      <c r="CQ13" s="1017"/>
      <c r="CR13" s="176"/>
    </row>
    <row r="14" ht="15.75" customHeight="1">
      <c r="A14" s="999" t="s">
        <v>3691</v>
      </c>
      <c r="B14" s="991" t="s">
        <v>6921</v>
      </c>
      <c r="C14" s="992" t="s">
        <v>1232</v>
      </c>
      <c r="D14" s="993" t="s">
        <v>881</v>
      </c>
      <c r="E14" s="994" t="s">
        <v>1232</v>
      </c>
      <c r="F14" s="995" t="s">
        <v>881</v>
      </c>
      <c r="G14" s="991" t="s">
        <v>4118</v>
      </c>
      <c r="H14" s="1021"/>
      <c r="I14" s="1021" t="s">
        <v>6922</v>
      </c>
      <c r="J14" s="89" t="s">
        <v>6923</v>
      </c>
      <c r="K14" s="89" t="s">
        <v>6924</v>
      </c>
      <c r="L14" s="176"/>
      <c r="M14" s="89" t="s">
        <v>6925</v>
      </c>
      <c r="N14" s="89" t="s">
        <v>6926</v>
      </c>
      <c r="O14" s="176"/>
      <c r="P14" s="176"/>
      <c r="Q14" s="176"/>
      <c r="R14" s="253" t="s">
        <v>6927</v>
      </c>
      <c r="S14" s="176"/>
      <c r="T14" s="89" t="s">
        <v>6749</v>
      </c>
      <c r="U14" s="89" t="s">
        <v>6928</v>
      </c>
      <c r="V14" s="89" t="s">
        <v>6929</v>
      </c>
      <c r="W14" s="89" t="s">
        <v>5124</v>
      </c>
      <c r="X14" s="89" t="s">
        <v>1059</v>
      </c>
      <c r="Y14" s="89" t="s">
        <v>263</v>
      </c>
      <c r="Z14" s="253" t="s">
        <v>152</v>
      </c>
      <c r="AA14" s="253"/>
      <c r="AB14" s="253" t="s">
        <v>6930</v>
      </c>
      <c r="AC14" s="253" t="s">
        <v>6931</v>
      </c>
      <c r="AD14" s="89" t="s">
        <v>4879</v>
      </c>
      <c r="AE14" s="176"/>
      <c r="AF14" s="176"/>
      <c r="AG14" s="176"/>
      <c r="AH14" s="176"/>
      <c r="AI14" s="176"/>
      <c r="AJ14" s="89" t="s">
        <v>1682</v>
      </c>
      <c r="AK14" s="253" t="s">
        <v>6837</v>
      </c>
      <c r="AL14" s="176"/>
      <c r="AM14" s="176"/>
      <c r="AN14" s="89" t="s">
        <v>6932</v>
      </c>
      <c r="AO14" s="253"/>
      <c r="AP14" s="253" t="s">
        <v>6933</v>
      </c>
      <c r="AQ14" s="89" t="s">
        <v>6934</v>
      </c>
      <c r="AR14" s="89" t="s">
        <v>6935</v>
      </c>
      <c r="AS14" s="89" t="s">
        <v>6880</v>
      </c>
      <c r="AT14" s="777" t="s">
        <v>6936</v>
      </c>
      <c r="AU14" s="89" t="s">
        <v>6937</v>
      </c>
      <c r="AV14" s="89" t="s">
        <v>6892</v>
      </c>
      <c r="AW14" s="176"/>
      <c r="AX14" s="253" t="s">
        <v>4187</v>
      </c>
      <c r="AY14" s="253"/>
      <c r="AZ14" s="253" t="s">
        <v>6938</v>
      </c>
      <c r="BA14" s="253" t="s">
        <v>6939</v>
      </c>
      <c r="BB14" s="89" t="s">
        <v>6940</v>
      </c>
      <c r="BC14" s="89"/>
      <c r="BD14" s="176"/>
      <c r="BE14" s="1039"/>
      <c r="BF14" s="1039"/>
      <c r="BG14" s="1039"/>
      <c r="BH14" s="1039"/>
      <c r="BI14" s="1039"/>
      <c r="BJ14" s="1039"/>
      <c r="BK14" s="1039"/>
      <c r="BL14" s="1039"/>
      <c r="BM14" s="1039"/>
      <c r="BN14" s="1039"/>
      <c r="BO14" s="176"/>
      <c r="BP14" s="176"/>
      <c r="BQ14" s="176"/>
      <c r="BR14" s="176"/>
      <c r="BS14" s="176"/>
      <c r="BT14" s="89" t="s">
        <v>6941</v>
      </c>
      <c r="BU14" s="176"/>
      <c r="BV14" s="89" t="s">
        <v>2162</v>
      </c>
      <c r="BW14" s="89" t="s">
        <v>6942</v>
      </c>
      <c r="BX14" s="176"/>
      <c r="BY14" s="176"/>
      <c r="BZ14" s="89" t="s">
        <v>5102</v>
      </c>
      <c r="CA14" s="176"/>
      <c r="CB14" s="176"/>
      <c r="CC14" s="1017"/>
      <c r="CD14" s="176"/>
      <c r="CE14" s="176"/>
      <c r="CF14" s="1017"/>
      <c r="CG14" s="1017"/>
      <c r="CH14" s="1003" t="s">
        <v>6943</v>
      </c>
      <c r="CI14" s="1003"/>
      <c r="CJ14" s="1018" t="s">
        <v>3895</v>
      </c>
      <c r="CK14" s="1003" t="s">
        <v>6944</v>
      </c>
      <c r="CL14" s="1003" t="s">
        <v>220</v>
      </c>
      <c r="CM14" s="1003" t="s">
        <v>4618</v>
      </c>
      <c r="CN14" s="1003" t="s">
        <v>6812</v>
      </c>
      <c r="CO14" s="1003" t="s">
        <v>6809</v>
      </c>
      <c r="CP14" s="1017"/>
      <c r="CQ14" s="1017"/>
      <c r="CR14" s="178"/>
    </row>
    <row r="15">
      <c r="A15" s="1040" t="s">
        <v>2584</v>
      </c>
      <c r="B15" s="991" t="s">
        <v>6945</v>
      </c>
      <c r="C15" s="992" t="s">
        <v>707</v>
      </c>
      <c r="D15" s="993" t="s">
        <v>1232</v>
      </c>
      <c r="E15" s="994" t="s">
        <v>1232</v>
      </c>
      <c r="F15" s="995" t="s">
        <v>707</v>
      </c>
      <c r="G15" s="991" t="s">
        <v>330</v>
      </c>
      <c r="H15" s="1041" t="s">
        <v>6946</v>
      </c>
      <c r="I15" s="1041" t="s">
        <v>6910</v>
      </c>
      <c r="J15" s="592" t="s">
        <v>6947</v>
      </c>
      <c r="K15" s="592" t="s">
        <v>6948</v>
      </c>
      <c r="L15" s="89" t="s">
        <v>6949</v>
      </c>
      <c r="M15" s="176"/>
      <c r="N15" s="592" t="s">
        <v>6950</v>
      </c>
      <c r="O15" s="592" t="s">
        <v>6951</v>
      </c>
      <c r="P15" s="176"/>
      <c r="Q15" s="89" t="s">
        <v>6952</v>
      </c>
      <c r="R15" s="89" t="s">
        <v>6953</v>
      </c>
      <c r="S15" s="592" t="s">
        <v>6954</v>
      </c>
      <c r="T15" s="592" t="s">
        <v>6955</v>
      </c>
      <c r="U15" s="89" t="s">
        <v>6956</v>
      </c>
      <c r="V15" s="89" t="s">
        <v>6957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3543</v>
      </c>
      <c r="B16" s="991" t="s">
        <v>6958</v>
      </c>
      <c r="C16" s="992" t="s">
        <v>881</v>
      </c>
      <c r="D16" s="993" t="s">
        <v>1232</v>
      </c>
      <c r="E16" s="994" t="s">
        <v>881</v>
      </c>
      <c r="F16" s="995" t="s">
        <v>1041</v>
      </c>
      <c r="G16" s="991" t="s">
        <v>4096</v>
      </c>
      <c r="H16" s="1021"/>
      <c r="I16" s="1021" t="s">
        <v>6959</v>
      </c>
      <c r="J16" s="253"/>
      <c r="K16" s="253" t="s">
        <v>6960</v>
      </c>
      <c r="L16" s="253"/>
      <c r="M16" s="253" t="s">
        <v>6961</v>
      </c>
      <c r="N16" s="176"/>
      <c r="O16" s="253" t="s">
        <v>6962</v>
      </c>
      <c r="P16" s="176"/>
      <c r="Q16" s="176"/>
      <c r="R16" s="253" t="s">
        <v>6963</v>
      </c>
      <c r="S16" s="609" t="s">
        <v>3578</v>
      </c>
      <c r="T16" s="253" t="s">
        <v>6964</v>
      </c>
      <c r="U16" s="89" t="s">
        <v>6965</v>
      </c>
      <c r="V16" s="253"/>
      <c r="W16" s="253" t="s">
        <v>4979</v>
      </c>
      <c r="X16" s="89" t="s">
        <v>3018</v>
      </c>
      <c r="Y16" s="253" t="s">
        <v>6272</v>
      </c>
      <c r="Z16" s="176"/>
      <c r="AA16" s="176"/>
      <c r="AB16" s="253" t="s">
        <v>3577</v>
      </c>
      <c r="AC16" s="253" t="s">
        <v>2467</v>
      </c>
      <c r="AD16" s="253" t="s">
        <v>6966</v>
      </c>
      <c r="AE16" s="592" t="s">
        <v>6967</v>
      </c>
      <c r="AF16" s="601" t="s">
        <v>1491</v>
      </c>
      <c r="AG16" s="176"/>
      <c r="AH16" s="176"/>
      <c r="AI16" s="253" t="s">
        <v>587</v>
      </c>
      <c r="AJ16" s="176"/>
      <c r="AK16" s="253" t="s">
        <v>6968</v>
      </c>
      <c r="AL16" s="176"/>
      <c r="AM16" s="176"/>
      <c r="AN16" s="89" t="s">
        <v>6687</v>
      </c>
      <c r="AO16" s="253"/>
      <c r="AP16" s="89" t="s">
        <v>6716</v>
      </c>
      <c r="AQ16" s="89" t="s">
        <v>6969</v>
      </c>
      <c r="AR16" s="89" t="s">
        <v>6970</v>
      </c>
      <c r="AS16" s="89" t="s">
        <v>6971</v>
      </c>
      <c r="AT16" s="253"/>
      <c r="AU16" s="176"/>
      <c r="AV16" s="176"/>
      <c r="AW16" s="176"/>
      <c r="AX16" s="253" t="s">
        <v>4171</v>
      </c>
      <c r="AY16" s="253"/>
      <c r="AZ16" s="253" t="s">
        <v>6899</v>
      </c>
      <c r="BA16" s="253" t="s">
        <v>6972</v>
      </c>
      <c r="BB16" s="253" t="s">
        <v>6749</v>
      </c>
      <c r="BC16" s="253"/>
      <c r="BD16" s="253"/>
      <c r="BE16" s="176"/>
      <c r="BF16" s="176"/>
      <c r="BG16" s="176"/>
      <c r="BH16" s="176"/>
      <c r="BI16" s="176"/>
      <c r="BJ16" s="176"/>
      <c r="BK16" s="176"/>
      <c r="BL16" s="253" t="s">
        <v>6973</v>
      </c>
      <c r="BM16" s="253" t="s">
        <v>6974</v>
      </c>
      <c r="BN16" s="253"/>
      <c r="BO16" s="176"/>
      <c r="BP16" s="176"/>
      <c r="BQ16" s="176"/>
      <c r="BR16" s="176"/>
      <c r="BS16" s="176"/>
      <c r="BT16" s="1024" t="s">
        <v>6975</v>
      </c>
      <c r="BU16" s="176"/>
      <c r="BV16" s="176"/>
      <c r="BW16" s="176"/>
      <c r="BX16" s="176"/>
      <c r="BY16" s="176"/>
      <c r="BZ16" s="176"/>
      <c r="CA16" s="253" t="s">
        <v>6976</v>
      </c>
      <c r="CB16" s="253"/>
      <c r="CC16" s="176"/>
      <c r="CD16" s="176"/>
      <c r="CE16" s="176"/>
      <c r="CF16" s="176"/>
      <c r="CG16" s="176"/>
      <c r="CH16" s="176"/>
      <c r="CI16" s="176"/>
      <c r="CJ16" s="176"/>
      <c r="CK16" s="253" t="s">
        <v>6977</v>
      </c>
      <c r="CL16" s="253" t="s">
        <v>3149</v>
      </c>
      <c r="CM16" s="253" t="s">
        <v>4096</v>
      </c>
      <c r="CN16" s="253" t="s">
        <v>6978</v>
      </c>
      <c r="CO16" s="253" t="s">
        <v>6748</v>
      </c>
      <c r="CP16" s="253" t="s">
        <v>4248</v>
      </c>
      <c r="CQ16" s="176"/>
      <c r="CR16" s="178"/>
    </row>
    <row r="17" ht="15.75" customHeight="1">
      <c r="A17" s="1043" t="s">
        <v>5416</v>
      </c>
      <c r="B17" s="991" t="s">
        <v>5313</v>
      </c>
      <c r="C17" s="992" t="s">
        <v>1232</v>
      </c>
      <c r="D17" s="993" t="s">
        <v>1232</v>
      </c>
      <c r="E17" s="994" t="s">
        <v>1232</v>
      </c>
      <c r="F17" s="995" t="s">
        <v>1232</v>
      </c>
      <c r="G17" s="991" t="s">
        <v>3545</v>
      </c>
      <c r="H17" s="1021"/>
      <c r="I17" s="1021" t="s">
        <v>6979</v>
      </c>
      <c r="J17" s="253"/>
      <c r="K17" s="253" t="s">
        <v>6980</v>
      </c>
      <c r="L17" s="253"/>
      <c r="M17" s="253"/>
      <c r="N17" s="253"/>
      <c r="O17" s="253" t="s">
        <v>6981</v>
      </c>
      <c r="P17" s="253"/>
      <c r="Q17" s="176"/>
      <c r="R17" s="176"/>
      <c r="S17" s="176"/>
      <c r="T17" s="253"/>
      <c r="U17" s="253" t="s">
        <v>6982</v>
      </c>
      <c r="V17" s="253"/>
      <c r="W17" s="253" t="s">
        <v>5398</v>
      </c>
      <c r="X17" s="253"/>
      <c r="Y17" s="253" t="s">
        <v>3258</v>
      </c>
      <c r="Z17" s="253"/>
      <c r="AA17" s="253"/>
      <c r="AB17" s="253" t="s">
        <v>6983</v>
      </c>
      <c r="AC17" s="253" t="s">
        <v>4524</v>
      </c>
      <c r="AD17" s="253"/>
      <c r="AE17" s="253"/>
      <c r="AF17" s="176"/>
      <c r="AG17" s="176"/>
      <c r="AH17" s="176"/>
      <c r="AI17" s="176"/>
      <c r="AJ17" s="176"/>
      <c r="AK17" s="253" t="s">
        <v>6914</v>
      </c>
      <c r="AL17" s="176"/>
      <c r="AM17" s="176"/>
      <c r="AN17" s="253" t="s">
        <v>6984</v>
      </c>
      <c r="AO17" s="253"/>
      <c r="AP17" s="253" t="s">
        <v>6985</v>
      </c>
      <c r="AQ17" s="253"/>
      <c r="AR17" s="253" t="s">
        <v>6986</v>
      </c>
      <c r="AS17" s="253" t="s">
        <v>6987</v>
      </c>
      <c r="AT17" s="253"/>
      <c r="AU17" s="253"/>
      <c r="AV17" s="176"/>
      <c r="AW17" s="176"/>
      <c r="AX17" s="253" t="s">
        <v>4057</v>
      </c>
      <c r="AY17" s="253"/>
      <c r="AZ17" s="253" t="s">
        <v>6722</v>
      </c>
      <c r="BA17" s="253" t="s">
        <v>6988</v>
      </c>
      <c r="BB17" s="253" t="s">
        <v>6989</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6008</v>
      </c>
      <c r="B18" s="991" t="s">
        <v>6990</v>
      </c>
      <c r="C18" s="992" t="s">
        <v>1232</v>
      </c>
      <c r="D18" s="993" t="s">
        <v>1232</v>
      </c>
      <c r="E18" s="994" t="s">
        <v>881</v>
      </c>
      <c r="F18" s="995" t="s">
        <v>785</v>
      </c>
      <c r="G18" s="991" t="s">
        <v>3545</v>
      </c>
      <c r="H18" s="1021" t="s">
        <v>6991</v>
      </c>
      <c r="I18" s="1021"/>
      <c r="J18" s="176"/>
      <c r="K18" s="253" t="s">
        <v>6992</v>
      </c>
      <c r="L18" s="253"/>
      <c r="M18" s="176"/>
      <c r="N18" s="176"/>
      <c r="O18" s="176"/>
      <c r="P18" s="176"/>
      <c r="Q18" s="253" t="s">
        <v>6993</v>
      </c>
      <c r="R18" s="253" t="s">
        <v>6994</v>
      </c>
      <c r="S18" s="176"/>
      <c r="T18" s="253" t="s">
        <v>6995</v>
      </c>
      <c r="U18" s="1045" t="s">
        <v>6996</v>
      </c>
      <c r="V18" s="1045"/>
      <c r="W18" s="253" t="s">
        <v>255</v>
      </c>
      <c r="X18" s="253"/>
      <c r="Y18" s="253" t="s">
        <v>4111</v>
      </c>
      <c r="Z18" s="176"/>
      <c r="AA18" s="176"/>
      <c r="AB18" s="253" t="s">
        <v>6997</v>
      </c>
      <c r="AC18" s="253" t="s">
        <v>3194</v>
      </c>
      <c r="AD18" s="609" t="s">
        <v>601</v>
      </c>
      <c r="AE18" s="589"/>
      <c r="AF18" s="253" t="s">
        <v>4869</v>
      </c>
      <c r="AG18" s="253" t="s">
        <v>4690</v>
      </c>
      <c r="AH18" s="176"/>
      <c r="AI18" s="176"/>
      <c r="AJ18" s="176"/>
      <c r="AK18" s="176"/>
      <c r="AL18" s="176"/>
      <c r="AM18" s="176"/>
      <c r="AN18" s="176"/>
      <c r="AO18" s="176"/>
      <c r="AP18" s="176"/>
      <c r="AQ18" s="176"/>
      <c r="AR18" s="176"/>
      <c r="AS18" s="176"/>
      <c r="AT18" s="176"/>
      <c r="AU18" s="176"/>
      <c r="AV18" s="253"/>
      <c r="AW18" s="253" t="s">
        <v>6918</v>
      </c>
      <c r="AX18" s="176"/>
      <c r="AY18" s="176"/>
      <c r="AZ18" s="253" t="s">
        <v>6998</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4614</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6999</v>
      </c>
    </row>
    <row r="19">
      <c r="A19" s="1047" t="s">
        <v>1039</v>
      </c>
      <c r="B19" s="991" t="s">
        <v>7000</v>
      </c>
      <c r="C19" s="992" t="s">
        <v>528</v>
      </c>
      <c r="D19" s="993" t="s">
        <v>881</v>
      </c>
      <c r="E19" s="994" t="s">
        <v>881</v>
      </c>
      <c r="F19" s="995" t="s">
        <v>707</v>
      </c>
      <c r="G19" s="991" t="s">
        <v>5602</v>
      </c>
      <c r="H19" s="993"/>
      <c r="I19" s="1021"/>
      <c r="J19" s="176"/>
      <c r="K19" s="176"/>
      <c r="L19" s="176"/>
      <c r="M19" s="176"/>
      <c r="N19" s="176"/>
      <c r="O19" s="176"/>
      <c r="P19" s="176"/>
      <c r="Q19" s="176"/>
      <c r="R19" s="176"/>
      <c r="S19" s="176"/>
      <c r="T19" s="176"/>
      <c r="U19" s="176"/>
      <c r="V19" s="176"/>
      <c r="W19" s="592" t="s">
        <v>408</v>
      </c>
      <c r="X19" s="176"/>
      <c r="Y19" s="176"/>
      <c r="Z19" s="176"/>
      <c r="AA19" s="592" t="s">
        <v>7001</v>
      </c>
      <c r="AB19" s="592" t="s">
        <v>1838</v>
      </c>
      <c r="AC19" s="601" t="s">
        <v>3672</v>
      </c>
      <c r="AD19" s="595" t="s">
        <v>3139</v>
      </c>
      <c r="AE19" s="176"/>
      <c r="AF19" s="592" t="s">
        <v>2299</v>
      </c>
      <c r="AG19" s="592" t="s">
        <v>2273</v>
      </c>
      <c r="AH19" s="176"/>
      <c r="AI19" s="89" t="s">
        <v>3507</v>
      </c>
      <c r="AJ19" s="176"/>
      <c r="AK19" s="176"/>
      <c r="AL19" s="176"/>
      <c r="AM19" s="176"/>
      <c r="AN19" s="609" t="s">
        <v>7002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6005</v>
      </c>
      <c r="B20" s="991" t="s">
        <v>7003</v>
      </c>
      <c r="C20" s="992" t="s">
        <v>1232</v>
      </c>
      <c r="D20" s="993" t="s">
        <v>1232</v>
      </c>
      <c r="E20" s="994" t="s">
        <v>1232</v>
      </c>
      <c r="F20" s="995" t="s">
        <v>1232</v>
      </c>
      <c r="G20" s="991" t="s">
        <v>2709</v>
      </c>
      <c r="H20" s="1021"/>
      <c r="I20" s="1021" t="s">
        <v>7004</v>
      </c>
      <c r="J20" s="253"/>
      <c r="K20" s="89" t="s">
        <v>7005</v>
      </c>
      <c r="L20" s="253"/>
      <c r="M20" s="176"/>
      <c r="N20" s="176" t="s">
        <v>7006</v>
      </c>
      <c r="O20" s="176"/>
      <c r="P20" s="176"/>
      <c r="Q20" s="176"/>
      <c r="R20" s="253" t="s">
        <v>7007</v>
      </c>
      <c r="S20" s="176"/>
      <c r="T20" s="253" t="s">
        <v>7008</v>
      </c>
      <c r="U20" s="253" t="s">
        <v>7009</v>
      </c>
      <c r="V20" s="253"/>
      <c r="W20" s="253" t="s">
        <v>4412</v>
      </c>
      <c r="X20" s="89"/>
      <c r="Y20" s="253" t="s">
        <v>7010</v>
      </c>
      <c r="Z20" s="176" t="s">
        <v>7011</v>
      </c>
      <c r="AA20" s="176"/>
      <c r="AB20" s="253"/>
      <c r="AC20" s="253" t="s">
        <v>1265</v>
      </c>
      <c r="AD20" s="253"/>
      <c r="AE20" s="253"/>
      <c r="AF20" s="253"/>
      <c r="AG20" s="176" t="s">
        <v>7012</v>
      </c>
      <c r="AH20" s="176"/>
      <c r="AI20" s="176"/>
      <c r="AJ20" s="176"/>
      <c r="AK20" s="176" t="s">
        <v>7013</v>
      </c>
      <c r="AL20" s="176"/>
      <c r="AM20" s="176"/>
      <c r="AN20" s="89" t="s">
        <v>7014</v>
      </c>
      <c r="AO20" s="176"/>
      <c r="AP20" s="176" t="s">
        <v>7015</v>
      </c>
      <c r="AQ20" s="176"/>
      <c r="AR20" s="176" t="s">
        <v>7016</v>
      </c>
      <c r="AS20" s="89" t="s">
        <v>7017</v>
      </c>
      <c r="AT20" s="253"/>
      <c r="AU20" s="89" t="s">
        <v>6914</v>
      </c>
      <c r="AV20" s="176"/>
      <c r="AW20" s="176" t="s">
        <v>6919</v>
      </c>
      <c r="AX20" s="253"/>
      <c r="AY20" s="253"/>
      <c r="AZ20" s="176" t="s">
        <v>6784</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4341</v>
      </c>
      <c r="B21" s="991" t="s">
        <v>7018</v>
      </c>
      <c r="C21" s="992" t="s">
        <v>1232</v>
      </c>
      <c r="D21" s="993" t="s">
        <v>1232</v>
      </c>
      <c r="E21" s="994" t="s">
        <v>1232</v>
      </c>
      <c r="F21" s="995" t="s">
        <v>1232</v>
      </c>
      <c r="G21" s="991" t="s">
        <v>1763</v>
      </c>
      <c r="H21" s="1021"/>
      <c r="I21" s="1021" t="s">
        <v>7019</v>
      </c>
      <c r="J21" s="253"/>
      <c r="K21" s="89" t="s">
        <v>7020</v>
      </c>
      <c r="L21" s="253"/>
      <c r="M21" s="176"/>
      <c r="N21" s="176"/>
      <c r="O21" s="176"/>
      <c r="P21" s="176"/>
      <c r="Q21" s="176"/>
      <c r="R21" s="253" t="s">
        <v>2022</v>
      </c>
      <c r="S21" s="176"/>
      <c r="T21" s="253" t="s">
        <v>7021</v>
      </c>
      <c r="U21" s="253" t="s">
        <v>7022</v>
      </c>
      <c r="V21" s="253" t="s">
        <v>7023</v>
      </c>
      <c r="W21" s="253" t="s">
        <v>2808</v>
      </c>
      <c r="X21" s="89" t="s">
        <v>2682</v>
      </c>
      <c r="Y21" s="253" t="s">
        <v>2283</v>
      </c>
      <c r="Z21" s="176"/>
      <c r="AA21" s="176"/>
      <c r="AB21" s="253" t="s">
        <v>2035</v>
      </c>
      <c r="AC21" s="253" t="s">
        <v>1288</v>
      </c>
      <c r="AD21" s="253" t="s">
        <v>3551</v>
      </c>
      <c r="AE21" s="253"/>
      <c r="AF21" s="253" t="s">
        <v>7024</v>
      </c>
      <c r="AG21" s="176"/>
      <c r="AH21" s="176"/>
      <c r="AI21" s="176"/>
      <c r="AJ21" s="176"/>
      <c r="AK21" s="176"/>
      <c r="AL21" s="176"/>
      <c r="AM21" s="176"/>
      <c r="AN21" s="89" t="s">
        <v>6984</v>
      </c>
      <c r="AO21" s="176"/>
      <c r="AP21" s="176"/>
      <c r="AQ21" s="176"/>
      <c r="AR21" s="176"/>
      <c r="AS21" s="89" t="s">
        <v>6778</v>
      </c>
      <c r="AT21" s="253"/>
      <c r="AU21" s="89" t="s">
        <v>6721</v>
      </c>
      <c r="AV21" s="176"/>
      <c r="AW21" s="176"/>
      <c r="AX21" s="253" t="s">
        <v>7025</v>
      </c>
      <c r="AY21" s="253"/>
      <c r="AZ21" s="176"/>
      <c r="BA21" s="253" t="s">
        <v>6939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4386</v>
      </c>
      <c r="B22" s="991" t="s">
        <v>6050</v>
      </c>
      <c r="C22" s="992" t="s">
        <v>1232</v>
      </c>
      <c r="D22" s="993" t="s">
        <v>881</v>
      </c>
      <c r="E22" s="994" t="s">
        <v>785</v>
      </c>
      <c r="F22" s="995" t="s">
        <v>529</v>
      </c>
      <c r="G22" s="991" t="s">
        <v>4057</v>
      </c>
      <c r="H22" s="1026" t="s">
        <v>7026</v>
      </c>
      <c r="I22" s="1026" t="s">
        <v>4392</v>
      </c>
      <c r="J22" s="589"/>
      <c r="K22" s="253" t="s">
        <v>7027</v>
      </c>
      <c r="L22" s="253"/>
      <c r="M22" s="253"/>
      <c r="N22" s="253" t="s">
        <v>7028</v>
      </c>
      <c r="O22" s="253" t="s">
        <v>7029</v>
      </c>
      <c r="P22" s="253" t="s">
        <v>7030</v>
      </c>
      <c r="Q22" s="253" t="s">
        <v>7031</v>
      </c>
      <c r="R22" s="253" t="s">
        <v>7032</v>
      </c>
      <c r="S22" s="253" t="s">
        <v>4411</v>
      </c>
      <c r="T22" s="253" t="s">
        <v>7033</v>
      </c>
      <c r="U22" s="253" t="s">
        <v>7034</v>
      </c>
      <c r="V22" s="253"/>
      <c r="W22" s="253" t="s">
        <v>4827</v>
      </c>
      <c r="X22" s="253"/>
      <c r="Y22" s="176"/>
      <c r="Z22" s="176"/>
      <c r="AA22" s="176"/>
      <c r="AB22" s="253" t="s">
        <v>7035</v>
      </c>
      <c r="AC22" s="253" t="s">
        <v>1606</v>
      </c>
      <c r="AD22" s="253" t="s">
        <v>5805</v>
      </c>
      <c r="AE22" s="253"/>
      <c r="AF22" s="253" t="s">
        <v>7036</v>
      </c>
      <c r="AG22" s="253"/>
      <c r="AH22" s="253"/>
      <c r="AI22" s="176"/>
      <c r="AJ22" s="176"/>
      <c r="AK22" s="253" t="s">
        <v>7037</v>
      </c>
      <c r="AL22" s="253" t="s">
        <v>6893</v>
      </c>
      <c r="AM22" s="253" t="s">
        <v>6835</v>
      </c>
      <c r="AN22" s="253" t="s">
        <v>6777</v>
      </c>
      <c r="AO22" s="253"/>
      <c r="AP22" s="253" t="s">
        <v>6969</v>
      </c>
      <c r="AQ22" s="253"/>
      <c r="AR22" s="253" t="s">
        <v>7038</v>
      </c>
      <c r="AS22" s="253" t="s">
        <v>7039</v>
      </c>
      <c r="AT22" s="253"/>
      <c r="AU22" s="253" t="s">
        <v>6968</v>
      </c>
      <c r="AV22" s="253"/>
      <c r="AW22" s="253" t="s">
        <v>7002</v>
      </c>
      <c r="AX22" s="176"/>
      <c r="AY22" s="176"/>
      <c r="AZ22" s="253" t="s">
        <v>7040</v>
      </c>
      <c r="BA22" s="89" t="s">
        <v>7002</v>
      </c>
      <c r="BB22" s="253" t="s">
        <v>6971</v>
      </c>
      <c r="BC22" s="253"/>
      <c r="BD22" s="253"/>
      <c r="BE22" s="1051" t="s">
        <v>7041</v>
      </c>
      <c r="BF22" s="1052" t="s">
        <v>7042</v>
      </c>
      <c r="BG22" s="700"/>
      <c r="BH22" s="700"/>
      <c r="BI22" s="700"/>
      <c r="BJ22" s="700" t="s">
        <v>7043</v>
      </c>
      <c r="BK22" s="700" t="s">
        <v>7044</v>
      </c>
      <c r="BL22" s="700"/>
      <c r="BM22" s="700"/>
      <c r="BN22" s="700"/>
      <c r="BO22" s="176"/>
      <c r="BP22" s="1053" t="s">
        <v>6122</v>
      </c>
      <c r="BQ22" s="176"/>
      <c r="BR22" s="176"/>
      <c r="BS22" s="176"/>
      <c r="BT22" s="1044" t="s">
        <v>1880</v>
      </c>
      <c r="BU22" s="253" t="s">
        <v>2039</v>
      </c>
      <c r="BV22" s="253" t="s">
        <v>3745</v>
      </c>
      <c r="BW22" s="601" t="s">
        <v>2444</v>
      </c>
      <c r="BX22" s="253" t="s">
        <v>2045</v>
      </c>
      <c r="BY22" s="253" t="s">
        <v>4484</v>
      </c>
      <c r="BZ22" s="253" t="s">
        <v>3937</v>
      </c>
      <c r="CA22" s="253" t="s">
        <v>7045</v>
      </c>
      <c r="CB22" s="253"/>
      <c r="CC22" s="1019" t="s">
        <v>6939</v>
      </c>
      <c r="CD22" s="1019" t="s">
        <v>6785</v>
      </c>
      <c r="CE22" s="1019" t="s">
        <v>7046</v>
      </c>
      <c r="CF22" s="1019"/>
      <c r="CG22" s="1017"/>
      <c r="CH22" s="1017"/>
      <c r="CI22" s="1017"/>
      <c r="CJ22" s="1017"/>
      <c r="CK22" s="1017"/>
      <c r="CL22" s="1017"/>
      <c r="CM22" s="1017"/>
      <c r="CN22" s="1017"/>
      <c r="CO22" s="1017"/>
      <c r="CP22" s="1017"/>
      <c r="CQ22" s="1017"/>
      <c r="CR22" s="613" t="s">
        <v>4212</v>
      </c>
    </row>
    <row r="23" ht="15.75" customHeight="1">
      <c r="A23" s="1014" t="s">
        <v>6034</v>
      </c>
      <c r="B23" s="991" t="s">
        <v>788</v>
      </c>
      <c r="C23" s="992" t="s">
        <v>1232</v>
      </c>
      <c r="D23" s="993" t="s">
        <v>881</v>
      </c>
      <c r="E23" s="994" t="s">
        <v>1232</v>
      </c>
      <c r="F23" s="995" t="s">
        <v>786</v>
      </c>
      <c r="G23" s="991" t="s">
        <v>4009</v>
      </c>
      <c r="H23" s="1021"/>
      <c r="I23" s="1021" t="s">
        <v>7047</v>
      </c>
      <c r="J23" s="253"/>
      <c r="K23" s="89" t="s">
        <v>7048</v>
      </c>
      <c r="L23" s="595" t="s">
        <v>3094</v>
      </c>
      <c r="M23" s="176"/>
      <c r="N23" s="176"/>
      <c r="O23" s="176"/>
      <c r="P23" s="89" t="s">
        <v>7049</v>
      </c>
      <c r="Q23" s="176"/>
      <c r="R23" s="609" t="s">
        <v>7050</v>
      </c>
      <c r="S23" s="176"/>
      <c r="T23" s="176"/>
      <c r="U23" s="89" t="s">
        <v>630</v>
      </c>
      <c r="V23" s="253"/>
      <c r="W23" s="253" t="s">
        <v>3675</v>
      </c>
      <c r="X23" s="89" t="s">
        <v>2812</v>
      </c>
      <c r="Y23" s="609" t="s">
        <v>5134</v>
      </c>
      <c r="Z23" s="176"/>
      <c r="AA23" s="176"/>
      <c r="AB23" s="253" t="s">
        <v>7051</v>
      </c>
      <c r="AC23" s="253" t="s">
        <v>7052</v>
      </c>
      <c r="AD23" s="253" t="s">
        <v>7053</v>
      </c>
      <c r="AE23" s="253"/>
      <c r="AF23" s="253" t="s">
        <v>7054</v>
      </c>
      <c r="AG23" s="176"/>
      <c r="AH23" s="176"/>
      <c r="AI23" s="613" t="s">
        <v>3140</v>
      </c>
      <c r="AJ23" s="1011"/>
      <c r="AK23" s="176"/>
      <c r="AL23" s="176"/>
      <c r="AM23" s="176"/>
      <c r="AN23" s="176"/>
      <c r="AO23" s="176"/>
      <c r="AP23" s="253" t="s">
        <v>7055</v>
      </c>
      <c r="AQ23" s="253"/>
      <c r="AR23" s="176"/>
      <c r="AS23" s="176"/>
      <c r="AT23" s="176"/>
      <c r="AU23" s="253" t="s">
        <v>6697</v>
      </c>
      <c r="AV23" s="176"/>
      <c r="AW23" s="176"/>
      <c r="AX23" s="176"/>
      <c r="AY23" s="176"/>
      <c r="AZ23" s="253" t="s">
        <v>6817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4795</v>
      </c>
      <c r="CL23" s="253" t="s">
        <v>219</v>
      </c>
      <c r="CM23" s="253" t="s">
        <v>4118</v>
      </c>
      <c r="CN23" s="176"/>
      <c r="CO23" s="176"/>
      <c r="CP23" s="176"/>
      <c r="CQ23" s="176"/>
      <c r="CR23" s="178"/>
    </row>
    <row r="24">
      <c r="A24" s="1054" t="s">
        <v>4028</v>
      </c>
      <c r="B24" s="991" t="s">
        <v>883</v>
      </c>
      <c r="C24" s="992" t="s">
        <v>1232</v>
      </c>
      <c r="D24" s="993" t="s">
        <v>1232</v>
      </c>
      <c r="E24" s="994" t="s">
        <v>1232</v>
      </c>
      <c r="F24" s="995" t="s">
        <v>1232</v>
      </c>
      <c r="G24" s="991" t="s">
        <v>221</v>
      </c>
      <c r="H24" s="1021" t="s">
        <v>7056</v>
      </c>
      <c r="I24" s="1021" t="s">
        <v>7057</v>
      </c>
      <c r="J24" s="176"/>
      <c r="K24" s="89" t="s">
        <v>7058</v>
      </c>
      <c r="L24" s="176"/>
      <c r="M24" s="176"/>
      <c r="N24" s="176"/>
      <c r="O24" s="176"/>
      <c r="P24" s="89" t="s">
        <v>7059</v>
      </c>
      <c r="Q24" s="176"/>
      <c r="R24" s="176"/>
      <c r="S24" s="176"/>
      <c r="T24" s="89" t="s">
        <v>7060</v>
      </c>
      <c r="U24" s="89" t="s">
        <v>639</v>
      </c>
      <c r="V24" s="176"/>
      <c r="W24" s="176"/>
      <c r="X24" s="89" t="s">
        <v>7061</v>
      </c>
      <c r="Y24" s="89" t="s">
        <v>7062</v>
      </c>
      <c r="Z24" s="176"/>
      <c r="AA24" s="176"/>
      <c r="AB24" s="176"/>
      <c r="AC24" s="89" t="s">
        <v>2544</v>
      </c>
      <c r="AD24" s="176"/>
      <c r="AE24" s="176"/>
      <c r="AF24" s="176"/>
      <c r="AG24" s="176"/>
      <c r="AH24" s="176"/>
      <c r="AI24" s="176"/>
      <c r="AJ24" s="176"/>
      <c r="AK24" s="89" t="s">
        <v>6972</v>
      </c>
      <c r="AL24" s="176"/>
      <c r="AM24" s="176"/>
      <c r="AN24" s="89" t="s">
        <v>6914</v>
      </c>
      <c r="AO24" s="176"/>
      <c r="AP24" s="176"/>
      <c r="AQ24" s="176"/>
      <c r="AR24" s="89" t="s">
        <v>7063</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2799</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7064</v>
      </c>
      <c r="Y25" s="595" t="s">
        <v>5083</v>
      </c>
      <c r="Z25" s="176"/>
      <c r="AA25" s="176"/>
      <c r="AB25" s="176"/>
      <c r="AC25" s="176"/>
      <c r="AD25" s="592" t="s">
        <v>7065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6018</v>
      </c>
      <c r="B26" s="991" t="s">
        <v>4711</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7066</v>
      </c>
      <c r="V26" s="176"/>
      <c r="W26" s="176"/>
      <c r="X26" s="176"/>
      <c r="Y26" s="89" t="s">
        <v>1606</v>
      </c>
      <c r="Z26" s="176"/>
      <c r="AA26" s="176"/>
      <c r="AB26" s="89" t="s">
        <v>7067</v>
      </c>
      <c r="AC26" s="89" t="s">
        <v>5242</v>
      </c>
      <c r="AD26" s="89" t="s">
        <v>2880</v>
      </c>
      <c r="AE26" s="89" t="s">
        <v>3939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5874</v>
      </c>
      <c r="B27" s="991" t="s">
        <v>2777</v>
      </c>
      <c r="C27" s="992" t="s">
        <v>1232</v>
      </c>
      <c r="D27" s="993" t="s">
        <v>1232</v>
      </c>
      <c r="E27" s="994" t="s">
        <v>1232</v>
      </c>
      <c r="F27" s="995" t="s">
        <v>785</v>
      </c>
      <c r="G27" s="991" t="s">
        <v>1041</v>
      </c>
      <c r="H27" s="1021"/>
      <c r="I27" s="1021"/>
      <c r="J27" s="178"/>
      <c r="K27" s="178"/>
      <c r="L27" s="178"/>
      <c r="M27" s="178"/>
      <c r="N27" s="178"/>
      <c r="O27" s="178"/>
      <c r="P27" s="178"/>
      <c r="Q27" s="178"/>
      <c r="R27" s="777" t="s">
        <v>7068</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7069</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3749</v>
      </c>
      <c r="B28" s="991" t="s">
        <v>4171</v>
      </c>
      <c r="C28" s="992" t="s">
        <v>1232</v>
      </c>
      <c r="D28" s="993" t="s">
        <v>1232</v>
      </c>
      <c r="E28" s="994" t="s">
        <v>1232</v>
      </c>
      <c r="F28" s="995" t="s">
        <v>1232</v>
      </c>
      <c r="G28" s="991" t="s">
        <v>5602</v>
      </c>
      <c r="H28" s="1021"/>
      <c r="I28" s="1021"/>
      <c r="J28" s="176"/>
      <c r="K28" s="176"/>
      <c r="L28" s="176"/>
      <c r="M28" s="176"/>
      <c r="N28" s="176"/>
      <c r="O28" s="176"/>
      <c r="P28" s="176"/>
      <c r="Q28" s="176"/>
      <c r="R28" s="176"/>
      <c r="S28" s="176"/>
      <c r="T28" s="176"/>
      <c r="U28" s="176"/>
      <c r="V28" s="176"/>
      <c r="W28" s="253" t="s">
        <v>554</v>
      </c>
      <c r="X28" s="253"/>
      <c r="Y28" s="253" t="s">
        <v>3731</v>
      </c>
      <c r="Z28" s="176"/>
      <c r="AA28" s="176"/>
      <c r="AB28" s="253" t="s">
        <v>7070</v>
      </c>
      <c r="AC28" s="89" t="s">
        <v>1371</v>
      </c>
      <c r="AD28" s="253" t="s">
        <v>7071</v>
      </c>
      <c r="AE28" s="253"/>
      <c r="AF28" s="253" t="s">
        <v>7072</v>
      </c>
      <c r="AG28" s="176"/>
      <c r="AH28" s="176"/>
      <c r="AI28" s="176"/>
      <c r="AJ28" s="176"/>
      <c r="AK28" s="176"/>
      <c r="AL28" s="176"/>
      <c r="AM28" s="176"/>
      <c r="AN28" s="176"/>
      <c r="AO28" s="176"/>
      <c r="AP28" s="176"/>
      <c r="AQ28" s="176"/>
      <c r="AR28" s="176"/>
      <c r="AS28" s="176"/>
      <c r="AT28" s="176"/>
      <c r="AU28" s="176"/>
      <c r="AV28" s="176"/>
      <c r="AW28" s="176"/>
      <c r="AX28" s="176"/>
      <c r="AY28" s="176"/>
      <c r="AZ28" s="253" t="s">
        <v>6893</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3768</v>
      </c>
      <c r="BW28" s="253" t="s">
        <v>2179</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4805</v>
      </c>
      <c r="B29" s="991" t="s">
        <v>1171</v>
      </c>
      <c r="C29" s="992" t="s">
        <v>1232</v>
      </c>
      <c r="D29" s="993" t="s">
        <v>1232</v>
      </c>
      <c r="E29" s="994" t="s">
        <v>1232</v>
      </c>
      <c r="F29" s="995" t="s">
        <v>1232</v>
      </c>
      <c r="G29" s="991" t="s">
        <v>3012</v>
      </c>
      <c r="H29" s="1021" t="s">
        <v>7073</v>
      </c>
      <c r="I29" s="1021" t="s">
        <v>7074</v>
      </c>
      <c r="J29" s="89" t="s">
        <v>7075</v>
      </c>
      <c r="K29" s="1021" t="s">
        <v>7076</v>
      </c>
      <c r="L29" s="89" t="s">
        <v>7077</v>
      </c>
      <c r="M29" s="176"/>
      <c r="N29" s="89" t="s">
        <v>7078</v>
      </c>
      <c r="O29" s="176"/>
      <c r="P29" s="89" t="s">
        <v>7079</v>
      </c>
      <c r="Q29" s="176"/>
      <c r="R29" s="89" t="s">
        <v>7080</v>
      </c>
      <c r="S29" s="777" t="s">
        <v>7081</v>
      </c>
      <c r="T29" s="176"/>
      <c r="U29" s="1058" t="s">
        <v>2556</v>
      </c>
      <c r="V29" s="89" t="s">
        <v>7082</v>
      </c>
      <c r="W29" s="253" t="s">
        <v>7083</v>
      </c>
      <c r="X29" s="253"/>
      <c r="Y29" s="253" t="s">
        <v>2169</v>
      </c>
      <c r="Z29" s="176"/>
      <c r="AA29" s="176"/>
      <c r="AB29" s="253" t="s">
        <v>7084</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5147</v>
      </c>
      <c r="B30" s="991" t="s">
        <v>2984</v>
      </c>
      <c r="C30" s="992" t="s">
        <v>1232</v>
      </c>
      <c r="D30" s="993" t="s">
        <v>1232</v>
      </c>
      <c r="E30" s="994" t="s">
        <v>881</v>
      </c>
      <c r="F30" s="995" t="s">
        <v>1041</v>
      </c>
      <c r="G30" s="991" t="s">
        <v>221</v>
      </c>
      <c r="H30" s="1021" t="s">
        <v>7085</v>
      </c>
      <c r="I30" s="1021"/>
      <c r="J30" s="176"/>
      <c r="K30" s="176"/>
      <c r="L30" s="176"/>
      <c r="M30" s="176"/>
      <c r="N30" s="176"/>
      <c r="O30" s="176"/>
      <c r="P30" s="176"/>
      <c r="Q30" s="176"/>
      <c r="R30" s="176"/>
      <c r="S30" s="176"/>
      <c r="T30" s="609" t="s">
        <v>7086</v>
      </c>
      <c r="U30" s="89" t="s">
        <v>7087</v>
      </c>
      <c r="V30" s="89" t="s">
        <v>5867</v>
      </c>
      <c r="W30" s="176"/>
      <c r="X30" s="89" t="s">
        <v>7088</v>
      </c>
      <c r="Y30" s="89" t="s">
        <v>7089</v>
      </c>
      <c r="Z30" s="176"/>
      <c r="AA30" s="176"/>
      <c r="AB30" s="609" t="s">
        <v>1336</v>
      </c>
      <c r="AC30" s="89" t="s">
        <v>4504</v>
      </c>
      <c r="AD30" s="176"/>
      <c r="AE30" s="176"/>
      <c r="AF30" s="176"/>
      <c r="AG30" s="176"/>
      <c r="AH30" s="176"/>
      <c r="AI30" s="176"/>
      <c r="AJ30" s="176"/>
      <c r="AK30" s="89" t="s">
        <v>7090</v>
      </c>
      <c r="AL30" s="176"/>
      <c r="AM30" s="176"/>
      <c r="AN30" s="89" t="s">
        <v>6748</v>
      </c>
      <c r="AO30" s="176"/>
      <c r="AP30" s="176"/>
      <c r="AQ30" s="176"/>
      <c r="AR30" s="176"/>
      <c r="AS30" s="89" t="s">
        <v>6881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7091</v>
      </c>
      <c r="CD30" s="176"/>
      <c r="CE30" s="176"/>
      <c r="CF30" s="176"/>
      <c r="CG30" s="176"/>
      <c r="CH30" s="176"/>
      <c r="CI30" s="176"/>
      <c r="CJ30" s="176"/>
      <c r="CK30" s="176"/>
      <c r="CL30" s="176"/>
      <c r="CM30" s="176"/>
      <c r="CN30" s="176"/>
      <c r="CO30" s="176"/>
      <c r="CP30" s="176"/>
      <c r="CQ30" s="176"/>
      <c r="CR30" s="176"/>
    </row>
    <row r="31">
      <c r="A31" s="1014" t="s">
        <v>4261</v>
      </c>
      <c r="B31" s="991" t="s">
        <v>4308</v>
      </c>
      <c r="C31" s="992" t="s">
        <v>1232</v>
      </c>
      <c r="D31" s="993" t="s">
        <v>1232</v>
      </c>
      <c r="E31" s="994" t="s">
        <v>1232</v>
      </c>
      <c r="F31" s="995" t="s">
        <v>1232</v>
      </c>
      <c r="G31" s="991" t="s">
        <v>5046</v>
      </c>
      <c r="H31" s="1021"/>
      <c r="I31" s="1060" t="s">
        <v>6532</v>
      </c>
      <c r="J31" s="176"/>
      <c r="K31" s="89" t="s">
        <v>7092</v>
      </c>
      <c r="L31" s="176"/>
      <c r="M31" s="176"/>
      <c r="N31" s="176"/>
      <c r="O31" s="176"/>
      <c r="P31" s="176"/>
      <c r="Q31" s="176"/>
      <c r="R31" s="176"/>
      <c r="S31" s="176"/>
      <c r="T31" s="89" t="s">
        <v>7093</v>
      </c>
      <c r="U31" s="89" t="s">
        <v>7094</v>
      </c>
      <c r="V31" s="176"/>
      <c r="W31" s="89" t="s">
        <v>7095</v>
      </c>
      <c r="X31" s="89" t="s">
        <v>7096</v>
      </c>
      <c r="Y31" s="176"/>
      <c r="Z31" s="176"/>
      <c r="AA31" s="176"/>
      <c r="AB31" s="176"/>
      <c r="AC31" s="176"/>
      <c r="AD31" s="176"/>
      <c r="AE31" s="176"/>
      <c r="AF31" s="176"/>
      <c r="AG31" s="176"/>
      <c r="AH31" s="176"/>
      <c r="AI31" s="176"/>
      <c r="AJ31" s="176"/>
      <c r="AK31" s="176"/>
      <c r="AL31" s="176"/>
      <c r="AM31" s="176"/>
      <c r="AN31" s="1010" t="s">
        <v>6932</v>
      </c>
      <c r="AO31" s="596"/>
      <c r="AP31" s="176"/>
      <c r="AQ31" s="89" t="s">
        <v>7097</v>
      </c>
      <c r="AR31" s="176"/>
      <c r="AS31" s="89" t="s">
        <v>7055</v>
      </c>
      <c r="AT31" s="176"/>
      <c r="AU31" s="176"/>
      <c r="AV31" s="176"/>
      <c r="AW31" s="176"/>
      <c r="AX31" s="89" t="s">
        <v>3347</v>
      </c>
      <c r="AY31" s="176"/>
      <c r="AZ31" s="1010" t="s">
        <v>7098</v>
      </c>
      <c r="BA31" s="89" t="s">
        <v>6686</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7099</v>
      </c>
      <c r="B32" s="991" t="s">
        <v>2323</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6841</v>
      </c>
      <c r="BW32" s="1008" t="s">
        <v>3085</v>
      </c>
      <c r="BX32" s="1008" t="s">
        <v>7100</v>
      </c>
      <c r="BY32" s="176"/>
      <c r="BZ32" s="1008" t="s">
        <v>1959</v>
      </c>
      <c r="CA32" s="1008" t="s">
        <v>2069</v>
      </c>
      <c r="CB32" s="1008"/>
      <c r="CC32" s="1017"/>
      <c r="CD32" s="1017"/>
      <c r="CE32" s="1017"/>
      <c r="CF32" s="1017"/>
      <c r="CG32" s="1017"/>
      <c r="CH32" s="1017"/>
      <c r="CI32" s="1017"/>
      <c r="CJ32" s="1017"/>
      <c r="CK32" s="1017"/>
      <c r="CL32" s="1017"/>
      <c r="CM32" s="1017"/>
      <c r="CN32" s="1017"/>
      <c r="CO32" s="1017"/>
      <c r="CP32" s="1017"/>
      <c r="CQ32" s="1017"/>
      <c r="CR32" s="178"/>
    </row>
    <row r="33">
      <c r="A33" s="990" t="s">
        <v>2254</v>
      </c>
      <c r="B33" s="991" t="s">
        <v>4795</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1670</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4691</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7101</v>
      </c>
      <c r="B35" s="991" t="s">
        <v>4009</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6713</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3982</v>
      </c>
      <c r="B36" s="991" t="s">
        <v>2709</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5183</v>
      </c>
      <c r="B37" s="991" t="s">
        <v>5988</v>
      </c>
      <c r="C37" s="992" t="s">
        <v>1232</v>
      </c>
      <c r="D37" s="993" t="s">
        <v>1232</v>
      </c>
      <c r="E37" s="994" t="s">
        <v>1232</v>
      </c>
      <c r="F37" s="995" t="s">
        <v>1232</v>
      </c>
      <c r="G37" s="991" t="s">
        <v>528</v>
      </c>
      <c r="H37" s="1021"/>
      <c r="I37" s="1021"/>
      <c r="J37" s="176"/>
      <c r="K37" s="89" t="s">
        <v>7102</v>
      </c>
      <c r="L37" s="176"/>
      <c r="M37" s="176"/>
      <c r="N37" s="176"/>
      <c r="O37" s="176"/>
      <c r="P37" s="176"/>
      <c r="Q37" s="176"/>
      <c r="R37" s="176"/>
      <c r="S37" s="176"/>
      <c r="T37" s="176"/>
      <c r="U37" s="176"/>
      <c r="V37" s="176"/>
      <c r="W37" s="253" t="s">
        <v>5356</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6716</v>
      </c>
      <c r="AT37" s="253"/>
      <c r="AU37" s="176"/>
      <c r="AV37" s="176"/>
      <c r="AW37" s="176"/>
      <c r="AX37" s="176"/>
      <c r="AY37" s="176"/>
      <c r="AZ37" s="176"/>
      <c r="BA37" s="89" t="s">
        <v>6779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5445</v>
      </c>
      <c r="B38" s="991" t="s">
        <v>330</v>
      </c>
      <c r="C38" s="992" t="s">
        <v>1232</v>
      </c>
      <c r="D38" s="993" t="s">
        <v>1232</v>
      </c>
      <c r="E38" s="994" t="s">
        <v>1232</v>
      </c>
      <c r="F38" s="995" t="s">
        <v>881</v>
      </c>
      <c r="G38" s="991" t="s">
        <v>881</v>
      </c>
      <c r="H38" s="1021"/>
      <c r="I38" s="1021"/>
      <c r="J38" s="176"/>
      <c r="K38" s="176"/>
      <c r="L38" s="176"/>
      <c r="M38" s="176"/>
      <c r="N38" s="176"/>
      <c r="O38" s="176"/>
      <c r="P38" s="176"/>
      <c r="Q38" s="176"/>
      <c r="R38" s="609" t="s">
        <v>7103</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7104</v>
      </c>
      <c r="B39" s="991" t="s">
        <v>5602</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7105</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4986</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3675</v>
      </c>
      <c r="X40" s="253"/>
      <c r="Y40" s="89" t="s">
        <v>4799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7106</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3289</v>
      </c>
    </row>
    <row r="42">
      <c r="A42" s="1049" t="s">
        <v>3437</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4616</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7109</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7110</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7111</v>
      </c>
      <c r="V45" s="176"/>
      <c r="W45" s="89" t="s">
        <v>7112</v>
      </c>
      <c r="X45" s="89" t="s">
        <v>7112</v>
      </c>
      <c r="Y45" s="176"/>
      <c r="Z45" s="176"/>
      <c r="AA45" s="176"/>
      <c r="AB45" s="176"/>
      <c r="AC45" s="176"/>
      <c r="AD45" s="176"/>
      <c r="AE45" s="176"/>
      <c r="AF45" s="176"/>
      <c r="AG45" s="176"/>
      <c r="AH45" s="176"/>
      <c r="AI45" s="176"/>
      <c r="AJ45" s="176"/>
      <c r="AK45" s="176"/>
      <c r="AL45" s="176"/>
      <c r="AM45" s="176"/>
      <c r="AN45" s="89" t="s">
        <v>7113</v>
      </c>
      <c r="AO45" s="595" t="s">
        <v>7114</v>
      </c>
      <c r="AP45" s="601" t="s">
        <v>7115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4736</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6689</v>
      </c>
      <c r="BB46" s="253" t="s">
        <v>7055</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3210</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7116</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6532</v>
      </c>
      <c r="B1" s="1073" t="s">
        <v>7117</v>
      </c>
      <c r="C1" s="1074" t="s">
        <v>7118</v>
      </c>
      <c r="D1" s="1075" t="s">
        <v>7119</v>
      </c>
      <c r="E1" s="1075" t="s">
        <v>6591</v>
      </c>
      <c r="F1" s="1075" t="s">
        <v>6592</v>
      </c>
      <c r="G1" s="1075" t="s">
        <v>7120</v>
      </c>
      <c r="H1" s="1076" t="s">
        <v>7121</v>
      </c>
      <c r="I1" s="1076" t="s">
        <v>7122</v>
      </c>
      <c r="J1" s="1077" t="s">
        <v>6603</v>
      </c>
      <c r="K1" s="1077" t="s">
        <v>7123</v>
      </c>
      <c r="L1" s="1077" t="s">
        <v>7124</v>
      </c>
      <c r="M1" s="1077" t="s">
        <v>7125</v>
      </c>
      <c r="N1" s="1077" t="s">
        <v>6664</v>
      </c>
      <c r="O1" s="1077" t="s">
        <v>7126</v>
      </c>
      <c r="P1" s="1077" t="s">
        <v>7127</v>
      </c>
      <c r="Q1" s="1078" t="s">
        <v>7128</v>
      </c>
      <c r="R1" s="1078" t="s">
        <v>6599</v>
      </c>
      <c r="S1" s="1078" t="s">
        <v>7129</v>
      </c>
      <c r="T1" s="1078" t="s">
        <v>7130</v>
      </c>
      <c r="U1" s="1078" t="s">
        <v>7131</v>
      </c>
      <c r="V1" s="1078" t="s">
        <v>7132</v>
      </c>
      <c r="W1" s="1079" t="s">
        <v>6593</v>
      </c>
      <c r="X1" s="1079" t="s">
        <v>6594</v>
      </c>
      <c r="Y1" s="1079" t="s">
        <v>7133</v>
      </c>
      <c r="Z1" s="1079" t="s">
        <v>7134</v>
      </c>
      <c r="AA1" s="1079" t="s">
        <v>6596</v>
      </c>
      <c r="AB1" s="1079" t="s">
        <v>7135</v>
      </c>
      <c r="AC1" s="1079" t="s">
        <v>7136</v>
      </c>
      <c r="AD1" s="1075" t="s">
        <v>7137</v>
      </c>
      <c r="AE1" s="1075" t="s">
        <v>7138</v>
      </c>
      <c r="AF1" s="1080" t="s">
        <v>6600</v>
      </c>
      <c r="AG1" s="1080" t="s">
        <v>7139</v>
      </c>
      <c r="AH1" s="1080" t="s">
        <v>7140</v>
      </c>
      <c r="AI1" s="1080" t="s">
        <v>6601</v>
      </c>
      <c r="AJ1" s="1080" t="s">
        <v>7141</v>
      </c>
      <c r="AK1" s="1080" t="s">
        <v>7142</v>
      </c>
      <c r="AL1" s="1080" t="s">
        <v>7143</v>
      </c>
      <c r="AM1" s="1081" t="s">
        <v>6602</v>
      </c>
      <c r="AN1" s="1081" t="s">
        <v>7144</v>
      </c>
      <c r="AO1" s="1081" t="s">
        <v>7145</v>
      </c>
      <c r="AP1" s="1081" t="s">
        <v>7146</v>
      </c>
      <c r="AQ1" s="1081" t="s">
        <v>7147</v>
      </c>
      <c r="AR1" s="1081" t="s">
        <v>7148</v>
      </c>
      <c r="AS1" s="1081" t="s">
        <v>7149</v>
      </c>
      <c r="AT1" s="1082" t="s">
        <v>7150</v>
      </c>
      <c r="AU1" s="1072" t="s">
        <v>7151</v>
      </c>
      <c r="AV1" s="1083" t="s">
        <v>7152</v>
      </c>
      <c r="AW1" s="1084" t="s">
        <v>7153</v>
      </c>
    </row>
    <row r="2" ht="15.75" customHeight="1">
      <c r="A2" s="1085" t="s">
        <v>7154</v>
      </c>
      <c r="B2" s="1086" t="s">
        <v>7155</v>
      </c>
      <c r="C2" s="1087">
        <v>0.04914837962962963</v>
      </c>
      <c r="D2" s="1088" t="s">
        <v>7156</v>
      </c>
      <c r="E2" s="1088" t="s">
        <v>5771</v>
      </c>
      <c r="F2" s="1088" t="s">
        <v>7157</v>
      </c>
      <c r="G2" s="1088" t="s">
        <v>7158</v>
      </c>
      <c r="H2" s="1089" t="s">
        <v>7159</v>
      </c>
      <c r="I2" s="1089" t="s">
        <v>7160</v>
      </c>
      <c r="J2" s="1090" t="s">
        <v>7161</v>
      </c>
      <c r="K2" s="1090" t="s">
        <v>661</v>
      </c>
      <c r="L2" s="1090" t="s">
        <v>439</v>
      </c>
      <c r="M2" s="1090" t="s">
        <v>7162</v>
      </c>
      <c r="N2" s="1090" t="s">
        <v>7163</v>
      </c>
      <c r="O2" s="1090" t="s">
        <v>7164</v>
      </c>
      <c r="P2" s="1090" t="s">
        <v>4050</v>
      </c>
      <c r="Q2" s="1091" t="s">
        <v>7165</v>
      </c>
      <c r="R2" s="1091" t="s">
        <v>7072</v>
      </c>
      <c r="S2" s="1091" t="s">
        <v>7161</v>
      </c>
      <c r="T2" s="1091" t="s">
        <v>7166</v>
      </c>
      <c r="U2" s="1091" t="s">
        <v>7167</v>
      </c>
      <c r="V2" s="1091" t="s">
        <v>6997</v>
      </c>
      <c r="W2" s="1092" t="s">
        <v>7168</v>
      </c>
      <c r="X2" s="1093" t="s">
        <v>5247</v>
      </c>
      <c r="Y2" s="1093" t="s">
        <v>4707</v>
      </c>
      <c r="Z2" s="1093" t="s">
        <v>2855</v>
      </c>
      <c r="AA2" s="1093" t="s">
        <v>5094</v>
      </c>
      <c r="AB2" s="1093" t="s">
        <v>7169</v>
      </c>
      <c r="AC2" s="1093" t="s">
        <v>7170</v>
      </c>
      <c r="AD2" s="1088" t="s">
        <v>642</v>
      </c>
      <c r="AE2" s="1088" t="s">
        <v>5820</v>
      </c>
      <c r="AF2" s="1094" t="s">
        <v>7171</v>
      </c>
      <c r="AG2" s="1094" t="s">
        <v>7172</v>
      </c>
      <c r="AH2" s="1094" t="s">
        <v>2958</v>
      </c>
      <c r="AI2" s="1094" t="s">
        <v>4053</v>
      </c>
      <c r="AJ2" s="1094" t="s">
        <v>7173</v>
      </c>
      <c r="AK2" s="1094" t="s">
        <v>7174</v>
      </c>
      <c r="AL2" s="1094" t="s">
        <v>7175</v>
      </c>
      <c r="AM2" s="1095" t="s">
        <v>7176</v>
      </c>
      <c r="AN2" s="1095" t="s">
        <v>7177</v>
      </c>
      <c r="AO2" s="1095" t="s">
        <v>2673</v>
      </c>
      <c r="AP2" s="1095" t="s">
        <v>7178</v>
      </c>
      <c r="AQ2" s="1095" t="s">
        <v>7179</v>
      </c>
      <c r="AR2" s="1095" t="s">
        <v>2916</v>
      </c>
      <c r="AS2" s="1095" t="s">
        <v>887</v>
      </c>
      <c r="AT2" s="1096" t="s">
        <v>7180</v>
      </c>
      <c r="AU2" s="1097" t="s">
        <v>7181</v>
      </c>
      <c r="AV2" s="1097" t="str">
        <f t="shared" ref="AV2:AV24" si="1">TEXT(AU2-C2,"m:ss")</f>
        <v>2:30</v>
      </c>
      <c r="AW2" s="1098"/>
    </row>
    <row r="3" ht="15.75" customHeight="1">
      <c r="A3" s="1099" t="s">
        <v>7182</v>
      </c>
      <c r="B3" s="1100" t="s">
        <v>7183</v>
      </c>
      <c r="C3" s="1087">
        <v>0.04970821759259259</v>
      </c>
      <c r="D3" s="1088" t="s">
        <v>7184</v>
      </c>
      <c r="E3" s="1088" t="s">
        <v>7185</v>
      </c>
      <c r="F3" s="1088" t="s">
        <v>7186</v>
      </c>
      <c r="G3" s="1088" t="s">
        <v>7187</v>
      </c>
      <c r="H3" s="1089" t="s">
        <v>7188</v>
      </c>
      <c r="I3" s="1089" t="s">
        <v>7189</v>
      </c>
      <c r="J3" s="1090" t="s">
        <v>7190</v>
      </c>
      <c r="K3" s="1090" t="s">
        <v>5855</v>
      </c>
      <c r="L3" s="1090" t="s">
        <v>6199</v>
      </c>
      <c r="M3" s="1090" t="s">
        <v>7191</v>
      </c>
      <c r="N3" s="1090" t="s">
        <v>7192</v>
      </c>
      <c r="O3" s="1090" t="s">
        <v>7193</v>
      </c>
      <c r="P3" s="1090" t="s">
        <v>7194</v>
      </c>
      <c r="Q3" s="1091" t="s">
        <v>7195</v>
      </c>
      <c r="R3" s="1091" t="s">
        <v>7196</v>
      </c>
      <c r="S3" s="1091" t="s">
        <v>6819</v>
      </c>
      <c r="T3" s="1091" t="s">
        <v>7197</v>
      </c>
      <c r="U3" s="1091" t="s">
        <v>7198</v>
      </c>
      <c r="V3" s="1091" t="s">
        <v>7199</v>
      </c>
      <c r="W3" s="1093" t="s">
        <v>7200</v>
      </c>
      <c r="X3" s="1093" t="s">
        <v>2671</v>
      </c>
      <c r="Y3" s="1093" t="s">
        <v>776</v>
      </c>
      <c r="Z3" s="1093" t="s">
        <v>7201</v>
      </c>
      <c r="AA3" s="1093" t="s">
        <v>5711</v>
      </c>
      <c r="AB3" s="1093" t="s">
        <v>5799</v>
      </c>
      <c r="AC3" s="1093" t="s">
        <v>5055</v>
      </c>
      <c r="AD3" s="1088" t="s">
        <v>7202</v>
      </c>
      <c r="AE3" s="1088" t="s">
        <v>7203</v>
      </c>
      <c r="AF3" s="1094" t="s">
        <v>7204</v>
      </c>
      <c r="AG3" s="1094" t="s">
        <v>7205</v>
      </c>
      <c r="AH3" s="1094" t="s">
        <v>2611</v>
      </c>
      <c r="AI3" s="1094" t="s">
        <v>7206</v>
      </c>
      <c r="AJ3" s="1094" t="s">
        <v>7207</v>
      </c>
      <c r="AK3" s="1094" t="s">
        <v>7208</v>
      </c>
      <c r="AL3" s="1094" t="s">
        <v>3313</v>
      </c>
      <c r="AM3" s="1095" t="s">
        <v>7209</v>
      </c>
      <c r="AN3" s="1095" t="s">
        <v>232</v>
      </c>
      <c r="AO3" s="1095" t="s">
        <v>7210</v>
      </c>
      <c r="AP3" s="1095" t="s">
        <v>7211</v>
      </c>
      <c r="AQ3" s="1095" t="s">
        <v>7212</v>
      </c>
      <c r="AR3" s="1095" t="s">
        <v>4751</v>
      </c>
      <c r="AS3" s="1095" t="s">
        <v>4309</v>
      </c>
      <c r="AT3" s="1096" t="s">
        <v>7213</v>
      </c>
      <c r="AU3" s="1097" t="s">
        <v>7214</v>
      </c>
      <c r="AV3" s="1097" t="str">
        <f t="shared" si="1"/>
        <v>3:49</v>
      </c>
    </row>
    <row r="4" ht="15.75" customHeight="1">
      <c r="A4" s="1101" t="s">
        <v>7215</v>
      </c>
      <c r="B4" s="1102" t="s">
        <v>7216</v>
      </c>
      <c r="C4" s="1087">
        <v>0.05072997685185185</v>
      </c>
      <c r="D4" s="1088" t="s">
        <v>7217</v>
      </c>
      <c r="E4" s="1088" t="s">
        <v>7218</v>
      </c>
      <c r="F4" s="1088" t="s">
        <v>7219</v>
      </c>
      <c r="G4" s="1088" t="s">
        <v>467</v>
      </c>
      <c r="H4" s="1089" t="s">
        <v>7220</v>
      </c>
      <c r="I4" s="1089" t="s">
        <v>236</v>
      </c>
      <c r="J4" s="1090" t="s">
        <v>7221</v>
      </c>
      <c r="K4" s="1090" t="s">
        <v>7222</v>
      </c>
      <c r="L4" s="1090" t="s">
        <v>7223</v>
      </c>
      <c r="M4" s="1090" t="s">
        <v>7224</v>
      </c>
      <c r="N4" s="1090" t="s">
        <v>7225</v>
      </c>
      <c r="O4" s="1090" t="s">
        <v>7226</v>
      </c>
      <c r="P4" s="1090" t="s">
        <v>4529</v>
      </c>
      <c r="Q4" s="1091" t="s">
        <v>7227</v>
      </c>
      <c r="R4" s="1091" t="s">
        <v>7228</v>
      </c>
      <c r="S4" s="1091" t="s">
        <v>7229</v>
      </c>
      <c r="T4" s="1091" t="s">
        <v>7230</v>
      </c>
      <c r="U4" s="1091" t="s">
        <v>7231</v>
      </c>
      <c r="V4" s="1091" t="s">
        <v>7232</v>
      </c>
      <c r="W4" s="1093" t="s">
        <v>7233</v>
      </c>
      <c r="X4" s="1093" t="s">
        <v>7234</v>
      </c>
      <c r="Y4" s="1093" t="s">
        <v>5404</v>
      </c>
      <c r="Z4" s="1093" t="s">
        <v>7235</v>
      </c>
      <c r="AA4" s="1093" t="s">
        <v>197</v>
      </c>
      <c r="AB4" s="1093" t="s">
        <v>7236</v>
      </c>
      <c r="AC4" s="1093" t="s">
        <v>5982</v>
      </c>
      <c r="AD4" s="1088" t="s">
        <v>7237</v>
      </c>
      <c r="AE4" s="1088" t="s">
        <v>2646</v>
      </c>
      <c r="AF4" s="1094" t="s">
        <v>2495</v>
      </c>
      <c r="AG4" s="1094" t="s">
        <v>3990</v>
      </c>
      <c r="AH4" s="1094" t="s">
        <v>2367</v>
      </c>
      <c r="AI4" s="1094" t="s">
        <v>7238</v>
      </c>
      <c r="AJ4" s="1094" t="s">
        <v>7239</v>
      </c>
      <c r="AK4" s="1094" t="s">
        <v>1621</v>
      </c>
      <c r="AL4" s="1094" t="s">
        <v>7240</v>
      </c>
      <c r="AM4" s="1095" t="s">
        <v>7241</v>
      </c>
      <c r="AN4" s="1095" t="s">
        <v>815</v>
      </c>
      <c r="AO4" s="1095" t="s">
        <v>7242</v>
      </c>
      <c r="AP4" s="1095" t="s">
        <v>7243</v>
      </c>
      <c r="AQ4" s="1095" t="s">
        <v>7244</v>
      </c>
      <c r="AR4" s="1095" t="s">
        <v>7245</v>
      </c>
      <c r="AS4" s="1095" t="s">
        <v>4534</v>
      </c>
      <c r="AT4" s="1096" t="s">
        <v>7246</v>
      </c>
      <c r="AU4" s="1097" t="s">
        <v>7247</v>
      </c>
      <c r="AV4" s="1103" t="str">
        <f t="shared" si="1"/>
        <v>2:41</v>
      </c>
    </row>
    <row r="5" ht="15.75" customHeight="1">
      <c r="A5" s="1104" t="s">
        <v>327</v>
      </c>
      <c r="B5" s="1105" t="s">
        <v>7155</v>
      </c>
      <c r="C5" s="1106">
        <v>0.0493287037037037</v>
      </c>
      <c r="D5" s="1107" t="s">
        <v>7156</v>
      </c>
      <c r="E5" s="1107" t="s">
        <v>5771</v>
      </c>
      <c r="F5" s="1108" t="s">
        <v>7248</v>
      </c>
      <c r="G5" s="1109" t="s">
        <v>7249</v>
      </c>
      <c r="H5" s="1109" t="s">
        <v>7250</v>
      </c>
      <c r="I5" s="1107" t="s">
        <v>7160</v>
      </c>
      <c r="J5" s="1107" t="s">
        <v>7161</v>
      </c>
      <c r="K5" s="1107" t="s">
        <v>661</v>
      </c>
      <c r="L5" s="1108" t="s">
        <v>2449</v>
      </c>
      <c r="M5" s="1107" t="s">
        <v>7162</v>
      </c>
      <c r="N5" s="1108" t="s">
        <v>7251</v>
      </c>
      <c r="O5" s="1107" t="s">
        <v>7164</v>
      </c>
      <c r="P5" s="1107" t="s">
        <v>4050</v>
      </c>
      <c r="Q5" s="1107" t="s">
        <v>7165</v>
      </c>
      <c r="R5" s="1107" t="s">
        <v>7072</v>
      </c>
      <c r="S5" s="1107" t="s">
        <v>7161</v>
      </c>
      <c r="T5" s="1107" t="s">
        <v>7166</v>
      </c>
      <c r="U5" s="1107" t="s">
        <v>7167</v>
      </c>
      <c r="V5" s="1110" t="s">
        <v>6997</v>
      </c>
      <c r="W5" s="1107" t="s">
        <v>7168</v>
      </c>
      <c r="X5" s="1107" t="s">
        <v>5247</v>
      </c>
      <c r="Y5" s="1111">
        <v>46.72</v>
      </c>
      <c r="Z5" s="1107" t="s">
        <v>2855</v>
      </c>
      <c r="AA5" s="1107" t="s">
        <v>5094</v>
      </c>
      <c r="AB5" s="1107" t="s">
        <v>7169</v>
      </c>
      <c r="AC5" s="1109" t="s">
        <v>4508</v>
      </c>
      <c r="AD5" s="1109" t="s">
        <v>7252</v>
      </c>
      <c r="AE5" s="1110" t="s">
        <v>5820</v>
      </c>
      <c r="AF5" s="1111" t="s">
        <v>7253</v>
      </c>
      <c r="AG5" s="1112" t="s">
        <v>7254</v>
      </c>
      <c r="AH5" s="1107" t="s">
        <v>2958</v>
      </c>
      <c r="AI5" s="1109" t="s">
        <v>7255</v>
      </c>
      <c r="AJ5" s="1107" t="s">
        <v>7173</v>
      </c>
      <c r="AK5" s="1111" t="s">
        <v>7256</v>
      </c>
      <c r="AL5" s="1110" t="s">
        <v>7175</v>
      </c>
      <c r="AM5" s="1107" t="s">
        <v>7176</v>
      </c>
      <c r="AN5" s="1112" t="s">
        <v>3362</v>
      </c>
      <c r="AO5" s="1112" t="s">
        <v>5628</v>
      </c>
      <c r="AP5" s="1112" t="s">
        <v>7257</v>
      </c>
      <c r="AQ5" s="1110" t="s">
        <v>7179</v>
      </c>
      <c r="AR5" s="1112" t="s">
        <v>7258</v>
      </c>
      <c r="AS5" s="1112" t="s">
        <v>2943</v>
      </c>
      <c r="AT5" s="1112" t="s">
        <v>7259</v>
      </c>
      <c r="AU5" s="1113" t="s">
        <v>7181</v>
      </c>
      <c r="AV5" s="1114" t="str">
        <f t="shared" si="1"/>
        <v>2:14</v>
      </c>
      <c r="AW5" s="1115"/>
    </row>
    <row r="6" ht="15.75" customHeight="1">
      <c r="A6" s="1116" t="s">
        <v>5496</v>
      </c>
      <c r="B6" s="1105" t="s">
        <v>7155</v>
      </c>
      <c r="C6" s="1117">
        <v>0.049444444444444444</v>
      </c>
      <c r="D6" s="1118" t="s">
        <v>7260</v>
      </c>
      <c r="E6" s="1119" t="str">
        <f>HYPERLINK("https://www.twitch.tv/videos/570947817","1:12.27")</f>
        <v>1:12.27</v>
      </c>
      <c r="F6" s="1113" t="s">
        <v>7261</v>
      </c>
      <c r="G6" s="1120" t="s">
        <v>7158</v>
      </c>
      <c r="H6" s="1113" t="s">
        <v>7262</v>
      </c>
      <c r="I6" s="1113" t="s">
        <v>2604</v>
      </c>
      <c r="J6" s="1118" t="s">
        <v>7263</v>
      </c>
      <c r="K6" s="1113" t="s">
        <v>7264</v>
      </c>
      <c r="L6" s="1113" t="s">
        <v>3308</v>
      </c>
      <c r="M6" s="1113" t="s">
        <v>5400</v>
      </c>
      <c r="N6" s="1121" t="s">
        <v>7265</v>
      </c>
      <c r="O6" s="1113" t="s">
        <v>7266</v>
      </c>
      <c r="P6" s="1114" t="s">
        <v>6474</v>
      </c>
      <c r="Q6" s="1121" t="s">
        <v>7267</v>
      </c>
      <c r="R6" s="1113" t="s">
        <v>5675</v>
      </c>
      <c r="S6" s="1113" t="s">
        <v>3076</v>
      </c>
      <c r="T6" s="1114" t="s">
        <v>7268</v>
      </c>
      <c r="U6" s="1113" t="s">
        <v>7269</v>
      </c>
      <c r="V6" s="1113" t="s">
        <v>4259</v>
      </c>
      <c r="W6" s="1122" t="s">
        <v>7270</v>
      </c>
      <c r="X6" s="1114" t="s">
        <v>7271</v>
      </c>
      <c r="Y6" s="1120" t="s">
        <v>4707</v>
      </c>
      <c r="Z6" s="1113" t="s">
        <v>7071</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7272</v>
      </c>
      <c r="AF6" s="1114" t="s">
        <v>7273</v>
      </c>
      <c r="AG6" s="1119" t="str">
        <f>HYPERLINK("https://www.twitch.tv/videos/566334947","1:28.73")</f>
        <v>1:28.73</v>
      </c>
      <c r="AH6" s="1113" t="s">
        <v>7274</v>
      </c>
      <c r="AI6" s="1120" t="str">
        <f>HYPERLINK("https://www.twitch.tv/videos/584107631","1:27.68")</f>
        <v>1:27.68</v>
      </c>
      <c r="AJ6" s="1114" t="s">
        <v>7275</v>
      </c>
      <c r="AK6" s="1113" t="s">
        <v>7276</v>
      </c>
      <c r="AL6" s="1113" t="s">
        <v>7277</v>
      </c>
      <c r="AM6" s="1121" t="s">
        <v>1696</v>
      </c>
      <c r="AN6" s="1121" t="s">
        <v>3247</v>
      </c>
      <c r="AO6" s="1123" t="s">
        <v>2673</v>
      </c>
      <c r="AP6" s="1113" t="s">
        <v>7278</v>
      </c>
      <c r="AQ6" s="1114" t="s">
        <v>7279</v>
      </c>
      <c r="AR6" s="1120" t="s">
        <v>2916</v>
      </c>
      <c r="AS6" s="1120" t="str">
        <f>HYPERLINK("https://www.twitch.tv/videos/571767101","42.86")</f>
        <v>42.86</v>
      </c>
      <c r="AT6" s="1118" t="s">
        <v>7280</v>
      </c>
      <c r="AU6" s="1124" t="s">
        <v>7281</v>
      </c>
      <c r="AV6" s="1114" t="str">
        <f t="shared" si="1"/>
        <v>2:32</v>
      </c>
      <c r="AW6" s="1125" t="s">
        <v>7282</v>
      </c>
    </row>
    <row r="7" ht="15.75" customHeight="1">
      <c r="A7" s="1126" t="s">
        <v>5600</v>
      </c>
      <c r="B7" s="1105" t="s">
        <v>7155</v>
      </c>
      <c r="C7" s="1106">
        <v>0.04957175925925926</v>
      </c>
      <c r="D7" s="1127" t="s">
        <v>7283</v>
      </c>
      <c r="E7" s="1128" t="s">
        <v>7284</v>
      </c>
      <c r="F7" s="1129" t="s">
        <v>7157</v>
      </c>
      <c r="G7" s="1130" t="s">
        <v>7285</v>
      </c>
      <c r="H7" s="1131" t="s">
        <v>4592</v>
      </c>
      <c r="I7" s="1130" t="s">
        <v>1945</v>
      </c>
      <c r="J7" s="1132" t="s">
        <v>7286</v>
      </c>
      <c r="K7" s="1130" t="s">
        <v>6297</v>
      </c>
      <c r="L7" s="1133" t="s">
        <v>439</v>
      </c>
      <c r="M7" s="1132" t="s">
        <v>7287</v>
      </c>
      <c r="N7" s="1133" t="s">
        <v>7163</v>
      </c>
      <c r="O7" s="1134" t="s">
        <v>7288</v>
      </c>
      <c r="P7" s="1130" t="s">
        <v>5386</v>
      </c>
      <c r="Q7" s="1130" t="s">
        <v>7289</v>
      </c>
      <c r="R7" s="1130" t="s">
        <v>7224</v>
      </c>
      <c r="S7" s="1130" t="s">
        <v>7290</v>
      </c>
      <c r="T7" s="1130" t="s">
        <v>7291</v>
      </c>
      <c r="U7" s="1130" t="s">
        <v>7292</v>
      </c>
      <c r="V7" s="1135" t="s">
        <v>7293</v>
      </c>
      <c r="W7" s="1136" t="s">
        <v>7294</v>
      </c>
      <c r="X7" s="1112" t="s">
        <v>7295</v>
      </c>
      <c r="Y7" s="1137" t="str">
        <f>HYPERLINK("https://www.twitch.tv/videos/578211232","46.63")</f>
        <v>46.63</v>
      </c>
      <c r="Z7" s="1138" t="s">
        <v>2156</v>
      </c>
      <c r="AA7" s="1128" t="s">
        <v>7296</v>
      </c>
      <c r="AB7" s="1133" t="s">
        <v>7169</v>
      </c>
      <c r="AC7" s="1130" t="s">
        <v>4506</v>
      </c>
      <c r="AD7" s="1130" t="s">
        <v>7297</v>
      </c>
      <c r="AE7" s="1139" t="s">
        <v>7298</v>
      </c>
      <c r="AF7" s="1128" t="s">
        <v>7299</v>
      </c>
      <c r="AG7" s="1140" t="s">
        <v>7172</v>
      </c>
      <c r="AH7" s="1130" t="s">
        <v>7300</v>
      </c>
      <c r="AI7" s="1141" t="s">
        <v>7301</v>
      </c>
      <c r="AJ7" s="1139" t="s">
        <v>7302</v>
      </c>
      <c r="AK7" s="1130" t="s">
        <v>1513</v>
      </c>
      <c r="AL7" s="1130" t="s">
        <v>4235</v>
      </c>
      <c r="AM7" s="1130" t="s">
        <v>7291</v>
      </c>
      <c r="AN7" s="1142" t="s">
        <v>7177</v>
      </c>
      <c r="AO7" s="1130" t="s">
        <v>7258</v>
      </c>
      <c r="AP7" s="1130" t="s">
        <v>7303</v>
      </c>
      <c r="AQ7" s="1130" t="s">
        <v>7304</v>
      </c>
      <c r="AR7" s="1130" t="s">
        <v>3839</v>
      </c>
      <c r="AS7" s="1130" t="s">
        <v>7305</v>
      </c>
      <c r="AT7" s="1143" t="s">
        <v>7180</v>
      </c>
      <c r="AU7" s="1144" t="s">
        <v>7306</v>
      </c>
      <c r="AV7" s="1114" t="str">
        <f t="shared" si="1"/>
        <v>2:59</v>
      </c>
      <c r="AW7" s="1145"/>
    </row>
    <row r="8" ht="15.75" customHeight="1">
      <c r="A8" s="1146" t="s">
        <v>2463</v>
      </c>
      <c r="B8" s="1105" t="s">
        <v>7155</v>
      </c>
      <c r="C8" s="1147">
        <v>0.049837962962962966</v>
      </c>
      <c r="D8" s="1148" t="s">
        <v>7307</v>
      </c>
      <c r="E8" s="1149" t="s">
        <v>4839</v>
      </c>
      <c r="F8" s="1149" t="s">
        <v>7308</v>
      </c>
      <c r="G8" s="1149" t="s">
        <v>7309</v>
      </c>
      <c r="H8" s="1150" t="s">
        <v>7310</v>
      </c>
      <c r="I8" s="1151" t="s">
        <v>4896</v>
      </c>
      <c r="J8" s="1152" t="s">
        <v>7210</v>
      </c>
      <c r="K8" s="1152" t="s">
        <v>6297</v>
      </c>
      <c r="L8" s="1152" t="s">
        <v>5075</v>
      </c>
      <c r="M8" s="1152" t="s">
        <v>7311</v>
      </c>
      <c r="N8" s="1153" t="s">
        <v>5919</v>
      </c>
      <c r="O8" s="1152" t="s">
        <v>7312</v>
      </c>
      <c r="P8" s="1152" t="s">
        <v>1945</v>
      </c>
      <c r="Q8" s="1154" t="s">
        <v>7313</v>
      </c>
      <c r="R8" s="1154" t="s">
        <v>2491</v>
      </c>
      <c r="S8" s="1155" t="str">
        <f>HYPERLINK("https://clips.twitch.tv/AbstemiousClumsyLaptopCharlietheUnicorn","1:17.62")</f>
        <v>1:17.62</v>
      </c>
      <c r="T8" s="1154" t="s">
        <v>7314</v>
      </c>
      <c r="U8" s="1156" t="s">
        <v>5653</v>
      </c>
      <c r="V8" s="1156" t="s">
        <v>3257</v>
      </c>
      <c r="W8" s="1157" t="s">
        <v>5931</v>
      </c>
      <c r="X8" s="1157" t="s">
        <v>3593</v>
      </c>
      <c r="Y8" s="1157" t="s">
        <v>3306</v>
      </c>
      <c r="Z8" s="1157" t="s">
        <v>7315</v>
      </c>
      <c r="AA8" s="1157" t="s">
        <v>7254</v>
      </c>
      <c r="AB8" s="1157" t="s">
        <v>7316</v>
      </c>
      <c r="AC8" s="1157" t="s">
        <v>900</v>
      </c>
      <c r="AD8" s="1149" t="s">
        <v>7317</v>
      </c>
      <c r="AE8" s="1149" t="s">
        <v>4556</v>
      </c>
      <c r="AF8" s="1158" t="s">
        <v>7318</v>
      </c>
      <c r="AG8" s="1158" t="s">
        <v>7319</v>
      </c>
      <c r="AH8" s="1158" t="s">
        <v>4564</v>
      </c>
      <c r="AI8" s="1158" t="s">
        <v>7320</v>
      </c>
      <c r="AJ8" s="1158" t="s">
        <v>7321</v>
      </c>
      <c r="AK8" s="1158" t="s">
        <v>7322</v>
      </c>
      <c r="AL8" s="1158" t="s">
        <v>2007</v>
      </c>
      <c r="AM8" s="1159" t="s">
        <v>7222</v>
      </c>
      <c r="AN8" s="1160" t="s">
        <v>3897</v>
      </c>
      <c r="AO8" s="1160" t="s">
        <v>7323</v>
      </c>
      <c r="AP8" s="1159" t="s">
        <v>7324</v>
      </c>
      <c r="AQ8" s="1159" t="s">
        <v>5906</v>
      </c>
      <c r="AR8" s="1159" t="s">
        <v>379</v>
      </c>
      <c r="AS8" s="1159" t="s">
        <v>660</v>
      </c>
      <c r="AT8" s="1124" t="s">
        <v>7325</v>
      </c>
      <c r="AU8" s="1144" t="s">
        <v>7326</v>
      </c>
      <c r="AV8" s="1114" t="str">
        <f t="shared" si="1"/>
        <v>2:59</v>
      </c>
      <c r="AW8" s="1161" t="s">
        <v>7327</v>
      </c>
    </row>
    <row r="9" ht="15.75" customHeight="1">
      <c r="A9" s="1162" t="s">
        <v>5916</v>
      </c>
      <c r="B9" s="1105" t="s">
        <v>7155</v>
      </c>
      <c r="C9" s="1117">
        <v>0.04984953703703704</v>
      </c>
      <c r="D9" s="1141"/>
      <c r="E9" s="1113" t="s">
        <v>757</v>
      </c>
      <c r="F9" s="1113" t="s">
        <v>7328</v>
      </c>
      <c r="G9" s="1113" t="s">
        <v>7329</v>
      </c>
      <c r="H9" s="1135" t="s">
        <v>7330</v>
      </c>
      <c r="I9" s="1113" t="s">
        <v>7331</v>
      </c>
      <c r="J9" s="1113" t="s">
        <v>7332</v>
      </c>
      <c r="K9" s="1113" t="s">
        <v>7333</v>
      </c>
      <c r="L9" s="1113" t="s">
        <v>2435</v>
      </c>
      <c r="M9" s="1113" t="s">
        <v>3551</v>
      </c>
      <c r="N9" s="1113" t="s">
        <v>7334</v>
      </c>
      <c r="O9" s="1113" t="s">
        <v>7335</v>
      </c>
      <c r="P9" s="1113" t="s">
        <v>7331</v>
      </c>
      <c r="Q9" s="1113" t="s">
        <v>7336</v>
      </c>
      <c r="R9" s="1113" t="s">
        <v>3229</v>
      </c>
      <c r="S9" s="1163" t="s">
        <v>7337</v>
      </c>
      <c r="T9" s="1113" t="s">
        <v>7338</v>
      </c>
      <c r="U9" s="1113" t="s">
        <v>7339</v>
      </c>
      <c r="V9" s="1113" t="s">
        <v>2864</v>
      </c>
      <c r="W9" s="1113" t="s">
        <v>7340</v>
      </c>
      <c r="X9" s="1113" t="s">
        <v>1370</v>
      </c>
      <c r="Y9" s="1113" t="s">
        <v>5097</v>
      </c>
      <c r="Z9" s="1113" t="s">
        <v>7341</v>
      </c>
      <c r="AA9" s="1113" t="s">
        <v>7342</v>
      </c>
      <c r="AB9" s="1113" t="s">
        <v>1693</v>
      </c>
      <c r="AC9" s="1113" t="s">
        <v>2646</v>
      </c>
      <c r="AD9" s="1113" t="s">
        <v>2688</v>
      </c>
      <c r="AE9" s="1113" t="s">
        <v>7298</v>
      </c>
      <c r="AF9" s="1113" t="s">
        <v>7343</v>
      </c>
      <c r="AG9" s="1113" t="s">
        <v>7344</v>
      </c>
      <c r="AH9" s="1113" t="s">
        <v>7345</v>
      </c>
      <c r="AI9" s="1113" t="s">
        <v>7346</v>
      </c>
      <c r="AJ9" s="1113" t="s">
        <v>7347</v>
      </c>
      <c r="AK9" s="1113" t="s">
        <v>3310</v>
      </c>
      <c r="AL9" s="1113" t="s">
        <v>7348</v>
      </c>
      <c r="AM9" s="1113" t="s">
        <v>7349</v>
      </c>
      <c r="AN9" s="1135" t="s">
        <v>2449</v>
      </c>
      <c r="AO9" s="1113" t="s">
        <v>7350</v>
      </c>
      <c r="AP9" s="1113" t="s">
        <v>7351</v>
      </c>
      <c r="AQ9" s="1113" t="s">
        <v>1092</v>
      </c>
      <c r="AR9" s="1113" t="s">
        <v>7352</v>
      </c>
      <c r="AS9" s="1113" t="s">
        <v>4103</v>
      </c>
      <c r="AT9" s="1114"/>
      <c r="AU9" s="1113" t="s">
        <v>7353</v>
      </c>
      <c r="AV9" s="1114" t="str">
        <f t="shared" si="1"/>
        <v>3:05</v>
      </c>
      <c r="AW9" s="1115" t="s">
        <v>7354</v>
      </c>
    </row>
    <row r="10" ht="15.75" customHeight="1">
      <c r="A10" s="1164" t="s">
        <v>1375</v>
      </c>
      <c r="B10" s="1105" t="s">
        <v>7155</v>
      </c>
      <c r="C10" s="1106">
        <v>0.049895833333333334</v>
      </c>
      <c r="D10" s="1141" t="s">
        <v>7307</v>
      </c>
      <c r="E10" s="1165" t="s">
        <v>757</v>
      </c>
      <c r="F10" s="1149" t="s">
        <v>7355</v>
      </c>
      <c r="G10" s="1165" t="s">
        <v>7356</v>
      </c>
      <c r="H10" s="1166" t="s">
        <v>7159</v>
      </c>
      <c r="I10" s="1151" t="s">
        <v>4691</v>
      </c>
      <c r="J10" s="1152" t="s">
        <v>7357</v>
      </c>
      <c r="K10" s="1153" t="s">
        <v>7358</v>
      </c>
      <c r="L10" s="1152" t="s">
        <v>7359</v>
      </c>
      <c r="M10" s="1152" t="s">
        <v>5056</v>
      </c>
      <c r="N10" s="1152" t="s">
        <v>7360</v>
      </c>
      <c r="O10" s="1153" t="s">
        <v>7361</v>
      </c>
      <c r="P10" s="1152" t="s">
        <v>7362</v>
      </c>
      <c r="Q10" s="1154" t="s">
        <v>2876</v>
      </c>
      <c r="R10" s="1156" t="s">
        <v>7363</v>
      </c>
      <c r="S10" s="1156" t="s">
        <v>7364</v>
      </c>
      <c r="T10" s="1156" t="s">
        <v>7365</v>
      </c>
      <c r="U10" s="1156" t="s">
        <v>7366</v>
      </c>
      <c r="V10" s="1154" t="s">
        <v>7367</v>
      </c>
      <c r="W10" s="1157" t="s">
        <v>7368</v>
      </c>
      <c r="X10" s="1167" t="s">
        <v>7369</v>
      </c>
      <c r="Y10" s="1157" t="s">
        <v>2941</v>
      </c>
      <c r="Z10" s="1157" t="s">
        <v>7370</v>
      </c>
      <c r="AA10" s="1157" t="s">
        <v>7371</v>
      </c>
      <c r="AB10" s="1167" t="s">
        <v>5603</v>
      </c>
      <c r="AC10" s="1167" t="s">
        <v>1982</v>
      </c>
      <c r="AD10" s="1165" t="s">
        <v>7372</v>
      </c>
      <c r="AE10" s="1165" t="s">
        <v>7373</v>
      </c>
      <c r="AF10" s="1168" t="s">
        <v>7374</v>
      </c>
      <c r="AG10" s="1158" t="s">
        <v>7375</v>
      </c>
      <c r="AH10" s="1158" t="s">
        <v>7376</v>
      </c>
      <c r="AI10" s="1158" t="s">
        <v>5413</v>
      </c>
      <c r="AJ10" s="1168" t="s">
        <v>7377</v>
      </c>
      <c r="AK10" s="1168" t="s">
        <v>765</v>
      </c>
      <c r="AL10" s="1158" t="s">
        <v>5647</v>
      </c>
      <c r="AM10" s="1160" t="s">
        <v>7378</v>
      </c>
      <c r="AN10" s="1159" t="s">
        <v>2287</v>
      </c>
      <c r="AO10" s="1160" t="s">
        <v>7379</v>
      </c>
      <c r="AP10" s="1159" t="s">
        <v>4955</v>
      </c>
      <c r="AQ10" s="1160" t="s">
        <v>7380</v>
      </c>
      <c r="AR10" s="1159" t="s">
        <v>155</v>
      </c>
      <c r="AS10" s="1159" t="s">
        <v>3734</v>
      </c>
      <c r="AT10" s="1153" t="s">
        <v>5368</v>
      </c>
      <c r="AU10" s="1169" t="s">
        <v>7381</v>
      </c>
      <c r="AV10" s="1114" t="str">
        <f t="shared" si="1"/>
        <v>2:22</v>
      </c>
      <c r="AW10" s="1145" t="s">
        <v>7382</v>
      </c>
    </row>
    <row r="11" ht="15.75" customHeight="1">
      <c r="A11" s="1116" t="s">
        <v>1668</v>
      </c>
      <c r="B11" s="1105" t="s">
        <v>7155</v>
      </c>
      <c r="C11" s="1117">
        <v>0.05005787037037037</v>
      </c>
      <c r="D11" s="1141" t="s">
        <v>7383</v>
      </c>
      <c r="E11" s="1114" t="s">
        <v>2834</v>
      </c>
      <c r="F11" s="1113" t="s">
        <v>7384</v>
      </c>
      <c r="G11" s="1113" t="s">
        <v>7385</v>
      </c>
      <c r="H11" s="1113" t="s">
        <v>7386</v>
      </c>
      <c r="I11" s="1114" t="s">
        <v>5254</v>
      </c>
      <c r="J11" s="1113" t="s">
        <v>7387</v>
      </c>
      <c r="K11" s="1113" t="s">
        <v>7388</v>
      </c>
      <c r="L11" s="1113" t="s">
        <v>4683</v>
      </c>
      <c r="M11" s="1113" t="s">
        <v>7389</v>
      </c>
      <c r="N11" s="1113" t="s">
        <v>7390</v>
      </c>
      <c r="O11" s="1113" t="s">
        <v>7391</v>
      </c>
      <c r="P11" s="1114" t="s">
        <v>3375</v>
      </c>
      <c r="Q11" s="1114" t="s">
        <v>7392</v>
      </c>
      <c r="R11" s="1114" t="s">
        <v>7393</v>
      </c>
      <c r="S11" s="1170" t="s">
        <v>7263</v>
      </c>
      <c r="T11" s="1114" t="s">
        <v>7394</v>
      </c>
      <c r="U11" s="1113" t="s">
        <v>7395</v>
      </c>
      <c r="V11" s="1114" t="s">
        <v>2045</v>
      </c>
      <c r="W11" s="1114" t="s">
        <v>7396</v>
      </c>
      <c r="X11" s="1113" t="s">
        <v>6416</v>
      </c>
      <c r="Y11" s="1114" t="s">
        <v>7397</v>
      </c>
      <c r="Z11" s="1113" t="s">
        <v>7398</v>
      </c>
      <c r="AA11" s="1114" t="s">
        <v>477</v>
      </c>
      <c r="AB11" s="1113" t="s">
        <v>1195</v>
      </c>
      <c r="AC11" s="1114" t="s">
        <v>4529</v>
      </c>
      <c r="AD11" s="1114" t="s">
        <v>7399</v>
      </c>
      <c r="AE11" s="1113" t="s">
        <v>7400</v>
      </c>
      <c r="AF11" s="1114" t="s">
        <v>7401</v>
      </c>
      <c r="AG11" s="1114" t="s">
        <v>156</v>
      </c>
      <c r="AH11" s="1113" t="s">
        <v>4614</v>
      </c>
      <c r="AI11" s="1114" t="s">
        <v>7206</v>
      </c>
      <c r="AJ11" s="1113" t="s">
        <v>7402</v>
      </c>
      <c r="AK11" s="1114" t="s">
        <v>7403</v>
      </c>
      <c r="AL11" s="1114" t="s">
        <v>2883</v>
      </c>
      <c r="AM11" s="1113" t="s">
        <v>7404</v>
      </c>
      <c r="AN11" s="1114" t="s">
        <v>3238</v>
      </c>
      <c r="AO11" s="1113" t="s">
        <v>7405</v>
      </c>
      <c r="AP11" s="1114" t="s">
        <v>7406</v>
      </c>
      <c r="AQ11" s="1114" t="s">
        <v>7407</v>
      </c>
      <c r="AR11" s="1114" t="s">
        <v>1698</v>
      </c>
      <c r="AS11" s="1114" t="s">
        <v>4629</v>
      </c>
      <c r="AT11" s="1114" t="s">
        <v>7408</v>
      </c>
      <c r="AU11" s="1113" t="s">
        <v>7409</v>
      </c>
      <c r="AV11" s="1114" t="str">
        <f t="shared" si="1"/>
        <v>2:01</v>
      </c>
      <c r="AW11" s="1125" t="s">
        <v>7410</v>
      </c>
    </row>
    <row r="12" ht="15.75" customHeight="1">
      <c r="A12" s="1116" t="s">
        <v>5245</v>
      </c>
      <c r="B12" s="1171" t="s">
        <v>7155</v>
      </c>
      <c r="C12" s="1117">
        <v>0.05005787037037037</v>
      </c>
      <c r="D12" s="1135" t="s">
        <v>7411</v>
      </c>
      <c r="E12" s="1135" t="s">
        <v>7412</v>
      </c>
      <c r="F12" s="1135" t="s">
        <v>4728</v>
      </c>
      <c r="G12" s="1135" t="s">
        <v>7413</v>
      </c>
      <c r="H12" s="1135" t="s">
        <v>5865</v>
      </c>
      <c r="I12" s="1135" t="s">
        <v>4913</v>
      </c>
      <c r="J12" s="1135" t="s">
        <v>2545</v>
      </c>
      <c r="K12" s="1135" t="s">
        <v>7414</v>
      </c>
      <c r="L12" s="1135" t="s">
        <v>2773</v>
      </c>
      <c r="M12" s="1135" t="s">
        <v>7415</v>
      </c>
      <c r="N12" s="1135" t="s">
        <v>7416</v>
      </c>
      <c r="O12" s="1135" t="s">
        <v>7417</v>
      </c>
      <c r="P12" s="1135" t="s">
        <v>3375</v>
      </c>
      <c r="Q12" s="1135" t="s">
        <v>4093</v>
      </c>
      <c r="R12" s="1135" t="s">
        <v>1719</v>
      </c>
      <c r="S12" s="1135" t="s">
        <v>7418</v>
      </c>
      <c r="T12" s="1135" t="s">
        <v>7419</v>
      </c>
      <c r="U12" s="1135" t="s">
        <v>7420</v>
      </c>
      <c r="V12" s="1135" t="s">
        <v>7421</v>
      </c>
      <c r="W12" s="1135" t="s">
        <v>7422</v>
      </c>
      <c r="X12" s="1135" t="s">
        <v>7423</v>
      </c>
      <c r="Y12" s="1135" t="s">
        <v>3727</v>
      </c>
      <c r="Z12" s="1135" t="s">
        <v>7424</v>
      </c>
      <c r="AA12" s="1157" t="s">
        <v>3940</v>
      </c>
      <c r="AB12" s="1135" t="s">
        <v>5662</v>
      </c>
      <c r="AC12" s="1135" t="s">
        <v>7425</v>
      </c>
      <c r="AD12" s="1135" t="s">
        <v>7426</v>
      </c>
      <c r="AE12" s="1135" t="s">
        <v>7427</v>
      </c>
      <c r="AF12" s="1135" t="s">
        <v>7428</v>
      </c>
      <c r="AG12" s="1135" t="s">
        <v>7429</v>
      </c>
      <c r="AH12" s="1135" t="s">
        <v>7430</v>
      </c>
      <c r="AI12" s="1135" t="s">
        <v>6869</v>
      </c>
      <c r="AJ12" s="1135" t="s">
        <v>7431</v>
      </c>
      <c r="AK12" s="1135" t="s">
        <v>3820</v>
      </c>
      <c r="AL12" s="1135" t="s">
        <v>4683</v>
      </c>
      <c r="AM12" s="1135" t="s">
        <v>4270</v>
      </c>
      <c r="AN12" s="1135" t="s">
        <v>7175</v>
      </c>
      <c r="AO12" s="1135" t="s">
        <v>2288</v>
      </c>
      <c r="AP12" s="1172" t="s">
        <v>7178</v>
      </c>
      <c r="AQ12" s="1135" t="s">
        <v>1852</v>
      </c>
      <c r="AR12" s="1135" t="s">
        <v>5604</v>
      </c>
      <c r="AS12" s="1135" t="s">
        <v>1600</v>
      </c>
      <c r="AT12" s="1135" t="s">
        <v>7432</v>
      </c>
      <c r="AU12" s="1173" t="s">
        <v>7433</v>
      </c>
      <c r="AV12" s="1114" t="str">
        <f t="shared" si="1"/>
        <v>2:36</v>
      </c>
      <c r="AW12" s="1174" t="s">
        <v>7434</v>
      </c>
    </row>
    <row r="13">
      <c r="A13" s="1175" t="s">
        <v>5874</v>
      </c>
      <c r="B13" s="1176" t="s">
        <v>7155</v>
      </c>
      <c r="C13" s="1106">
        <v>0.05016203703703704</v>
      </c>
      <c r="D13" s="1112" t="s">
        <v>7435</v>
      </c>
      <c r="E13" s="1112" t="s">
        <v>4031</v>
      </c>
      <c r="F13" s="1112" t="s">
        <v>7436</v>
      </c>
      <c r="G13" s="1111" t="s">
        <v>7437</v>
      </c>
      <c r="H13" s="1112" t="s">
        <v>7438</v>
      </c>
      <c r="I13" s="1112" t="s">
        <v>3322</v>
      </c>
      <c r="J13" s="1112" t="s">
        <v>7439</v>
      </c>
      <c r="K13" s="1112" t="s">
        <v>7440</v>
      </c>
      <c r="L13" s="1112" t="s">
        <v>2225</v>
      </c>
      <c r="M13" s="1112" t="s">
        <v>5796</v>
      </c>
      <c r="N13" s="1112" t="s">
        <v>7441</v>
      </c>
      <c r="O13" s="1112" t="s">
        <v>7442</v>
      </c>
      <c r="P13" s="1112" t="s">
        <v>7443</v>
      </c>
      <c r="Q13" s="1112" t="s">
        <v>7444</v>
      </c>
      <c r="R13" s="1112" t="s">
        <v>7445</v>
      </c>
      <c r="S13" s="1112" t="s">
        <v>3869</v>
      </c>
      <c r="T13" s="1112" t="s">
        <v>7446</v>
      </c>
      <c r="U13" s="1112" t="s">
        <v>4836</v>
      </c>
      <c r="V13" s="1112" t="s">
        <v>7447</v>
      </c>
      <c r="W13" s="1112" t="s">
        <v>7448</v>
      </c>
      <c r="X13" s="1112" t="s">
        <v>7449</v>
      </c>
      <c r="Y13" s="1112" t="s">
        <v>3121</v>
      </c>
      <c r="Z13" s="1112" t="s">
        <v>5959</v>
      </c>
      <c r="AA13" s="1112" t="s">
        <v>7450</v>
      </c>
      <c r="AB13" s="1112" t="s">
        <v>3463</v>
      </c>
      <c r="AC13" s="1111">
        <v>48.67</v>
      </c>
      <c r="AD13" s="1112" t="s">
        <v>7451</v>
      </c>
      <c r="AE13" s="1111">
        <v>47.81</v>
      </c>
      <c r="AF13" s="1112" t="s">
        <v>7452</v>
      </c>
      <c r="AG13" s="1112" t="s">
        <v>7453</v>
      </c>
      <c r="AH13" s="1112" t="s">
        <v>4614</v>
      </c>
      <c r="AI13" s="1112" t="s">
        <v>7454</v>
      </c>
      <c r="AJ13" s="1111" t="s">
        <v>7455</v>
      </c>
      <c r="AK13" s="1112" t="s">
        <v>2095</v>
      </c>
      <c r="AL13" s="1112" t="s">
        <v>7456</v>
      </c>
      <c r="AM13" s="1111" t="s">
        <v>7457</v>
      </c>
      <c r="AN13" s="1112" t="s">
        <v>7348</v>
      </c>
      <c r="AO13" s="1112" t="s">
        <v>2136</v>
      </c>
      <c r="AP13" s="1112" t="s">
        <v>7458</v>
      </c>
      <c r="AQ13" s="1112" t="s">
        <v>7459</v>
      </c>
      <c r="AR13" s="1112" t="s">
        <v>7460</v>
      </c>
      <c r="AS13" s="1111">
        <v>46.49</v>
      </c>
      <c r="AT13" s="1112" t="s">
        <v>7461</v>
      </c>
      <c r="AU13" s="1144" t="s">
        <v>7462</v>
      </c>
      <c r="AV13" s="1144" t="str">
        <f t="shared" si="1"/>
        <v>3:05</v>
      </c>
      <c r="AW13" s="1177" t="s">
        <v>7463</v>
      </c>
    </row>
    <row r="14" ht="15.75" customHeight="1">
      <c r="A14" s="1178" t="s">
        <v>5329</v>
      </c>
      <c r="B14" s="1105" t="s">
        <v>7155</v>
      </c>
      <c r="C14" s="1117">
        <v>0.05018518518518519</v>
      </c>
      <c r="D14" s="1141" t="s">
        <v>7464</v>
      </c>
      <c r="E14" s="1114" t="s">
        <v>7465</v>
      </c>
      <c r="F14" s="1114" t="s">
        <v>7466</v>
      </c>
      <c r="G14" s="1114" t="s">
        <v>7467</v>
      </c>
      <c r="H14" s="1113" t="s">
        <v>5519</v>
      </c>
      <c r="I14" s="1114" t="s">
        <v>1700</v>
      </c>
      <c r="J14" s="1113" t="s">
        <v>7210</v>
      </c>
      <c r="K14" s="1114" t="s">
        <v>7468</v>
      </c>
      <c r="L14" s="1113" t="s">
        <v>3832</v>
      </c>
      <c r="M14" s="1114" t="s">
        <v>7469</v>
      </c>
      <c r="N14" s="1114" t="s">
        <v>7470</v>
      </c>
      <c r="O14" s="1114" t="s">
        <v>7471</v>
      </c>
      <c r="P14" s="1114" t="s">
        <v>3265</v>
      </c>
      <c r="Q14" s="1114" t="s">
        <v>3925</v>
      </c>
      <c r="R14" s="1114" t="s">
        <v>7472</v>
      </c>
      <c r="S14" s="1114" t="s">
        <v>7473</v>
      </c>
      <c r="T14" s="1114" t="s">
        <v>5858</v>
      </c>
      <c r="U14" s="1113" t="s">
        <v>7474</v>
      </c>
      <c r="V14" s="1114" t="s">
        <v>7367</v>
      </c>
      <c r="W14" s="1113" t="s">
        <v>5556</v>
      </c>
      <c r="X14" s="1113" t="s">
        <v>7457</v>
      </c>
      <c r="Y14" s="1114" t="s">
        <v>2273</v>
      </c>
      <c r="Z14" s="1113" t="s">
        <v>7475</v>
      </c>
      <c r="AA14" s="1114" t="s">
        <v>7476</v>
      </c>
      <c r="AB14" s="1114" t="s">
        <v>2916</v>
      </c>
      <c r="AC14" s="1114" t="s">
        <v>4299</v>
      </c>
      <c r="AD14" s="1113" t="s">
        <v>7477</v>
      </c>
      <c r="AE14" s="1114" t="s">
        <v>4049</v>
      </c>
      <c r="AF14" s="1179" t="s">
        <v>7171</v>
      </c>
      <c r="AG14" s="1113" t="s">
        <v>843</v>
      </c>
      <c r="AH14" s="1114" t="s">
        <v>6820</v>
      </c>
      <c r="AI14" s="1114" t="s">
        <v>7478</v>
      </c>
      <c r="AJ14" s="1114" t="s">
        <v>7479</v>
      </c>
      <c r="AK14" s="1114" t="s">
        <v>7480</v>
      </c>
      <c r="AL14" s="1114" t="s">
        <v>7481</v>
      </c>
      <c r="AM14" s="1114" t="s">
        <v>7482</v>
      </c>
      <c r="AN14" s="1114" t="s">
        <v>2693</v>
      </c>
      <c r="AO14" s="1114" t="s">
        <v>7264</v>
      </c>
      <c r="AP14" s="1114" t="s">
        <v>7483</v>
      </c>
      <c r="AQ14" s="1114" t="s">
        <v>1092</v>
      </c>
      <c r="AR14" s="1114" t="s">
        <v>5878</v>
      </c>
      <c r="AS14" s="1114" t="s">
        <v>5103</v>
      </c>
      <c r="AT14" s="1114" t="s">
        <v>7484</v>
      </c>
      <c r="AU14" s="1113" t="s">
        <v>7485</v>
      </c>
      <c r="AV14" s="1114" t="str">
        <f t="shared" si="1"/>
        <v>2:26</v>
      </c>
      <c r="AW14" s="1180"/>
    </row>
    <row r="15" ht="15.75" customHeight="1">
      <c r="A15" s="1126" t="s">
        <v>1114</v>
      </c>
      <c r="B15" s="1105" t="s">
        <v>7155</v>
      </c>
      <c r="C15" s="1106">
        <v>0.05025462962962963</v>
      </c>
      <c r="D15" s="1141" t="s">
        <v>7486</v>
      </c>
      <c r="E15" s="1149" t="s">
        <v>7185</v>
      </c>
      <c r="F15" s="1165" t="s">
        <v>7487</v>
      </c>
      <c r="G15" s="1181" t="s">
        <v>7488</v>
      </c>
      <c r="H15" s="1151" t="s">
        <v>7489</v>
      </c>
      <c r="I15" s="1151" t="s">
        <v>4622</v>
      </c>
      <c r="J15" s="1152" t="s">
        <v>7490</v>
      </c>
      <c r="K15" s="1153" t="s">
        <v>7491</v>
      </c>
      <c r="L15" s="1153" t="s">
        <v>4231</v>
      </c>
      <c r="M15" s="1182" t="str">
        <f>HYPERLINK("https://youtu.be/teAIifUZjFw","1:14.18")</f>
        <v>1:14.18</v>
      </c>
      <c r="N15" s="1153" t="s">
        <v>3109</v>
      </c>
      <c r="O15" s="1153" t="s">
        <v>7492</v>
      </c>
      <c r="P15" s="1153" t="s">
        <v>1385</v>
      </c>
      <c r="Q15" s="1156" t="s">
        <v>7493</v>
      </c>
      <c r="R15" s="1154" t="s">
        <v>7494</v>
      </c>
      <c r="S15" s="1154" t="s">
        <v>4485</v>
      </c>
      <c r="T15" s="1183" t="str">
        <f>HYPERLINK("https://youtu.be/AiXricVH5ss","1:24.99")</f>
        <v>1:24.99</v>
      </c>
      <c r="U15" s="1184" t="str">
        <f>HYPERLINK("https://www.twitch.tv/videos/450151935","2:00.31")</f>
        <v>2:00.31</v>
      </c>
      <c r="V15" s="1154" t="s">
        <v>7495</v>
      </c>
      <c r="W15" s="1185" t="str">
        <f>HYPERLINK("https://youtu.be/eafNhBoXVWA","1:46.09")</f>
        <v>1:46.09</v>
      </c>
      <c r="X15" s="1167" t="s">
        <v>4844</v>
      </c>
      <c r="Y15" s="1167" t="s">
        <v>7331</v>
      </c>
      <c r="Z15" s="1167" t="s">
        <v>7496</v>
      </c>
      <c r="AA15" s="1157" t="s">
        <v>7172</v>
      </c>
      <c r="AB15" s="1167" t="s">
        <v>6497</v>
      </c>
      <c r="AC15" s="1167" t="s">
        <v>5087</v>
      </c>
      <c r="AD15" s="1186" t="str">
        <f>HYPERLINK("https://youtu.be/8FEcTKESSh0","1:49.80")</f>
        <v>1:49.80</v>
      </c>
      <c r="AE15" s="1149" t="s">
        <v>5404</v>
      </c>
      <c r="AF15" s="1168" t="s">
        <v>7497</v>
      </c>
      <c r="AG15" s="1168" t="s">
        <v>7498</v>
      </c>
      <c r="AH15" s="1168" t="s">
        <v>7499</v>
      </c>
      <c r="AI15" s="1168" t="s">
        <v>7500</v>
      </c>
      <c r="AJ15" s="1168" t="s">
        <v>7501</v>
      </c>
      <c r="AK15" s="1158" t="s">
        <v>7502</v>
      </c>
      <c r="AL15" s="1168" t="s">
        <v>7503</v>
      </c>
      <c r="AM15" s="1160" t="s">
        <v>7378</v>
      </c>
      <c r="AN15" s="1160" t="s">
        <v>5073</v>
      </c>
      <c r="AO15" s="1160" t="s">
        <v>7504</v>
      </c>
      <c r="AP15" s="1159" t="s">
        <v>7505</v>
      </c>
      <c r="AQ15" s="1159" t="s">
        <v>7506</v>
      </c>
      <c r="AR15" s="1160" t="s">
        <v>7507</v>
      </c>
      <c r="AS15" s="1159" t="s">
        <v>5018</v>
      </c>
      <c r="AT15" s="1182" t="str">
        <f>HYPERLINK("https://youtu.be/xDirVtS1AZ4?t=4416","2:27.45")</f>
        <v>2:27.45</v>
      </c>
      <c r="AU15" s="1169" t="s">
        <v>7508</v>
      </c>
      <c r="AV15" s="1114" t="str">
        <f t="shared" si="1"/>
        <v>2:34</v>
      </c>
      <c r="AW15" s="1145" t="s">
        <v>7509</v>
      </c>
    </row>
    <row r="16" ht="15.75" customHeight="1">
      <c r="A16" s="1116" t="s">
        <v>7510</v>
      </c>
      <c r="B16" s="1105" t="s">
        <v>7155</v>
      </c>
      <c r="C16" s="1117">
        <v>0.0502662037037037</v>
      </c>
      <c r="D16" s="1141" t="s">
        <v>7511</v>
      </c>
      <c r="E16" s="1113" t="s">
        <v>7512</v>
      </c>
      <c r="F16" s="1113" t="s">
        <v>7513</v>
      </c>
      <c r="G16" s="1114" t="s">
        <v>7514</v>
      </c>
      <c r="H16" s="1114" t="s">
        <v>7515</v>
      </c>
      <c r="I16" s="1114" t="s">
        <v>7516</v>
      </c>
      <c r="J16" s="1113" t="s">
        <v>7517</v>
      </c>
      <c r="K16" s="1113" t="s">
        <v>7518</v>
      </c>
      <c r="L16" s="1114" t="s">
        <v>2883</v>
      </c>
      <c r="M16" s="1113" t="s">
        <v>7519</v>
      </c>
      <c r="N16" s="1113" t="s">
        <v>1963</v>
      </c>
      <c r="O16" s="1114" t="s">
        <v>7520</v>
      </c>
      <c r="P16" s="1114" t="s">
        <v>7521</v>
      </c>
      <c r="Q16" s="1113" t="s">
        <v>7522</v>
      </c>
      <c r="R16" s="1113" t="s">
        <v>4251</v>
      </c>
      <c r="S16" s="1114" t="s">
        <v>7398</v>
      </c>
      <c r="T16" s="1114" t="s">
        <v>7523</v>
      </c>
      <c r="U16" s="1114" t="s">
        <v>7524</v>
      </c>
      <c r="V16" s="1114" t="s">
        <v>7525</v>
      </c>
      <c r="W16" s="1114" t="s">
        <v>7526</v>
      </c>
      <c r="X16" s="1114" t="s">
        <v>5583</v>
      </c>
      <c r="Y16" s="1114" t="s">
        <v>7527</v>
      </c>
      <c r="Z16" s="1114" t="s">
        <v>7528</v>
      </c>
      <c r="AA16" s="1114" t="s">
        <v>7375</v>
      </c>
      <c r="AB16" s="1114" t="s">
        <v>3304</v>
      </c>
      <c r="AC16" s="1114" t="s">
        <v>7529</v>
      </c>
      <c r="AD16" s="1114" t="s">
        <v>7530</v>
      </c>
      <c r="AE16" s="1114" t="s">
        <v>4752</v>
      </c>
      <c r="AF16" s="1113" t="s">
        <v>747</v>
      </c>
      <c r="AG16" s="1114" t="s">
        <v>5687</v>
      </c>
      <c r="AH16" s="1113" t="s">
        <v>1568</v>
      </c>
      <c r="AI16" s="1114" t="s">
        <v>3717</v>
      </c>
      <c r="AJ16" s="1114" t="s">
        <v>7531</v>
      </c>
      <c r="AK16" s="1179" t="s">
        <v>7174</v>
      </c>
      <c r="AL16" s="1114" t="s">
        <v>2718</v>
      </c>
      <c r="AM16" s="1114" t="s">
        <v>4679</v>
      </c>
      <c r="AN16" s="1114" t="s">
        <v>7175</v>
      </c>
      <c r="AO16" s="1114" t="s">
        <v>1484</v>
      </c>
      <c r="AP16" s="1114" t="s">
        <v>7532</v>
      </c>
      <c r="AQ16" s="1179" t="s">
        <v>7179</v>
      </c>
      <c r="AR16" s="1114" t="s">
        <v>379</v>
      </c>
      <c r="AS16" s="1114" t="s">
        <v>4858</v>
      </c>
      <c r="AT16" s="1114" t="s">
        <v>7533</v>
      </c>
      <c r="AU16" s="1113" t="s">
        <v>7534</v>
      </c>
      <c r="AV16" s="1114" t="str">
        <f t="shared" si="1"/>
        <v>3:20</v>
      </c>
      <c r="AW16" s="1180" t="s">
        <v>6719</v>
      </c>
    </row>
    <row r="17">
      <c r="A17" s="1175" t="s">
        <v>1761</v>
      </c>
      <c r="B17" s="1187" t="s">
        <v>7155</v>
      </c>
      <c r="C17" s="1106">
        <v>0.0503125</v>
      </c>
      <c r="D17" s="1141" t="s">
        <v>7535</v>
      </c>
      <c r="E17" s="1149" t="s">
        <v>7536</v>
      </c>
      <c r="F17" s="1149" t="s">
        <v>7537</v>
      </c>
      <c r="G17" s="1149" t="s">
        <v>6798</v>
      </c>
      <c r="H17" s="1150" t="s">
        <v>7538</v>
      </c>
      <c r="I17" s="1150" t="s">
        <v>3262</v>
      </c>
      <c r="J17" s="1152" t="s">
        <v>1694</v>
      </c>
      <c r="K17" s="1152" t="s">
        <v>5951</v>
      </c>
      <c r="L17" s="1152" t="s">
        <v>7539</v>
      </c>
      <c r="M17" s="1152" t="s">
        <v>7540</v>
      </c>
      <c r="N17" s="1152" t="s">
        <v>7541</v>
      </c>
      <c r="O17" s="1152" t="s">
        <v>7542</v>
      </c>
      <c r="P17" s="1152" t="s">
        <v>4660</v>
      </c>
      <c r="Q17" s="1154" t="s">
        <v>7543</v>
      </c>
      <c r="R17" s="1154" t="s">
        <v>7544</v>
      </c>
      <c r="S17" s="1154" t="s">
        <v>790</v>
      </c>
      <c r="T17" s="1154" t="s">
        <v>7545</v>
      </c>
      <c r="U17" s="1154" t="s">
        <v>7546</v>
      </c>
      <c r="V17" s="1154" t="s">
        <v>901</v>
      </c>
      <c r="W17" s="1157" t="s">
        <v>7547</v>
      </c>
      <c r="X17" s="1157" t="s">
        <v>4844</v>
      </c>
      <c r="Y17" s="1157" t="s">
        <v>1226</v>
      </c>
      <c r="Z17" s="1157" t="s">
        <v>5735</v>
      </c>
      <c r="AA17" s="1157" t="s">
        <v>7548</v>
      </c>
      <c r="AB17" s="1157" t="s">
        <v>3138</v>
      </c>
      <c r="AC17" s="1157" t="s">
        <v>7425</v>
      </c>
      <c r="AD17" s="1149" t="s">
        <v>7549</v>
      </c>
      <c r="AE17" s="1149" t="s">
        <v>5016</v>
      </c>
      <c r="AF17" s="1158" t="s">
        <v>7550</v>
      </c>
      <c r="AG17" s="1158" t="s">
        <v>5991</v>
      </c>
      <c r="AH17" s="1158" t="s">
        <v>7551</v>
      </c>
      <c r="AI17" s="1158" t="s">
        <v>4523</v>
      </c>
      <c r="AJ17" s="1158" t="s">
        <v>7552</v>
      </c>
      <c r="AK17" s="1158" t="s">
        <v>7205</v>
      </c>
      <c r="AL17" s="1158" t="s">
        <v>7553</v>
      </c>
      <c r="AM17" s="1160" t="s">
        <v>7554</v>
      </c>
      <c r="AN17" s="1160" t="s">
        <v>7555</v>
      </c>
      <c r="AO17" s="1160" t="s">
        <v>7556</v>
      </c>
      <c r="AP17" s="1160" t="s">
        <v>7557</v>
      </c>
      <c r="AQ17" s="1160" t="s">
        <v>7558</v>
      </c>
      <c r="AR17" s="1160" t="s">
        <v>4030</v>
      </c>
      <c r="AS17" s="1160" t="s">
        <v>5270</v>
      </c>
      <c r="AT17" s="1152" t="s">
        <v>7559</v>
      </c>
      <c r="AU17" s="1144" t="s">
        <v>7560</v>
      </c>
      <c r="AV17" s="1114" t="str">
        <f t="shared" si="1"/>
        <v>2:59</v>
      </c>
      <c r="AW17" s="1177" t="s">
        <v>7561</v>
      </c>
    </row>
    <row r="18" ht="15.75" customHeight="1">
      <c r="A18" s="1164" t="s">
        <v>7562</v>
      </c>
      <c r="B18" s="1171" t="s">
        <v>7183</v>
      </c>
      <c r="C18" s="1117">
        <v>0.05042824074074074</v>
      </c>
      <c r="D18" s="1141" t="s">
        <v>7563</v>
      </c>
      <c r="E18" s="1149" t="s">
        <v>5229</v>
      </c>
      <c r="F18" s="1149" t="s">
        <v>7564</v>
      </c>
      <c r="G18" s="1165" t="s">
        <v>7565</v>
      </c>
      <c r="H18" s="1151" t="s">
        <v>7566</v>
      </c>
      <c r="I18" s="1150" t="s">
        <v>7567</v>
      </c>
      <c r="J18" s="1152" t="s">
        <v>4607</v>
      </c>
      <c r="K18" s="1152" t="s">
        <v>7568</v>
      </c>
      <c r="L18" s="1152" t="s">
        <v>815</v>
      </c>
      <c r="M18" s="1152" t="s">
        <v>7569</v>
      </c>
      <c r="N18" s="1152" t="s">
        <v>3311</v>
      </c>
      <c r="O18" s="1152" t="s">
        <v>7570</v>
      </c>
      <c r="P18" s="1153" t="s">
        <v>638</v>
      </c>
      <c r="Q18" s="1154" t="s">
        <v>7571</v>
      </c>
      <c r="R18" s="1154" t="s">
        <v>3076</v>
      </c>
      <c r="S18" s="1154" t="s">
        <v>2744</v>
      </c>
      <c r="T18" s="1156" t="s">
        <v>7572</v>
      </c>
      <c r="U18" s="1188" t="s">
        <v>7198</v>
      </c>
      <c r="V18" s="1156" t="s">
        <v>7573</v>
      </c>
      <c r="W18" s="1167" t="s">
        <v>7574</v>
      </c>
      <c r="X18" s="1189" t="s">
        <v>2671</v>
      </c>
      <c r="Y18" s="1167" t="s">
        <v>7575</v>
      </c>
      <c r="Z18" s="1157" t="s">
        <v>7576</v>
      </c>
      <c r="AA18" s="1167" t="s">
        <v>7577</v>
      </c>
      <c r="AB18" s="1189" t="s">
        <v>5799</v>
      </c>
      <c r="AC18" s="1167" t="s">
        <v>2684</v>
      </c>
      <c r="AD18" s="1190" t="s">
        <v>7202</v>
      </c>
      <c r="AE18" s="1149" t="s">
        <v>5179</v>
      </c>
      <c r="AF18" s="1158" t="s">
        <v>7578</v>
      </c>
      <c r="AG18" s="1168" t="s">
        <v>3240</v>
      </c>
      <c r="AH18" s="1168" t="s">
        <v>7579</v>
      </c>
      <c r="AI18" s="1191" t="s">
        <v>7206</v>
      </c>
      <c r="AJ18" s="1168" t="s">
        <v>7580</v>
      </c>
      <c r="AK18" s="1192" t="s">
        <v>7208</v>
      </c>
      <c r="AL18" s="1168" t="s">
        <v>2845</v>
      </c>
      <c r="AM18" s="1193" t="s">
        <v>7209</v>
      </c>
      <c r="AN18" s="1160" t="s">
        <v>4090</v>
      </c>
      <c r="AO18" s="1160" t="s">
        <v>7581</v>
      </c>
      <c r="AP18" s="1193" t="s">
        <v>7211</v>
      </c>
      <c r="AQ18" s="1194" t="s">
        <v>7212</v>
      </c>
      <c r="AR18" s="1159" t="s">
        <v>1022</v>
      </c>
      <c r="AS18" s="1159" t="s">
        <v>4322</v>
      </c>
      <c r="AT18" s="1152" t="s">
        <v>7582</v>
      </c>
      <c r="AU18" s="1144" t="s">
        <v>7583</v>
      </c>
      <c r="AV18" s="1114" t="str">
        <f t="shared" si="1"/>
        <v>2:55</v>
      </c>
      <c r="AW18" s="1195"/>
    </row>
    <row r="19" ht="15.75" customHeight="1">
      <c r="A19" s="1116" t="s">
        <v>3401</v>
      </c>
      <c r="B19" s="1105" t="s">
        <v>7155</v>
      </c>
      <c r="C19" s="1196">
        <v>0.05043981481481481</v>
      </c>
      <c r="D19" s="1135" t="s">
        <v>7584</v>
      </c>
      <c r="E19" s="1114" t="s">
        <v>5615</v>
      </c>
      <c r="F19" s="1114" t="s">
        <v>5747</v>
      </c>
      <c r="G19" s="1114" t="s">
        <v>7585</v>
      </c>
      <c r="H19" s="1114" t="s">
        <v>7586</v>
      </c>
      <c r="I19" s="1114" t="s">
        <v>3919</v>
      </c>
      <c r="J19" s="1114" t="s">
        <v>2350</v>
      </c>
      <c r="K19" s="1114" t="s">
        <v>7518</v>
      </c>
      <c r="L19" s="1114" t="s">
        <v>7587</v>
      </c>
      <c r="M19" s="1114" t="s">
        <v>7588</v>
      </c>
      <c r="N19" s="1114" t="s">
        <v>2032</v>
      </c>
      <c r="O19" s="1114" t="s">
        <v>7589</v>
      </c>
      <c r="P19" s="1114" t="s">
        <v>4556</v>
      </c>
      <c r="Q19" s="1114" t="s">
        <v>7590</v>
      </c>
      <c r="R19" s="1114" t="s">
        <v>7591</v>
      </c>
      <c r="S19" s="1114" t="s">
        <v>7592</v>
      </c>
      <c r="T19" s="1114" t="s">
        <v>7593</v>
      </c>
      <c r="U19" s="1114" t="s">
        <v>7594</v>
      </c>
      <c r="V19" s="1114" t="s">
        <v>3379</v>
      </c>
      <c r="W19" s="1114" t="s">
        <v>7595</v>
      </c>
      <c r="X19" s="1114" t="s">
        <v>7596</v>
      </c>
      <c r="Y19" s="1114" t="s">
        <v>4034</v>
      </c>
      <c r="Z19" s="1114" t="s">
        <v>884</v>
      </c>
      <c r="AA19" s="1114" t="s">
        <v>7597</v>
      </c>
      <c r="AB19" s="1114" t="s">
        <v>4607</v>
      </c>
      <c r="AC19" s="1114" t="s">
        <v>5087</v>
      </c>
      <c r="AD19" s="1114" t="s">
        <v>5210</v>
      </c>
      <c r="AE19" s="1114" t="s">
        <v>4689</v>
      </c>
      <c r="AF19" s="1114" t="s">
        <v>7598</v>
      </c>
      <c r="AG19" s="1114" t="s">
        <v>7599</v>
      </c>
      <c r="AH19" s="1114" t="s">
        <v>5225</v>
      </c>
      <c r="AI19" s="1114" t="s">
        <v>4523</v>
      </c>
      <c r="AJ19" s="1114" t="s">
        <v>7600</v>
      </c>
      <c r="AK19" s="1114" t="s">
        <v>7601</v>
      </c>
      <c r="AL19" s="1114" t="s">
        <v>7602</v>
      </c>
      <c r="AM19" s="1114" t="s">
        <v>1420</v>
      </c>
      <c r="AN19" s="1114" t="s">
        <v>3313</v>
      </c>
      <c r="AO19" s="1114" t="s">
        <v>1796</v>
      </c>
      <c r="AP19" s="1197" t="str">
        <f>HYPERLINK("https://www.twitch.tv/videos/511415405","2:00.79")</f>
        <v>2:00.79</v>
      </c>
      <c r="AQ19" s="1114" t="s">
        <v>7459</v>
      </c>
      <c r="AR19" s="1114" t="s">
        <v>5609</v>
      </c>
      <c r="AS19" s="1114" t="s">
        <v>7603</v>
      </c>
      <c r="AT19" s="1114" t="s">
        <v>7604</v>
      </c>
      <c r="AU19" s="1114" t="s">
        <v>7605</v>
      </c>
      <c r="AV19" s="1114" t="str">
        <f t="shared" si="1"/>
        <v>2:36</v>
      </c>
      <c r="AW19" s="1125" t="s">
        <v>6532</v>
      </c>
    </row>
    <row r="20">
      <c r="A20" s="1126" t="s">
        <v>7606</v>
      </c>
      <c r="B20" s="1198" t="s">
        <v>7155</v>
      </c>
      <c r="C20" s="1106">
        <v>0.05050925925925926</v>
      </c>
      <c r="D20" s="1199" t="s">
        <v>7607</v>
      </c>
      <c r="E20" s="1149" t="s">
        <v>4081</v>
      </c>
      <c r="F20" s="1149" t="s">
        <v>7608</v>
      </c>
      <c r="G20" s="1149" t="s">
        <v>7609</v>
      </c>
      <c r="H20" s="1150" t="s">
        <v>2529</v>
      </c>
      <c r="I20" s="1150" t="s">
        <v>1215</v>
      </c>
      <c r="J20" s="1152" t="s">
        <v>4546</v>
      </c>
      <c r="K20" s="1200" t="s">
        <v>7610</v>
      </c>
      <c r="L20" s="1152" t="s">
        <v>7065</v>
      </c>
      <c r="M20" s="1152" t="s">
        <v>7611</v>
      </c>
      <c r="N20" s="1152" t="s">
        <v>7612</v>
      </c>
      <c r="O20" s="1152" t="s">
        <v>4593</v>
      </c>
      <c r="P20" s="1135" t="s">
        <v>745</v>
      </c>
      <c r="Q20" s="1154" t="s">
        <v>7613</v>
      </c>
      <c r="R20" s="1154" t="s">
        <v>2096</v>
      </c>
      <c r="S20" s="1154" t="s">
        <v>7614</v>
      </c>
      <c r="T20" s="1154" t="s">
        <v>2048</v>
      </c>
      <c r="U20" s="1154" t="s">
        <v>7615</v>
      </c>
      <c r="V20" s="1154" t="s">
        <v>7447</v>
      </c>
      <c r="W20" s="1157" t="s">
        <v>7616</v>
      </c>
      <c r="X20" s="1157" t="s">
        <v>7617</v>
      </c>
      <c r="Y20" s="1157" t="s">
        <v>7298</v>
      </c>
      <c r="Z20" s="1157" t="s">
        <v>7618</v>
      </c>
      <c r="AA20" s="1157" t="s">
        <v>7619</v>
      </c>
      <c r="AB20" s="1157" t="s">
        <v>7620</v>
      </c>
      <c r="AC20" s="1157" t="s">
        <v>7621</v>
      </c>
      <c r="AD20" s="1149" t="s">
        <v>7622</v>
      </c>
      <c r="AE20" s="1149" t="s">
        <v>7623</v>
      </c>
      <c r="AF20" s="1158" t="s">
        <v>7624</v>
      </c>
      <c r="AG20" s="1158" t="s">
        <v>197</v>
      </c>
      <c r="AH20" s="1158" t="s">
        <v>3377</v>
      </c>
      <c r="AI20" s="1158" t="s">
        <v>7625</v>
      </c>
      <c r="AJ20" s="1158" t="s">
        <v>7626</v>
      </c>
      <c r="AK20" s="1158" t="s">
        <v>7627</v>
      </c>
      <c r="AL20" s="1158" t="s">
        <v>2077</v>
      </c>
      <c r="AM20" s="1160" t="s">
        <v>7628</v>
      </c>
      <c r="AN20" s="1160" t="s">
        <v>7629</v>
      </c>
      <c r="AO20" s="1160" t="s">
        <v>2490</v>
      </c>
      <c r="AP20" s="1160" t="s">
        <v>7630</v>
      </c>
      <c r="AQ20" s="1160" t="s">
        <v>7631</v>
      </c>
      <c r="AR20" s="1160" t="s">
        <v>7632</v>
      </c>
      <c r="AS20" s="1160" t="s">
        <v>7603</v>
      </c>
      <c r="AT20" s="1152" t="s">
        <v>7633</v>
      </c>
      <c r="AU20" s="1144" t="s">
        <v>7634</v>
      </c>
      <c r="AV20" s="1114" t="str">
        <f t="shared" si="1"/>
        <v>1:56</v>
      </c>
      <c r="AW20" s="1195"/>
    </row>
    <row r="21" ht="15.75" customHeight="1">
      <c r="A21" s="1175" t="s">
        <v>2132</v>
      </c>
      <c r="B21" s="1105" t="s">
        <v>7155</v>
      </c>
      <c r="C21" s="1201">
        <v>0.05050925925925926</v>
      </c>
      <c r="D21" s="1141" t="s">
        <v>7635</v>
      </c>
      <c r="E21" s="1165" t="s">
        <v>7636</v>
      </c>
      <c r="F21" s="1186" t="str">
        <f>HYPERLINK("https://www.youtube.com/watch?v=rtR6KkKhM6I","1:59.91")</f>
        <v>1:59.91</v>
      </c>
      <c r="G21" s="1165" t="s">
        <v>7637</v>
      </c>
      <c r="H21" s="1202" t="str">
        <f>HYPERLINK("https://www.youtube.com/watch?v=cg-eipYsN1s","1:54.47")</f>
        <v>1:54.47</v>
      </c>
      <c r="I21" s="1151" t="s">
        <v>7575</v>
      </c>
      <c r="J21" s="1153" t="s">
        <v>4346</v>
      </c>
      <c r="K21" s="1152" t="s">
        <v>7638</v>
      </c>
      <c r="L21" s="1182" t="str">
        <f>HYPERLINK("https://www.youtube.com/watch?v=tJdjPKdAbw4","57.03")</f>
        <v>57.03</v>
      </c>
      <c r="M21" s="1153" t="s">
        <v>5675</v>
      </c>
      <c r="N21" s="1153" t="s">
        <v>7639</v>
      </c>
      <c r="O21" s="1153" t="s">
        <v>7640</v>
      </c>
      <c r="P21" s="1153" t="s">
        <v>7641</v>
      </c>
      <c r="Q21" s="1156" t="s">
        <v>7642</v>
      </c>
      <c r="R21" s="1156" t="s">
        <v>7643</v>
      </c>
      <c r="S21" s="1184" t="str">
        <f>HYPERLINK("https://www.youtube.com/watch?v=_3ms_ZhYFzo","1:18.06")</f>
        <v>1:18.06</v>
      </c>
      <c r="T21" s="1156" t="s">
        <v>7644</v>
      </c>
      <c r="U21" s="1184" t="str">
        <f>HYPERLINK("https://www.youtube.com/watch?v=ZOy_TI3Zw14","2:02.38")</f>
        <v>2:02.38</v>
      </c>
      <c r="V21" s="1156" t="s">
        <v>7447</v>
      </c>
      <c r="W21" s="1167" t="s">
        <v>7645</v>
      </c>
      <c r="X21" s="1167" t="s">
        <v>5711</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5087</v>
      </c>
      <c r="AD21" s="1186" t="str">
        <f>HYPERLINK("https://www.youtube.com/watch?v=ikF77QyREZg","1:50.34")</f>
        <v>1:50.34</v>
      </c>
      <c r="AE21" s="1165" t="s">
        <v>7373</v>
      </c>
      <c r="AF21" s="1168" t="s">
        <v>7646</v>
      </c>
      <c r="AG21" s="1203" t="str">
        <f>HYPERLINK("https://www.youtube.com/watch?v=KXwTRrVVluY","1:30.62")</f>
        <v>1:30.62</v>
      </c>
      <c r="AH21" s="1168" t="s">
        <v>2579</v>
      </c>
      <c r="AI21" s="1168" t="s">
        <v>7498</v>
      </c>
      <c r="AJ21" s="1168" t="s">
        <v>7647</v>
      </c>
      <c r="AK21" s="1168" t="s">
        <v>741</v>
      </c>
      <c r="AL21" s="1168" t="s">
        <v>7456</v>
      </c>
      <c r="AM21" s="1204" t="str">
        <f>HYPERLINK("https://www.youtube.com/watch?v=BAoEwuQ0LoI","1:25.68")</f>
        <v>1:25.68</v>
      </c>
      <c r="AN21" s="1204" t="str">
        <f>HYPERLINK("https://www.youtube.com/watch?v=F-LtZeEZXek","56.36")</f>
        <v>56.36</v>
      </c>
      <c r="AO21" s="1159" t="s">
        <v>7648</v>
      </c>
      <c r="AP21" s="1159" t="s">
        <v>7649</v>
      </c>
      <c r="AQ21" s="1159" t="s">
        <v>7650</v>
      </c>
      <c r="AR21" s="1204" t="str">
        <f>HYPERLINK("https://www.youtube.com/watch?v=WSIIkWWbKgE","1:21.74")</f>
        <v>1:21.74</v>
      </c>
      <c r="AS21" s="1159" t="s">
        <v>6270</v>
      </c>
      <c r="AT21" s="1182" t="str">
        <f>HYPERLINK("https://www.youtube.com/watch?v=H67SXBLcISI","2:29.09")</f>
        <v>2:29.09</v>
      </c>
      <c r="AU21" s="1169" t="s">
        <v>7651</v>
      </c>
      <c r="AV21" s="1114" t="str">
        <f t="shared" si="1"/>
        <v>2:02</v>
      </c>
      <c r="AW21" s="1205" t="s">
        <v>7652</v>
      </c>
    </row>
    <row r="22" ht="15.75" customHeight="1">
      <c r="A22" s="1175" t="s">
        <v>2423</v>
      </c>
      <c r="B22" s="1176" t="s">
        <v>7183</v>
      </c>
      <c r="C22" s="1106">
        <v>0.05050925925925926</v>
      </c>
      <c r="D22" s="1135" t="s">
        <v>7653</v>
      </c>
      <c r="E22" s="1135" t="s">
        <v>3986</v>
      </c>
      <c r="F22" s="1135" t="s">
        <v>7654</v>
      </c>
      <c r="G22" s="1135" t="s">
        <v>7655</v>
      </c>
      <c r="H22" s="1135" t="s">
        <v>7656</v>
      </c>
      <c r="I22" s="1135" t="s">
        <v>7657</v>
      </c>
      <c r="J22" s="1206" t="s">
        <v>7190</v>
      </c>
      <c r="K22" s="1135" t="s">
        <v>7658</v>
      </c>
      <c r="L22" s="1135" t="s">
        <v>7659</v>
      </c>
      <c r="M22" s="1206" t="s">
        <v>7191</v>
      </c>
      <c r="N22" s="1206" t="s">
        <v>7192</v>
      </c>
      <c r="O22" s="1135" t="s">
        <v>7660</v>
      </c>
      <c r="P22" s="1206" t="s">
        <v>7194</v>
      </c>
      <c r="Q22" s="1206" t="s">
        <v>7195</v>
      </c>
      <c r="R22" s="1135" t="s">
        <v>7661</v>
      </c>
      <c r="S22" s="1206" t="s">
        <v>6819</v>
      </c>
      <c r="T22" s="1135" t="s">
        <v>7662</v>
      </c>
      <c r="U22" s="1135" t="s">
        <v>7513</v>
      </c>
      <c r="V22" s="1206" t="s">
        <v>7199</v>
      </c>
      <c r="W22" s="1206" t="s">
        <v>7200</v>
      </c>
      <c r="X22" s="1135" t="s">
        <v>5681</v>
      </c>
      <c r="Y22" s="1135" t="s">
        <v>3265</v>
      </c>
      <c r="Z22" s="1135" t="s">
        <v>7663</v>
      </c>
      <c r="AA22" s="1135" t="s">
        <v>7664</v>
      </c>
      <c r="AB22" s="1135" t="s">
        <v>7665</v>
      </c>
      <c r="AC22" s="1135" t="s">
        <v>4641</v>
      </c>
      <c r="AD22" s="1135" t="s">
        <v>7666</v>
      </c>
      <c r="AE22" s="1135" t="s">
        <v>266</v>
      </c>
      <c r="AF22" s="1135" t="s">
        <v>7667</v>
      </c>
      <c r="AG22" s="1135" t="s">
        <v>7668</v>
      </c>
      <c r="AH22" s="1135" t="s">
        <v>3989</v>
      </c>
      <c r="AI22" s="1135" t="s">
        <v>7597</v>
      </c>
      <c r="AJ22" s="1135" t="s">
        <v>7669</v>
      </c>
      <c r="AK22" s="1135" t="s">
        <v>2220</v>
      </c>
      <c r="AL22" s="1135" t="s">
        <v>3106</v>
      </c>
      <c r="AM22" s="1135" t="s">
        <v>7670</v>
      </c>
      <c r="AN22" s="1135" t="s">
        <v>7671</v>
      </c>
      <c r="AO22" s="1135" t="s">
        <v>6066</v>
      </c>
      <c r="AP22" s="1135" t="s">
        <v>7672</v>
      </c>
      <c r="AQ22" s="1135" t="s">
        <v>1184</v>
      </c>
      <c r="AR22" s="1135" t="s">
        <v>7673</v>
      </c>
      <c r="AS22" s="1135" t="s">
        <v>7674</v>
      </c>
      <c r="AT22" s="1135" t="s">
        <v>7675</v>
      </c>
      <c r="AU22" s="1144" t="s">
        <v>7676</v>
      </c>
      <c r="AV22" s="1114" t="str">
        <f t="shared" si="1"/>
        <v>2:57</v>
      </c>
      <c r="AW22" s="1207"/>
    </row>
    <row r="23" ht="15.75" customHeight="1">
      <c r="A23" s="1162" t="s">
        <v>3371</v>
      </c>
      <c r="B23" s="1105" t="s">
        <v>7155</v>
      </c>
      <c r="C23" s="1117">
        <v>0.050520833333333334</v>
      </c>
      <c r="D23" s="1113" t="s">
        <v>7677</v>
      </c>
      <c r="E23" s="1113" t="s">
        <v>2068</v>
      </c>
      <c r="F23" s="1113" t="s">
        <v>7678</v>
      </c>
      <c r="G23" s="1113" t="s">
        <v>7679</v>
      </c>
      <c r="H23" s="1113" t="s">
        <v>7680</v>
      </c>
      <c r="I23" s="1208" t="s">
        <v>7681</v>
      </c>
      <c r="J23" s="1113" t="s">
        <v>7682</v>
      </c>
      <c r="K23" s="1113" t="s">
        <v>2013</v>
      </c>
      <c r="L23" s="1113" t="s">
        <v>7683</v>
      </c>
      <c r="M23" s="1113" t="s">
        <v>3754</v>
      </c>
      <c r="N23" s="1113" t="s">
        <v>7684</v>
      </c>
      <c r="O23" s="1113" t="s">
        <v>7685</v>
      </c>
      <c r="P23" s="1113" t="s">
        <v>1081</v>
      </c>
      <c r="Q23" s="1113" t="s">
        <v>4005</v>
      </c>
      <c r="R23" s="1154" t="s">
        <v>5987</v>
      </c>
      <c r="S23" s="1113" t="s">
        <v>7686</v>
      </c>
      <c r="T23" s="1113" t="s">
        <v>7687</v>
      </c>
      <c r="U23" s="1113" t="s">
        <v>7688</v>
      </c>
      <c r="V23" s="1113" t="s">
        <v>1020</v>
      </c>
      <c r="W23" s="1113" t="s">
        <v>498</v>
      </c>
      <c r="X23" s="1113" t="s">
        <v>7689</v>
      </c>
      <c r="Y23" s="1113" t="s">
        <v>3411</v>
      </c>
      <c r="Z23" s="1113" t="s">
        <v>4607</v>
      </c>
      <c r="AA23" s="1113" t="s">
        <v>7690</v>
      </c>
      <c r="AB23" s="1113" t="s">
        <v>1894</v>
      </c>
      <c r="AC23" s="1113" t="s">
        <v>7691</v>
      </c>
      <c r="AD23" s="1113" t="s">
        <v>7692</v>
      </c>
      <c r="AE23" s="1113" t="s">
        <v>7298</v>
      </c>
      <c r="AF23" s="1113" t="s">
        <v>7693</v>
      </c>
      <c r="AG23" s="1113" t="s">
        <v>4627</v>
      </c>
      <c r="AH23" s="1113" t="s">
        <v>4325</v>
      </c>
      <c r="AI23" s="1113" t="s">
        <v>7694</v>
      </c>
      <c r="AJ23" s="1113" t="s">
        <v>7695</v>
      </c>
      <c r="AK23" s="1113" t="s">
        <v>415</v>
      </c>
      <c r="AL23" s="1113" t="s">
        <v>5314</v>
      </c>
      <c r="AM23" s="1113" t="s">
        <v>7696</v>
      </c>
      <c r="AN23" s="1113" t="s">
        <v>341</v>
      </c>
      <c r="AO23" s="1113" t="s">
        <v>7697</v>
      </c>
      <c r="AP23" s="1113" t="s">
        <v>7698</v>
      </c>
      <c r="AQ23" s="1113" t="s">
        <v>1737</v>
      </c>
      <c r="AR23" s="1113" t="s">
        <v>1484</v>
      </c>
      <c r="AS23" s="1113" t="s">
        <v>660</v>
      </c>
      <c r="AT23" s="1113" t="s">
        <v>7699</v>
      </c>
      <c r="AU23" s="1113" t="s">
        <v>7700</v>
      </c>
      <c r="AV23" s="1114" t="str">
        <f t="shared" si="1"/>
        <v>6:01</v>
      </c>
      <c r="AW23" s="1174" t="s">
        <v>7701</v>
      </c>
    </row>
    <row r="24" ht="15.75" customHeight="1">
      <c r="A24" s="1209" t="s">
        <v>7702</v>
      </c>
      <c r="B24" s="1105" t="s">
        <v>7155</v>
      </c>
      <c r="C24" s="1106">
        <v>0.050555555555555555</v>
      </c>
      <c r="D24" s="1141" t="s">
        <v>7703</v>
      </c>
      <c r="E24" s="1149" t="s">
        <v>7704</v>
      </c>
      <c r="F24" s="1149" t="s">
        <v>7705</v>
      </c>
      <c r="G24" s="1149" t="s">
        <v>7706</v>
      </c>
      <c r="H24" s="1150" t="s">
        <v>7707</v>
      </c>
      <c r="I24" s="1150" t="s">
        <v>7708</v>
      </c>
      <c r="J24" s="1152" t="s">
        <v>7709</v>
      </c>
      <c r="K24" s="1152" t="s">
        <v>7710</v>
      </c>
      <c r="L24" s="1152" t="s">
        <v>7711</v>
      </c>
      <c r="M24" s="1152" t="s">
        <v>5347</v>
      </c>
      <c r="N24" s="1152" t="s">
        <v>7712</v>
      </c>
      <c r="O24" s="1152" t="s">
        <v>7570</v>
      </c>
      <c r="P24" s="1152" t="s">
        <v>4214</v>
      </c>
      <c r="Q24" s="1154" t="s">
        <v>7713</v>
      </c>
      <c r="R24" s="1154" t="s">
        <v>7472</v>
      </c>
      <c r="S24" s="1154" t="s">
        <v>7714</v>
      </c>
      <c r="T24" s="1154" t="s">
        <v>7715</v>
      </c>
      <c r="U24" s="1154" t="s">
        <v>7395</v>
      </c>
      <c r="V24" s="1154" t="s">
        <v>7495</v>
      </c>
      <c r="W24" s="1157" t="s">
        <v>7716</v>
      </c>
      <c r="X24" s="1157" t="s">
        <v>7320</v>
      </c>
      <c r="Y24" s="1157" t="s">
        <v>7717</v>
      </c>
      <c r="Z24" s="1157" t="s">
        <v>7718</v>
      </c>
      <c r="AA24" s="1157" t="s">
        <v>7719</v>
      </c>
      <c r="AB24" s="1157" t="s">
        <v>5685</v>
      </c>
      <c r="AC24" s="1167" t="s">
        <v>6143</v>
      </c>
      <c r="AD24" s="1149" t="s">
        <v>7720</v>
      </c>
      <c r="AE24" s="1149" t="s">
        <v>7373</v>
      </c>
      <c r="AF24" s="1158" t="s">
        <v>7721</v>
      </c>
      <c r="AG24" s="1158" t="s">
        <v>7722</v>
      </c>
      <c r="AH24" s="1158" t="s">
        <v>2925</v>
      </c>
      <c r="AI24" s="1158" t="s">
        <v>5795</v>
      </c>
      <c r="AJ24" s="1158" t="s">
        <v>7723</v>
      </c>
      <c r="AK24" s="1158" t="s">
        <v>4844</v>
      </c>
      <c r="AL24" s="1158" t="s">
        <v>3388</v>
      </c>
      <c r="AM24" s="1160" t="s">
        <v>7724</v>
      </c>
      <c r="AN24" s="1160" t="s">
        <v>2405</v>
      </c>
      <c r="AO24" s="1160" t="s">
        <v>7725</v>
      </c>
      <c r="AP24" s="1160" t="s">
        <v>7726</v>
      </c>
      <c r="AQ24" s="1160" t="s">
        <v>7727</v>
      </c>
      <c r="AR24" s="1160" t="s">
        <v>7416</v>
      </c>
      <c r="AS24" s="1160" t="s">
        <v>7728</v>
      </c>
      <c r="AT24" s="1152" t="s">
        <v>7729</v>
      </c>
      <c r="AU24" s="1144" t="s">
        <v>7730</v>
      </c>
      <c r="AV24" s="1114" t="str">
        <f t="shared" si="1"/>
        <v>2:07</v>
      </c>
      <c r="AW24" s="1195"/>
    </row>
    <row r="25">
      <c r="A25" s="1175" t="s">
        <v>526</v>
      </c>
      <c r="B25" s="1176" t="s">
        <v>7155</v>
      </c>
      <c r="C25" s="1106">
        <v>0.050555555555555555</v>
      </c>
      <c r="D25" s="1135" t="s">
        <v>7731</v>
      </c>
      <c r="E25" s="1135" t="s">
        <v>7732</v>
      </c>
      <c r="F25" s="1135" t="s">
        <v>7733</v>
      </c>
      <c r="G25" s="1135" t="s">
        <v>7734</v>
      </c>
      <c r="H25" s="1135" t="s">
        <v>4812</v>
      </c>
      <c r="I25" s="1135" t="s">
        <v>4345</v>
      </c>
      <c r="J25" s="1135" t="s">
        <v>7735</v>
      </c>
      <c r="K25" s="1135" t="s">
        <v>7736</v>
      </c>
      <c r="L25" s="1135" t="s">
        <v>3490</v>
      </c>
      <c r="M25" s="1135" t="s">
        <v>3289</v>
      </c>
      <c r="N25" s="1135" t="s">
        <v>7627</v>
      </c>
      <c r="O25" s="1135" t="s">
        <v>7737</v>
      </c>
      <c r="P25" s="1135" t="s">
        <v>7738</v>
      </c>
      <c r="Q25" s="1135" t="s">
        <v>7739</v>
      </c>
      <c r="R25" s="1135" t="s">
        <v>204</v>
      </c>
      <c r="S25" s="1135" t="s">
        <v>7740</v>
      </c>
      <c r="T25" s="1135" t="s">
        <v>7205</v>
      </c>
      <c r="U25" s="1135" t="s">
        <v>7741</v>
      </c>
      <c r="V25" s="1135" t="s">
        <v>7742</v>
      </c>
      <c r="W25" s="1135" t="s">
        <v>3929</v>
      </c>
      <c r="X25" s="1135" t="s">
        <v>7743</v>
      </c>
      <c r="Y25" s="1135" t="s">
        <v>4131</v>
      </c>
      <c r="Z25" s="1135" t="s">
        <v>7744</v>
      </c>
      <c r="AA25" s="1135" t="s">
        <v>7745</v>
      </c>
      <c r="AB25" s="1135" t="s">
        <v>1418</v>
      </c>
      <c r="AC25" s="1135" t="s">
        <v>5087</v>
      </c>
      <c r="AD25" s="1135" t="s">
        <v>7746</v>
      </c>
      <c r="AE25" s="1135" t="s">
        <v>7298</v>
      </c>
      <c r="AF25" s="1135" t="s">
        <v>7747</v>
      </c>
      <c r="AG25" s="1135" t="s">
        <v>4127</v>
      </c>
      <c r="AH25" s="1135" t="s">
        <v>7748</v>
      </c>
      <c r="AI25" s="1135" t="s">
        <v>7749</v>
      </c>
      <c r="AJ25" s="1135" t="s">
        <v>7750</v>
      </c>
      <c r="AK25" s="1135" t="s">
        <v>1795</v>
      </c>
      <c r="AL25" s="1135" t="s">
        <v>2666</v>
      </c>
      <c r="AM25" s="1135" t="s">
        <v>2998</v>
      </c>
      <c r="AN25" s="1135" t="s">
        <v>3574</v>
      </c>
      <c r="AO25" s="1135" t="s">
        <v>5233</v>
      </c>
      <c r="AP25" s="1135" t="s">
        <v>7751</v>
      </c>
      <c r="AQ25" s="1135" t="s">
        <v>7752</v>
      </c>
      <c r="AR25" s="1135" t="s">
        <v>7323</v>
      </c>
      <c r="AS25" s="1135" t="s">
        <v>4361</v>
      </c>
      <c r="AT25" s="1135" t="s">
        <v>7753</v>
      </c>
      <c r="AU25" s="1144" t="s">
        <v>7605</v>
      </c>
      <c r="AV25" s="1144" t="s">
        <v>6812</v>
      </c>
      <c r="AW25" s="1177" t="s">
        <v>7754</v>
      </c>
    </row>
    <row r="26" ht="15.75" customHeight="1">
      <c r="A26" s="1116" t="s">
        <v>618</v>
      </c>
      <c r="B26" s="1171" t="s">
        <v>7183</v>
      </c>
      <c r="C26" s="1117">
        <v>0.05056712962962963</v>
      </c>
      <c r="D26" s="1210" t="s">
        <v>7184</v>
      </c>
      <c r="E26" s="1211" t="s">
        <v>7185</v>
      </c>
      <c r="F26" s="1211" t="s">
        <v>7186</v>
      </c>
      <c r="G26" s="1113" t="s">
        <v>7755</v>
      </c>
      <c r="H26" s="1113" t="s">
        <v>7756</v>
      </c>
      <c r="I26" s="1211" t="s">
        <v>7189</v>
      </c>
      <c r="J26" s="1113" t="s">
        <v>7757</v>
      </c>
      <c r="K26" s="1211" t="s">
        <v>5855</v>
      </c>
      <c r="L26" s="1113" t="s">
        <v>7659</v>
      </c>
      <c r="M26" s="1113" t="s">
        <v>7758</v>
      </c>
      <c r="N26" s="1113" t="s">
        <v>7759</v>
      </c>
      <c r="O26" s="1113" t="s">
        <v>7760</v>
      </c>
      <c r="P26" s="1113" t="s">
        <v>3265</v>
      </c>
      <c r="Q26" s="1113" t="s">
        <v>7761</v>
      </c>
      <c r="R26" s="1113" t="s">
        <v>7762</v>
      </c>
      <c r="S26" s="1113" t="s">
        <v>7763</v>
      </c>
      <c r="T26" s="1211" t="s">
        <v>7197</v>
      </c>
      <c r="U26" s="1113" t="s">
        <v>7764</v>
      </c>
      <c r="V26" s="1113" t="s">
        <v>2071</v>
      </c>
      <c r="W26" s="1113" t="s">
        <v>7765</v>
      </c>
      <c r="X26" s="1113" t="s">
        <v>7766</v>
      </c>
      <c r="Y26" s="1113" t="s">
        <v>2727</v>
      </c>
      <c r="Z26" s="1211" t="s">
        <v>7201</v>
      </c>
      <c r="AA26" s="1211" t="s">
        <v>5711</v>
      </c>
      <c r="AB26" s="1113" t="s">
        <v>7767</v>
      </c>
      <c r="AC26" s="1114" t="s">
        <v>419</v>
      </c>
      <c r="AD26" s="1113" t="s">
        <v>7768</v>
      </c>
      <c r="AE26" s="1113" t="s">
        <v>7769</v>
      </c>
      <c r="AF26" s="1113" t="s">
        <v>7770</v>
      </c>
      <c r="AG26" s="1211" t="s">
        <v>7205</v>
      </c>
      <c r="AH26" s="1211" t="s">
        <v>2611</v>
      </c>
      <c r="AI26" s="1113" t="s">
        <v>7771</v>
      </c>
      <c r="AJ26" s="1113" t="s">
        <v>7772</v>
      </c>
      <c r="AK26" s="1113" t="s">
        <v>4875</v>
      </c>
      <c r="AL26" s="1211" t="s">
        <v>3313</v>
      </c>
      <c r="AM26" s="1113" t="s">
        <v>7371</v>
      </c>
      <c r="AN26" s="1211" t="s">
        <v>232</v>
      </c>
      <c r="AO26" s="1211" t="s">
        <v>7210</v>
      </c>
      <c r="AP26" s="1113" t="s">
        <v>7773</v>
      </c>
      <c r="AQ26" s="1113" t="s">
        <v>5626</v>
      </c>
      <c r="AR26" s="1211" t="s">
        <v>4751</v>
      </c>
      <c r="AS26" s="1113" t="s">
        <v>3585</v>
      </c>
      <c r="AT26" s="1113" t="s">
        <v>7774</v>
      </c>
      <c r="AU26" s="1113" t="s">
        <v>7775</v>
      </c>
      <c r="AV26" s="1114" t="str">
        <f t="shared" ref="AV26:AV42" si="2">TEXT(AU26-C26,"m:ss")</f>
        <v>3:34</v>
      </c>
      <c r="AW26" s="1212" t="s">
        <v>7776</v>
      </c>
    </row>
    <row r="27" ht="15.75" customHeight="1">
      <c r="A27" s="1162" t="s">
        <v>526</v>
      </c>
      <c r="B27" s="1171" t="s">
        <v>7183</v>
      </c>
      <c r="C27" s="1196">
        <v>0.05056712962962963</v>
      </c>
      <c r="D27" s="1141" t="s">
        <v>7777</v>
      </c>
      <c r="E27" s="1114" t="s">
        <v>7412</v>
      </c>
      <c r="F27" s="1114" t="s">
        <v>7466</v>
      </c>
      <c r="G27" s="1114" t="s">
        <v>7778</v>
      </c>
      <c r="H27" s="1213" t="s">
        <v>7188</v>
      </c>
      <c r="I27" s="1114" t="s">
        <v>932</v>
      </c>
      <c r="J27" s="1113" t="s">
        <v>7779</v>
      </c>
      <c r="K27" s="1113" t="s">
        <v>7779</v>
      </c>
      <c r="L27" s="1114" t="s">
        <v>7780</v>
      </c>
      <c r="M27" s="1114" t="s">
        <v>7781</v>
      </c>
      <c r="N27" s="1114" t="s">
        <v>7403</v>
      </c>
      <c r="O27" s="1211" t="s">
        <v>7193</v>
      </c>
      <c r="P27" s="1114" t="s">
        <v>6476</v>
      </c>
      <c r="Q27" s="1114" t="s">
        <v>666</v>
      </c>
      <c r="R27" s="1113" t="s">
        <v>7779</v>
      </c>
      <c r="S27" s="1114" t="s">
        <v>7782</v>
      </c>
      <c r="T27" s="1114" t="s">
        <v>154</v>
      </c>
      <c r="U27" s="1114" t="s">
        <v>7783</v>
      </c>
      <c r="V27" s="1114" t="s">
        <v>7784</v>
      </c>
      <c r="W27" s="1114" t="s">
        <v>7785</v>
      </c>
      <c r="X27" s="1114" t="s">
        <v>7548</v>
      </c>
      <c r="Y27" s="1114" t="s">
        <v>7425</v>
      </c>
      <c r="Z27" s="1114" t="s">
        <v>2440</v>
      </c>
      <c r="AA27" s="1114" t="s">
        <v>7786</v>
      </c>
      <c r="AB27" s="1114" t="s">
        <v>7787</v>
      </c>
      <c r="AC27" s="1114" t="s">
        <v>3375</v>
      </c>
      <c r="AD27" s="1114" t="s">
        <v>7788</v>
      </c>
      <c r="AE27" s="1114" t="s">
        <v>7717</v>
      </c>
      <c r="AF27" s="1114" t="s">
        <v>7789</v>
      </c>
      <c r="AG27" s="1114" t="s">
        <v>3717</v>
      </c>
      <c r="AH27" s="1114" t="s">
        <v>3452</v>
      </c>
      <c r="AI27" s="1114" t="s">
        <v>7790</v>
      </c>
      <c r="AJ27" s="1114" t="s">
        <v>7791</v>
      </c>
      <c r="AK27" s="1114" t="s">
        <v>155</v>
      </c>
      <c r="AL27" s="1114" t="s">
        <v>7551</v>
      </c>
      <c r="AM27" s="1114" t="s">
        <v>7792</v>
      </c>
      <c r="AN27" s="1113" t="s">
        <v>7793</v>
      </c>
      <c r="AO27" s="1113" t="s">
        <v>7779</v>
      </c>
      <c r="AP27" s="1114" t="s">
        <v>4571</v>
      </c>
      <c r="AQ27" s="1114" t="s">
        <v>5746</v>
      </c>
      <c r="AR27" s="1114" t="s">
        <v>7794</v>
      </c>
      <c r="AS27" s="1114" t="s">
        <v>7795</v>
      </c>
      <c r="AT27" s="1213" t="s">
        <v>7213</v>
      </c>
      <c r="AU27" s="1113" t="s">
        <v>7796</v>
      </c>
      <c r="AV27" s="1114" t="str">
        <f t="shared" si="2"/>
        <v>3:07</v>
      </c>
      <c r="AW27" s="1180" t="s">
        <v>7797</v>
      </c>
    </row>
    <row r="28" ht="15.75" customHeight="1">
      <c r="A28" s="1164" t="s">
        <v>3487</v>
      </c>
      <c r="B28" s="1105" t="s">
        <v>7155</v>
      </c>
      <c r="C28" s="1201">
        <v>0.05060185185185185</v>
      </c>
      <c r="D28" s="1141" t="s">
        <v>7798</v>
      </c>
      <c r="E28" s="1165" t="s">
        <v>7799</v>
      </c>
      <c r="F28" s="1165" t="s">
        <v>5669</v>
      </c>
      <c r="G28" s="1165" t="s">
        <v>7800</v>
      </c>
      <c r="H28" s="1151" t="s">
        <v>7801</v>
      </c>
      <c r="I28" s="1151" t="s">
        <v>7681</v>
      </c>
      <c r="J28" s="1153" t="s">
        <v>7460</v>
      </c>
      <c r="K28" s="1153" t="s">
        <v>6006</v>
      </c>
      <c r="L28" s="1153" t="s">
        <v>4690</v>
      </c>
      <c r="M28" s="1153" t="s">
        <v>7802</v>
      </c>
      <c r="N28" s="1153" t="s">
        <v>4404</v>
      </c>
      <c r="O28" s="1153" t="s">
        <v>7803</v>
      </c>
      <c r="P28" s="1153" t="s">
        <v>5016</v>
      </c>
      <c r="Q28" s="1156" t="s">
        <v>7804</v>
      </c>
      <c r="R28" s="1156" t="s">
        <v>4503</v>
      </c>
      <c r="S28" s="1156" t="s">
        <v>5685</v>
      </c>
      <c r="T28" s="1156" t="s">
        <v>7805</v>
      </c>
      <c r="U28" s="1156" t="s">
        <v>7806</v>
      </c>
      <c r="V28" s="1156" t="s">
        <v>7807</v>
      </c>
      <c r="W28" s="1167" t="s">
        <v>7808</v>
      </c>
      <c r="X28" s="1167" t="s">
        <v>5994</v>
      </c>
      <c r="Y28" s="1167" t="s">
        <v>4752</v>
      </c>
      <c r="Z28" s="1167" t="s">
        <v>1694</v>
      </c>
      <c r="AA28" s="1167" t="s">
        <v>7809</v>
      </c>
      <c r="AB28" s="1167" t="s">
        <v>7787</v>
      </c>
      <c r="AC28" s="1167" t="s">
        <v>4691</v>
      </c>
      <c r="AD28" s="1165" t="s">
        <v>5379</v>
      </c>
      <c r="AE28" s="1165" t="s">
        <v>7623</v>
      </c>
      <c r="AF28" s="1168" t="s">
        <v>7810</v>
      </c>
      <c r="AG28" s="1168" t="s">
        <v>7722</v>
      </c>
      <c r="AH28" s="1168" t="s">
        <v>7811</v>
      </c>
      <c r="AI28" s="1168" t="s">
        <v>4686</v>
      </c>
      <c r="AJ28" s="1168" t="s">
        <v>7812</v>
      </c>
      <c r="AK28" s="1168" t="s">
        <v>7813</v>
      </c>
      <c r="AL28" s="1168" t="s">
        <v>4815</v>
      </c>
      <c r="AM28" s="1159" t="s">
        <v>7814</v>
      </c>
      <c r="AN28" s="1159" t="s">
        <v>7815</v>
      </c>
      <c r="AO28" s="1159" t="s">
        <v>7816</v>
      </c>
      <c r="AP28" s="1159" t="s">
        <v>7817</v>
      </c>
      <c r="AQ28" s="1159" t="s">
        <v>7818</v>
      </c>
      <c r="AR28" s="1159" t="s">
        <v>7819</v>
      </c>
      <c r="AS28" s="1159" t="s">
        <v>5097</v>
      </c>
      <c r="AT28" s="1153" t="s">
        <v>7820</v>
      </c>
      <c r="AU28" s="1169" t="s">
        <v>7821</v>
      </c>
      <c r="AV28" s="1114" t="str">
        <f t="shared" si="2"/>
        <v>1:56</v>
      </c>
      <c r="AW28" s="1195"/>
    </row>
    <row r="29" ht="15.75" customHeight="1">
      <c r="A29" s="1126" t="s">
        <v>5445</v>
      </c>
      <c r="B29" s="1105" t="s">
        <v>7155</v>
      </c>
      <c r="C29" s="1117">
        <v>0.05061342592592592</v>
      </c>
      <c r="D29" s="1141" t="s">
        <v>7607</v>
      </c>
      <c r="E29" s="1113" t="s">
        <v>7287</v>
      </c>
      <c r="F29" s="1113" t="s">
        <v>7822</v>
      </c>
      <c r="G29" s="1114" t="s">
        <v>7823</v>
      </c>
      <c r="H29" s="1113" t="s">
        <v>7824</v>
      </c>
      <c r="I29" s="1113" t="s">
        <v>276</v>
      </c>
      <c r="J29" s="1113" t="s">
        <v>990</v>
      </c>
      <c r="K29" s="1114" t="s">
        <v>7518</v>
      </c>
      <c r="L29" s="1113" t="s">
        <v>7825</v>
      </c>
      <c r="M29" s="1113" t="s">
        <v>7826</v>
      </c>
      <c r="N29" s="1113" t="s">
        <v>7827</v>
      </c>
      <c r="O29" s="1113" t="s">
        <v>7828</v>
      </c>
      <c r="P29" s="1113" t="s">
        <v>7829</v>
      </c>
      <c r="Q29" s="1121" t="s">
        <v>7830</v>
      </c>
      <c r="R29" s="1113" t="s">
        <v>7831</v>
      </c>
      <c r="S29" s="1114" t="s">
        <v>7832</v>
      </c>
      <c r="T29" s="1113" t="s">
        <v>7833</v>
      </c>
      <c r="U29" s="1113" t="s">
        <v>5565</v>
      </c>
      <c r="V29" s="1113" t="s">
        <v>7834</v>
      </c>
      <c r="W29" s="1119" t="str">
        <f>HYPERLINK("https://www.youtube.com/watch?v=nn1ub1z3NYM","1:45.96")</f>
        <v>1:45.96</v>
      </c>
      <c r="X29" s="1113" t="s">
        <v>4796</v>
      </c>
      <c r="Y29" s="1114" t="s">
        <v>7527</v>
      </c>
      <c r="Z29" s="1113" t="s">
        <v>1173</v>
      </c>
      <c r="AA29" s="1113" t="s">
        <v>7835</v>
      </c>
      <c r="AB29" s="1113" t="s">
        <v>7836</v>
      </c>
      <c r="AC29" s="1113" t="s">
        <v>4622</v>
      </c>
      <c r="AD29" s="1113" t="s">
        <v>7837</v>
      </c>
      <c r="AE29" s="1121" t="s">
        <v>4004</v>
      </c>
      <c r="AF29" s="1114" t="s">
        <v>7838</v>
      </c>
      <c r="AG29" s="1113" t="s">
        <v>7839</v>
      </c>
      <c r="AH29" s="1113" t="s">
        <v>2579</v>
      </c>
      <c r="AI29" s="1113" t="s">
        <v>7840</v>
      </c>
      <c r="AJ29" s="1114" t="s">
        <v>6730</v>
      </c>
      <c r="AK29" s="1113" t="s">
        <v>7841</v>
      </c>
      <c r="AL29" s="1114" t="s">
        <v>3412</v>
      </c>
      <c r="AM29" s="1114" t="s">
        <v>7842</v>
      </c>
      <c r="AN29" s="1114" t="s">
        <v>1887</v>
      </c>
      <c r="AO29" s="1113" t="s">
        <v>1075</v>
      </c>
      <c r="AP29" s="1113" t="s">
        <v>7630</v>
      </c>
      <c r="AQ29" s="1113" t="s">
        <v>7843</v>
      </c>
      <c r="AR29" s="1113" t="s">
        <v>7735</v>
      </c>
      <c r="AS29" s="1113" t="s">
        <v>7844</v>
      </c>
      <c r="AT29" s="1113" t="s">
        <v>7845</v>
      </c>
      <c r="AU29" s="1113" t="s">
        <v>7846</v>
      </c>
      <c r="AV29" s="1114" t="str">
        <f t="shared" si="2"/>
        <v>2:25</v>
      </c>
      <c r="AW29" s="1212"/>
    </row>
    <row r="30">
      <c r="A30" s="1104" t="s">
        <v>7847</v>
      </c>
      <c r="B30" s="1214" t="s">
        <v>7155</v>
      </c>
      <c r="C30" s="1117">
        <v>0.050625</v>
      </c>
      <c r="D30" s="1199" t="s">
        <v>7848</v>
      </c>
      <c r="E30" s="1113" t="s">
        <v>3902</v>
      </c>
      <c r="F30" s="1113" t="s">
        <v>7849</v>
      </c>
      <c r="G30" s="1113" t="s">
        <v>7850</v>
      </c>
      <c r="H30" s="1113" t="s">
        <v>7851</v>
      </c>
      <c r="I30" s="1113" t="s">
        <v>4444</v>
      </c>
      <c r="J30" s="1113" t="s">
        <v>7852</v>
      </c>
      <c r="K30" s="1113" t="s">
        <v>7853</v>
      </c>
      <c r="L30" s="1113" t="s">
        <v>2367</v>
      </c>
      <c r="M30" s="1113" t="s">
        <v>7854</v>
      </c>
      <c r="N30" s="1113" t="s">
        <v>7855</v>
      </c>
      <c r="O30" s="1113" t="s">
        <v>7856</v>
      </c>
      <c r="P30" s="1113" t="s">
        <v>7717</v>
      </c>
      <c r="Q30" s="1113" t="s">
        <v>3855</v>
      </c>
      <c r="R30" s="1113" t="s">
        <v>3260</v>
      </c>
      <c r="S30" s="1113" t="s">
        <v>5811</v>
      </c>
      <c r="T30" s="1113" t="s">
        <v>7197</v>
      </c>
      <c r="U30" s="1113" t="s">
        <v>970</v>
      </c>
      <c r="V30" s="1113" t="s">
        <v>2001</v>
      </c>
      <c r="W30" s="1113" t="s">
        <v>7857</v>
      </c>
      <c r="X30" s="1113" t="s">
        <v>7858</v>
      </c>
      <c r="Y30" s="1113" t="s">
        <v>7859</v>
      </c>
      <c r="Z30" s="1113" t="s">
        <v>7860</v>
      </c>
      <c r="AA30" s="1113" t="s">
        <v>7861</v>
      </c>
      <c r="AB30" s="1113"/>
      <c r="AC30" s="1113" t="s">
        <v>7862</v>
      </c>
      <c r="AD30" s="1113" t="s">
        <v>7863</v>
      </c>
      <c r="AE30" s="1113" t="s">
        <v>3254</v>
      </c>
      <c r="AF30" s="1113" t="s">
        <v>7864</v>
      </c>
      <c r="AG30" s="1113" t="s">
        <v>7865</v>
      </c>
      <c r="AH30" s="1113" t="s">
        <v>7866</v>
      </c>
      <c r="AI30" s="1113" t="s">
        <v>605</v>
      </c>
      <c r="AJ30" s="1113" t="s">
        <v>7867</v>
      </c>
      <c r="AK30" s="1113" t="s">
        <v>7868</v>
      </c>
      <c r="AL30" s="1113" t="s">
        <v>1989</v>
      </c>
      <c r="AM30" s="1113" t="s">
        <v>7869</v>
      </c>
      <c r="AN30" s="1113" t="s">
        <v>4740</v>
      </c>
      <c r="AO30" s="1113" t="s">
        <v>2490</v>
      </c>
      <c r="AP30" s="1113" t="s">
        <v>7870</v>
      </c>
      <c r="AQ30" s="1113" t="s">
        <v>7871</v>
      </c>
      <c r="AR30" s="1113" t="s">
        <v>6066</v>
      </c>
      <c r="AS30" s="1113" t="s">
        <v>7872</v>
      </c>
      <c r="AT30" s="1113" t="s">
        <v>6856</v>
      </c>
      <c r="AU30" s="1113" t="s">
        <v>7873</v>
      </c>
      <c r="AV30" s="1114" t="str">
        <f t="shared" si="2"/>
        <v>2:05</v>
      </c>
      <c r="AW30" s="1180"/>
    </row>
    <row r="31">
      <c r="A31" s="1162" t="s">
        <v>949</v>
      </c>
      <c r="B31" s="1214" t="s">
        <v>7155</v>
      </c>
      <c r="C31" s="1117">
        <v>0.05063657407407408</v>
      </c>
      <c r="D31" s="1135" t="s">
        <v>7874</v>
      </c>
      <c r="E31" s="1113" t="s">
        <v>7287</v>
      </c>
      <c r="F31" s="1113" t="s">
        <v>7875</v>
      </c>
      <c r="G31" s="1113" t="s">
        <v>7876</v>
      </c>
      <c r="H31" s="1113" t="s">
        <v>7877</v>
      </c>
      <c r="I31" s="1135" t="s">
        <v>1700</v>
      </c>
      <c r="J31" s="1135" t="s">
        <v>7490</v>
      </c>
      <c r="K31" s="1113" t="s">
        <v>3628</v>
      </c>
      <c r="L31" s="1113" t="s">
        <v>3832</v>
      </c>
      <c r="M31" s="1135" t="s">
        <v>7878</v>
      </c>
      <c r="N31" s="1113" t="s">
        <v>7035</v>
      </c>
      <c r="O31" s="1113" t="s">
        <v>7422</v>
      </c>
      <c r="P31" s="1135" t="s">
        <v>4275</v>
      </c>
      <c r="Q31" s="1113" t="s">
        <v>7879</v>
      </c>
      <c r="R31" s="1135" t="s">
        <v>2096</v>
      </c>
      <c r="S31" s="1113" t="s">
        <v>7880</v>
      </c>
      <c r="T31" s="1135" t="s">
        <v>7881</v>
      </c>
      <c r="U31" s="1113" t="s">
        <v>7406</v>
      </c>
      <c r="V31" s="1135" t="s">
        <v>7882</v>
      </c>
      <c r="W31" s="1215" t="s">
        <v>7883</v>
      </c>
      <c r="X31" s="1135" t="s">
        <v>577</v>
      </c>
      <c r="Y31" s="1215" t="s">
        <v>7728</v>
      </c>
      <c r="Z31" s="1135" t="s">
        <v>7884</v>
      </c>
      <c r="AA31" s="1113" t="s">
        <v>4844</v>
      </c>
      <c r="AB31" s="1135" t="s">
        <v>2586</v>
      </c>
      <c r="AC31" s="1113" t="s">
        <v>7885</v>
      </c>
      <c r="AD31" s="1135" t="s">
        <v>7886</v>
      </c>
      <c r="AE31" s="1113" t="s">
        <v>3396</v>
      </c>
      <c r="AF31" s="1113" t="s">
        <v>7887</v>
      </c>
      <c r="AG31" s="1135" t="s">
        <v>310</v>
      </c>
      <c r="AH31" s="1135" t="s">
        <v>2700</v>
      </c>
      <c r="AI31" s="1113" t="s">
        <v>7888</v>
      </c>
      <c r="AJ31" s="1135" t="s">
        <v>7889</v>
      </c>
      <c r="AK31" s="1135" t="s">
        <v>154</v>
      </c>
      <c r="AL31" s="1135" t="s">
        <v>7274</v>
      </c>
      <c r="AM31" s="1135" t="s">
        <v>3798</v>
      </c>
      <c r="AN31" s="1135" t="s">
        <v>7890</v>
      </c>
      <c r="AO31" s="1135" t="s">
        <v>2953</v>
      </c>
      <c r="AP31" s="1113" t="s">
        <v>7891</v>
      </c>
      <c r="AQ31" s="1135" t="s">
        <v>6412</v>
      </c>
      <c r="AR31" s="1113" t="s">
        <v>7816</v>
      </c>
      <c r="AS31" s="1135" t="s">
        <v>1256</v>
      </c>
      <c r="AT31" s="1113" t="s">
        <v>7892</v>
      </c>
      <c r="AU31" s="1113" t="s">
        <v>7893</v>
      </c>
      <c r="AV31" s="1114" t="str">
        <f t="shared" si="2"/>
        <v>1:56</v>
      </c>
      <c r="AW31" s="1212" t="s">
        <v>7894</v>
      </c>
    </row>
    <row r="32">
      <c r="A32" s="1162" t="s">
        <v>6037</v>
      </c>
      <c r="B32" s="1214" t="s">
        <v>7155</v>
      </c>
      <c r="C32" s="1117">
        <v>0.05064814814814815</v>
      </c>
      <c r="D32" s="1135" t="s">
        <v>7895</v>
      </c>
      <c r="E32" s="1113" t="s">
        <v>7896</v>
      </c>
      <c r="F32" s="1113" t="s">
        <v>7897</v>
      </c>
      <c r="G32" s="1113" t="s">
        <v>7898</v>
      </c>
      <c r="H32" s="1135" t="s">
        <v>7899</v>
      </c>
      <c r="I32" s="1113" t="s">
        <v>7900</v>
      </c>
      <c r="J32" s="1113" t="s">
        <v>7901</v>
      </c>
      <c r="K32" s="1113" t="s">
        <v>7902</v>
      </c>
      <c r="L32" s="1113" t="s">
        <v>3422</v>
      </c>
      <c r="M32" s="1113" t="s">
        <v>7903</v>
      </c>
      <c r="N32" s="1113" t="s">
        <v>7174</v>
      </c>
      <c r="O32" s="1113" t="s">
        <v>2502</v>
      </c>
      <c r="P32" s="1113" t="s">
        <v>3121</v>
      </c>
      <c r="Q32" s="1113" t="s">
        <v>7904</v>
      </c>
      <c r="R32" s="1113" t="s">
        <v>7905</v>
      </c>
      <c r="S32" s="1113" t="s">
        <v>7906</v>
      </c>
      <c r="T32" s="1113" t="s">
        <v>7907</v>
      </c>
      <c r="U32" s="1113" t="s">
        <v>5798</v>
      </c>
      <c r="V32" s="1113" t="s">
        <v>7908</v>
      </c>
      <c r="W32" s="1113" t="s">
        <v>7909</v>
      </c>
      <c r="X32" s="1113" t="s">
        <v>7910</v>
      </c>
      <c r="Y32" s="1113" t="s">
        <v>3640</v>
      </c>
      <c r="Z32" s="1113" t="s">
        <v>7884</v>
      </c>
      <c r="AA32" s="1157" t="s">
        <v>1269</v>
      </c>
      <c r="AB32" s="1113" t="s">
        <v>7911</v>
      </c>
      <c r="AC32" s="1113" t="s">
        <v>6684</v>
      </c>
      <c r="AD32" s="1113" t="s">
        <v>7912</v>
      </c>
      <c r="AE32" s="1113" t="s">
        <v>3396</v>
      </c>
      <c r="AF32" s="1113" t="s">
        <v>7913</v>
      </c>
      <c r="AG32" s="1113" t="s">
        <v>478</v>
      </c>
      <c r="AH32" s="1113" t="s">
        <v>1818</v>
      </c>
      <c r="AI32" s="1113" t="s">
        <v>7914</v>
      </c>
      <c r="AJ32" s="1113" t="s">
        <v>7915</v>
      </c>
      <c r="AK32" s="1113" t="s">
        <v>7597</v>
      </c>
      <c r="AL32" s="1113" t="s">
        <v>2991</v>
      </c>
      <c r="AM32" s="1113" t="s">
        <v>7916</v>
      </c>
      <c r="AN32" s="1113" t="s">
        <v>6888</v>
      </c>
      <c r="AO32" s="1113" t="s">
        <v>4790</v>
      </c>
      <c r="AP32" s="1113" t="s">
        <v>7917</v>
      </c>
      <c r="AQ32" s="1113" t="s">
        <v>2846</v>
      </c>
      <c r="AR32" s="1113" t="s">
        <v>7918</v>
      </c>
      <c r="AS32" s="1113" t="s">
        <v>365</v>
      </c>
      <c r="AT32" s="1113" t="s">
        <v>7919</v>
      </c>
      <c r="AU32" s="1113" t="s">
        <v>7920</v>
      </c>
      <c r="AV32" s="1113" t="str">
        <f t="shared" si="2"/>
        <v>4:17</v>
      </c>
      <c r="AW32" s="1212" t="s">
        <v>7921</v>
      </c>
    </row>
    <row r="33">
      <c r="A33" s="1126" t="s">
        <v>7922</v>
      </c>
      <c r="B33" s="1176" t="s">
        <v>7155</v>
      </c>
      <c r="C33" s="1106">
        <v>0.0506712962962963</v>
      </c>
      <c r="D33" s="1199" t="s">
        <v>7923</v>
      </c>
      <c r="E33" s="1149" t="s">
        <v>7799</v>
      </c>
      <c r="F33" s="1149" t="s">
        <v>7420</v>
      </c>
      <c r="G33" s="1149" t="s">
        <v>7924</v>
      </c>
      <c r="H33" s="1150" t="s">
        <v>7925</v>
      </c>
      <c r="I33" s="1150" t="s">
        <v>2214</v>
      </c>
      <c r="J33" s="1152" t="s">
        <v>7926</v>
      </c>
      <c r="K33" s="1152" t="s">
        <v>2394</v>
      </c>
      <c r="L33" s="1152" t="s">
        <v>7927</v>
      </c>
      <c r="M33" s="1152" t="s">
        <v>7928</v>
      </c>
      <c r="N33" s="1152" t="s">
        <v>7929</v>
      </c>
      <c r="O33" s="1152" t="s">
        <v>7930</v>
      </c>
      <c r="P33" s="1152" t="s">
        <v>3262</v>
      </c>
      <c r="Q33" s="1154" t="s">
        <v>7931</v>
      </c>
      <c r="R33" s="1154" t="s">
        <v>7932</v>
      </c>
      <c r="S33" s="1154" t="s">
        <v>7418</v>
      </c>
      <c r="T33" s="1154" t="s">
        <v>7933</v>
      </c>
      <c r="U33" s="1154" t="s">
        <v>7934</v>
      </c>
      <c r="V33" s="1154" t="s">
        <v>7935</v>
      </c>
      <c r="W33" s="1157" t="s">
        <v>7936</v>
      </c>
      <c r="X33" s="1157" t="s">
        <v>7937</v>
      </c>
      <c r="Y33" s="1157" t="s">
        <v>7938</v>
      </c>
      <c r="Z33" s="1157" t="s">
        <v>7939</v>
      </c>
      <c r="AA33" s="1113" t="s">
        <v>1799</v>
      </c>
      <c r="AB33" s="1157" t="s">
        <v>7940</v>
      </c>
      <c r="AC33" s="1157" t="s">
        <v>5087</v>
      </c>
      <c r="AD33" s="1149" t="s">
        <v>7941</v>
      </c>
      <c r="AE33" s="1149" t="s">
        <v>419</v>
      </c>
      <c r="AF33" s="1158" t="s">
        <v>7942</v>
      </c>
      <c r="AG33" s="1158" t="s">
        <v>3240</v>
      </c>
      <c r="AH33" s="1158" t="s">
        <v>4325</v>
      </c>
      <c r="AI33" s="1158" t="s">
        <v>7943</v>
      </c>
      <c r="AJ33" s="1158" t="s">
        <v>7944</v>
      </c>
      <c r="AK33" s="1158" t="s">
        <v>290</v>
      </c>
      <c r="AL33" s="1158" t="s">
        <v>2682</v>
      </c>
      <c r="AM33" s="1160" t="s">
        <v>7945</v>
      </c>
      <c r="AN33" s="1160" t="s">
        <v>7553</v>
      </c>
      <c r="AO33" s="1160" t="s">
        <v>7946</v>
      </c>
      <c r="AP33" s="1160" t="s">
        <v>7947</v>
      </c>
      <c r="AQ33" s="1160" t="s">
        <v>7948</v>
      </c>
      <c r="AR33" s="1160" t="s">
        <v>7949</v>
      </c>
      <c r="AS33" s="1160" t="s">
        <v>1596</v>
      </c>
      <c r="AT33" s="1152" t="s">
        <v>7950</v>
      </c>
      <c r="AU33" s="1144" t="s">
        <v>7951</v>
      </c>
      <c r="AV33" s="1114" t="str">
        <f t="shared" si="2"/>
        <v>3:31</v>
      </c>
      <c r="AW33" s="1195"/>
    </row>
    <row r="34" ht="15.75" customHeight="1">
      <c r="A34" s="1209" t="s">
        <v>7952</v>
      </c>
      <c r="B34" s="1105" t="s">
        <v>7155</v>
      </c>
      <c r="C34" s="1106">
        <v>0.05070601851851852</v>
      </c>
      <c r="D34" s="1141" t="s">
        <v>7953</v>
      </c>
      <c r="E34" s="1165" t="s">
        <v>5446</v>
      </c>
      <c r="F34" s="1165" t="s">
        <v>7954</v>
      </c>
      <c r="G34" s="1165" t="s">
        <v>7955</v>
      </c>
      <c r="H34" s="1151" t="s">
        <v>7956</v>
      </c>
      <c r="I34" s="1151" t="s">
        <v>276</v>
      </c>
      <c r="J34" s="1153" t="s">
        <v>7957</v>
      </c>
      <c r="K34" s="1153" t="s">
        <v>7468</v>
      </c>
      <c r="L34" s="1153" t="s">
        <v>4614</v>
      </c>
      <c r="M34" s="1153" t="s">
        <v>7958</v>
      </c>
      <c r="N34" s="1153" t="s">
        <v>7715</v>
      </c>
      <c r="O34" s="1153" t="s">
        <v>7959</v>
      </c>
      <c r="P34" s="1153" t="s">
        <v>7960</v>
      </c>
      <c r="Q34" s="1156" t="s">
        <v>7961</v>
      </c>
      <c r="R34" s="1156" t="s">
        <v>609</v>
      </c>
      <c r="S34" s="1156" t="s">
        <v>2490</v>
      </c>
      <c r="T34" s="1156" t="s">
        <v>7320</v>
      </c>
      <c r="U34" s="1156" t="s">
        <v>7962</v>
      </c>
      <c r="V34" s="1156" t="s">
        <v>7834</v>
      </c>
      <c r="W34" s="1167" t="s">
        <v>7963</v>
      </c>
      <c r="X34" s="1167" t="s">
        <v>7254</v>
      </c>
      <c r="Y34" s="1167" t="s">
        <v>7964</v>
      </c>
      <c r="Z34" s="1167" t="s">
        <v>7965</v>
      </c>
      <c r="AA34" s="1167" t="s">
        <v>7966</v>
      </c>
      <c r="AB34" s="1167" t="s">
        <v>2701</v>
      </c>
      <c r="AC34" s="1167" t="s">
        <v>3518</v>
      </c>
      <c r="AD34" s="1165" t="s">
        <v>7967</v>
      </c>
      <c r="AE34" s="1165" t="s">
        <v>3615</v>
      </c>
      <c r="AF34" s="1168" t="s">
        <v>7273</v>
      </c>
      <c r="AG34" s="1168" t="s">
        <v>7968</v>
      </c>
      <c r="AH34" s="1168" t="s">
        <v>2049</v>
      </c>
      <c r="AI34" s="1168" t="s">
        <v>7969</v>
      </c>
      <c r="AJ34" s="1168" t="s">
        <v>7970</v>
      </c>
      <c r="AK34" s="1168" t="s">
        <v>7971</v>
      </c>
      <c r="AL34" s="1168" t="s">
        <v>4586</v>
      </c>
      <c r="AM34" s="1159" t="s">
        <v>7743</v>
      </c>
      <c r="AN34" s="1159" t="s">
        <v>4586</v>
      </c>
      <c r="AO34" s="1159" t="s">
        <v>3695</v>
      </c>
      <c r="AP34" s="1159" t="s">
        <v>7972</v>
      </c>
      <c r="AQ34" s="1159" t="s">
        <v>2360</v>
      </c>
      <c r="AR34" s="1159" t="s">
        <v>7973</v>
      </c>
      <c r="AS34" s="1159" t="s">
        <v>5014</v>
      </c>
      <c r="AT34" s="1153" t="s">
        <v>7974</v>
      </c>
      <c r="AU34" s="1169" t="s">
        <v>7975</v>
      </c>
      <c r="AV34" s="1114" t="str">
        <f t="shared" si="2"/>
        <v>2:54</v>
      </c>
      <c r="AW34" s="1195"/>
    </row>
    <row r="35" ht="15.75" customHeight="1">
      <c r="A35" s="1162" t="s">
        <v>3888</v>
      </c>
      <c r="B35" s="1105" t="s">
        <v>7155</v>
      </c>
      <c r="C35" s="1196">
        <v>0.050868055555555555</v>
      </c>
      <c r="D35" s="1141" t="s">
        <v>7976</v>
      </c>
      <c r="E35" s="1114" t="s">
        <v>5868</v>
      </c>
      <c r="F35" s="1114" t="s">
        <v>7977</v>
      </c>
      <c r="G35" s="1114" t="s">
        <v>7978</v>
      </c>
      <c r="H35" s="1114" t="s">
        <v>7756</v>
      </c>
      <c r="I35" s="1114" t="s">
        <v>1506</v>
      </c>
      <c r="J35" s="1114" t="s">
        <v>7949</v>
      </c>
      <c r="K35" s="1114" t="s">
        <v>7979</v>
      </c>
      <c r="L35" s="1114" t="s">
        <v>7430</v>
      </c>
      <c r="M35" s="1114" t="s">
        <v>4554</v>
      </c>
      <c r="N35" s="1114" t="s">
        <v>6683</v>
      </c>
      <c r="O35" s="1114" t="s">
        <v>7980</v>
      </c>
      <c r="P35" s="1114" t="s">
        <v>7981</v>
      </c>
      <c r="Q35" s="1114" t="s">
        <v>7982</v>
      </c>
      <c r="R35" s="1114" t="s">
        <v>7983</v>
      </c>
      <c r="S35" s="1114" t="s">
        <v>7682</v>
      </c>
      <c r="T35" s="1114" t="s">
        <v>3995</v>
      </c>
      <c r="U35" s="1114" t="s">
        <v>7984</v>
      </c>
      <c r="V35" s="1114" t="s">
        <v>7985</v>
      </c>
      <c r="W35" s="1114" t="s">
        <v>7986</v>
      </c>
      <c r="X35" s="1114" t="s">
        <v>7987</v>
      </c>
      <c r="Y35" s="1114" t="s">
        <v>3446</v>
      </c>
      <c r="Z35" s="1114" t="s">
        <v>7988</v>
      </c>
      <c r="AA35" s="1114" t="s">
        <v>7989</v>
      </c>
      <c r="AB35" s="1114" t="s">
        <v>7990</v>
      </c>
      <c r="AC35" s="1114" t="s">
        <v>2540</v>
      </c>
      <c r="AD35" s="1114" t="s">
        <v>7991</v>
      </c>
      <c r="AE35" s="1114" t="s">
        <v>853</v>
      </c>
      <c r="AF35" s="1114" t="s">
        <v>7992</v>
      </c>
      <c r="AG35" s="1114" t="s">
        <v>4581</v>
      </c>
      <c r="AH35" s="1114" t="s">
        <v>798</v>
      </c>
      <c r="AI35" s="1114" t="s">
        <v>7993</v>
      </c>
      <c r="AJ35" s="1114" t="s">
        <v>7994</v>
      </c>
      <c r="AK35" s="1114" t="s">
        <v>4574</v>
      </c>
      <c r="AL35" s="1114" t="s">
        <v>7995</v>
      </c>
      <c r="AM35" s="1114" t="s">
        <v>7996</v>
      </c>
      <c r="AN35" s="1114" t="s">
        <v>3709</v>
      </c>
      <c r="AO35" s="1114" t="s">
        <v>7518</v>
      </c>
      <c r="AP35" s="1114" t="s">
        <v>7997</v>
      </c>
      <c r="AQ35" s="1114" t="s">
        <v>7998</v>
      </c>
      <c r="AR35" s="1114" t="s">
        <v>7414</v>
      </c>
      <c r="AS35" s="1114" t="s">
        <v>4092</v>
      </c>
      <c r="AT35" s="1114" t="s">
        <v>7999</v>
      </c>
      <c r="AU35" s="1114" t="s">
        <v>8000</v>
      </c>
      <c r="AV35" s="1114" t="str">
        <f t="shared" si="2"/>
        <v>2:44</v>
      </c>
      <c r="AW35" s="1125"/>
    </row>
    <row r="36" ht="15.75" customHeight="1">
      <c r="A36" s="1162" t="s">
        <v>1668</v>
      </c>
      <c r="B36" s="1216" t="s">
        <v>7216</v>
      </c>
      <c r="C36" s="1106">
        <v>0.05092592592592592</v>
      </c>
      <c r="D36" s="1217" t="s">
        <v>7217</v>
      </c>
      <c r="E36" s="1218" t="s">
        <v>7218</v>
      </c>
      <c r="F36" s="1217" t="s">
        <v>7219</v>
      </c>
      <c r="G36" s="1113" t="s">
        <v>8001</v>
      </c>
      <c r="H36" s="1217" t="s">
        <v>7220</v>
      </c>
      <c r="I36" s="1114" t="s">
        <v>468</v>
      </c>
      <c r="J36" s="1165" t="s">
        <v>8002</v>
      </c>
      <c r="K36" s="1114" t="s">
        <v>7715</v>
      </c>
      <c r="L36" s="1165" t="s">
        <v>3706</v>
      </c>
      <c r="M36" s="1114" t="s">
        <v>7472</v>
      </c>
      <c r="N36" s="1217" t="s">
        <v>7225</v>
      </c>
      <c r="O36" s="1114" t="s">
        <v>8003</v>
      </c>
      <c r="P36" s="1165" t="s">
        <v>1412</v>
      </c>
      <c r="Q36" s="1218" t="s">
        <v>7227</v>
      </c>
      <c r="R36" s="1217" t="s">
        <v>7228</v>
      </c>
      <c r="S36" s="1114" t="s">
        <v>155</v>
      </c>
      <c r="T36" s="1165" t="s">
        <v>7470</v>
      </c>
      <c r="U36" s="1218" t="s">
        <v>7231</v>
      </c>
      <c r="V36" s="1217" t="s">
        <v>7232</v>
      </c>
      <c r="W36" s="1114" t="s">
        <v>8004</v>
      </c>
      <c r="X36" s="1217" t="s">
        <v>7234</v>
      </c>
      <c r="Y36" s="1114" t="s">
        <v>4953</v>
      </c>
      <c r="Z36" s="1149" t="s">
        <v>7686</v>
      </c>
      <c r="AA36" s="1114" t="s">
        <v>8005</v>
      </c>
      <c r="AB36" s="1165" t="s">
        <v>8006</v>
      </c>
      <c r="AC36" s="1113" t="s">
        <v>8007</v>
      </c>
      <c r="AD36" s="1219" t="s">
        <v>8008</v>
      </c>
      <c r="AE36" s="1220" t="s">
        <v>8009</v>
      </c>
      <c r="AF36" s="1219" t="s">
        <v>8010</v>
      </c>
      <c r="AG36" s="1221" t="s">
        <v>5794</v>
      </c>
      <c r="AH36" s="1217" t="s">
        <v>2367</v>
      </c>
      <c r="AI36" s="1218" t="s">
        <v>7238</v>
      </c>
      <c r="AJ36" s="1165" t="s">
        <v>8011</v>
      </c>
      <c r="AK36" s="1114" t="s">
        <v>4989</v>
      </c>
      <c r="AL36" s="1217" t="s">
        <v>7240</v>
      </c>
      <c r="AM36" s="1114" t="s">
        <v>8012</v>
      </c>
      <c r="AN36" s="1165" t="s">
        <v>4862</v>
      </c>
      <c r="AO36" s="1218" t="s">
        <v>7242</v>
      </c>
      <c r="AP36" s="1149" t="s">
        <v>8013</v>
      </c>
      <c r="AQ36" s="1218" t="s">
        <v>7244</v>
      </c>
      <c r="AR36" s="1217" t="s">
        <v>7245</v>
      </c>
      <c r="AS36" s="1114" t="s">
        <v>776</v>
      </c>
      <c r="AT36" s="1217" t="s">
        <v>7246</v>
      </c>
      <c r="AU36" s="1113" t="s">
        <v>7247</v>
      </c>
      <c r="AV36" s="1114" t="str">
        <f t="shared" si="2"/>
        <v>2:24</v>
      </c>
      <c r="AW36" s="1212"/>
    </row>
    <row r="37" ht="15.75" customHeight="1">
      <c r="A37" s="1116" t="s">
        <v>8014</v>
      </c>
      <c r="B37" s="1198" t="s">
        <v>7155</v>
      </c>
      <c r="C37" s="1117">
        <v>0.051180555555555556</v>
      </c>
      <c r="D37" s="1141" t="s">
        <v>8015</v>
      </c>
      <c r="E37" s="1113" t="s">
        <v>8016</v>
      </c>
      <c r="F37" s="1113" t="s">
        <v>8017</v>
      </c>
      <c r="G37" s="1113" t="s">
        <v>7060</v>
      </c>
      <c r="H37" s="1113" t="s">
        <v>8018</v>
      </c>
      <c r="I37" s="1113" t="s">
        <v>8019</v>
      </c>
      <c r="J37" s="1113" t="s">
        <v>2095</v>
      </c>
      <c r="K37" s="1113" t="s">
        <v>7541</v>
      </c>
      <c r="L37" s="1113" t="s">
        <v>7300</v>
      </c>
      <c r="M37" s="1113" t="s">
        <v>8020</v>
      </c>
      <c r="N37" s="1113" t="s">
        <v>8021</v>
      </c>
      <c r="O37" s="1113" t="s">
        <v>8022</v>
      </c>
      <c r="P37" s="1113" t="s">
        <v>3732</v>
      </c>
      <c r="Q37" s="1113" t="s">
        <v>8023</v>
      </c>
      <c r="R37" s="1113" t="s">
        <v>8024</v>
      </c>
      <c r="S37" s="1113" t="s">
        <v>8025</v>
      </c>
      <c r="T37" s="1114" t="s">
        <v>3312</v>
      </c>
      <c r="U37" s="1114" t="s">
        <v>8026</v>
      </c>
      <c r="V37" s="1113" t="s">
        <v>1251</v>
      </c>
      <c r="W37" s="1113" t="s">
        <v>8027</v>
      </c>
      <c r="X37" s="1113" t="s">
        <v>8028</v>
      </c>
      <c r="Y37" s="1113" t="s">
        <v>8029</v>
      </c>
      <c r="Z37" s="1113" t="s">
        <v>1766</v>
      </c>
      <c r="AA37" s="1113" t="s">
        <v>7910</v>
      </c>
      <c r="AB37" s="1113" t="s">
        <v>8030</v>
      </c>
      <c r="AC37" s="1113" t="s">
        <v>5254</v>
      </c>
      <c r="AD37" s="1113" t="s">
        <v>8031</v>
      </c>
      <c r="AE37" s="1113" t="s">
        <v>7400</v>
      </c>
      <c r="AF37" s="1114" t="s">
        <v>8032</v>
      </c>
      <c r="AG37" s="1113" t="s">
        <v>275</v>
      </c>
      <c r="AH37" s="1113" t="s">
        <v>8033</v>
      </c>
      <c r="AI37" s="1113" t="s">
        <v>8034</v>
      </c>
      <c r="AJ37" s="1113" t="s">
        <v>8035</v>
      </c>
      <c r="AK37" s="1113" t="s">
        <v>8036</v>
      </c>
      <c r="AL37" s="1113" t="s">
        <v>8037</v>
      </c>
      <c r="AM37" s="1113" t="s">
        <v>3166</v>
      </c>
      <c r="AN37" s="1113" t="s">
        <v>7456</v>
      </c>
      <c r="AO37" s="1119" t="str">
        <f>HYPERLINK("https://clips.twitch.tv/AltruisticEmpathicManateeDoritosChip","1:20.90")</f>
        <v>1:20.90</v>
      </c>
      <c r="AP37" s="1113" t="s">
        <v>8038</v>
      </c>
      <c r="AQ37" s="1113" t="s">
        <v>8039</v>
      </c>
      <c r="AR37" s="1113" t="s">
        <v>8040</v>
      </c>
      <c r="AS37" s="1113" t="s">
        <v>7603</v>
      </c>
      <c r="AT37" s="1113" t="s">
        <v>8041</v>
      </c>
      <c r="AU37" s="1113" t="s">
        <v>8042</v>
      </c>
      <c r="AV37" s="1114" t="str">
        <f t="shared" si="2"/>
        <v>2:40</v>
      </c>
      <c r="AW37" s="1180" t="s">
        <v>8043</v>
      </c>
    </row>
    <row r="38" ht="15.75" customHeight="1">
      <c r="A38" s="1164" t="s">
        <v>3601</v>
      </c>
      <c r="B38" s="1171" t="s">
        <v>7183</v>
      </c>
      <c r="C38" s="1106">
        <v>0.05130787037037037</v>
      </c>
      <c r="D38" s="1141" t="s">
        <v>8044</v>
      </c>
      <c r="E38" s="1149" t="s">
        <v>8045</v>
      </c>
      <c r="F38" s="1149" t="s">
        <v>8046</v>
      </c>
      <c r="G38" s="1222" t="s">
        <v>7187</v>
      </c>
      <c r="H38" s="1150" t="s">
        <v>8047</v>
      </c>
      <c r="I38" s="1150" t="s">
        <v>468</v>
      </c>
      <c r="J38" s="1152" t="s">
        <v>3370</v>
      </c>
      <c r="K38" s="1152" t="s">
        <v>8048</v>
      </c>
      <c r="L38" s="1152" t="s">
        <v>8049</v>
      </c>
      <c r="M38" s="1152" t="s">
        <v>8050</v>
      </c>
      <c r="N38" s="1153" t="s">
        <v>509</v>
      </c>
      <c r="O38" s="1152" t="s">
        <v>8051</v>
      </c>
      <c r="P38" s="1152" t="s">
        <v>266</v>
      </c>
      <c r="Q38" s="1154" t="s">
        <v>8052</v>
      </c>
      <c r="R38" s="1154" t="s">
        <v>3076</v>
      </c>
      <c r="S38" s="1156" t="s">
        <v>3311</v>
      </c>
      <c r="T38" s="1154" t="s">
        <v>7945</v>
      </c>
      <c r="U38" s="1156" t="s">
        <v>7351</v>
      </c>
      <c r="V38" s="1156" t="s">
        <v>3434</v>
      </c>
      <c r="W38" s="1157" t="s">
        <v>8053</v>
      </c>
      <c r="X38" s="1157" t="s">
        <v>156</v>
      </c>
      <c r="Y38" s="1157" t="s">
        <v>3265</v>
      </c>
      <c r="Z38" s="1157" t="s">
        <v>8054</v>
      </c>
      <c r="AA38" s="1157" t="s">
        <v>4902</v>
      </c>
      <c r="AB38" s="1157" t="s">
        <v>8055</v>
      </c>
      <c r="AC38" s="1167" t="s">
        <v>6181</v>
      </c>
      <c r="AD38" s="1149" t="s">
        <v>8056</v>
      </c>
      <c r="AE38" s="1165" t="s">
        <v>4275</v>
      </c>
      <c r="AF38" s="1158" t="s">
        <v>8057</v>
      </c>
      <c r="AG38" s="1158" t="s">
        <v>8058</v>
      </c>
      <c r="AH38" s="1158" t="s">
        <v>2864</v>
      </c>
      <c r="AI38" s="1158" t="s">
        <v>8059</v>
      </c>
      <c r="AJ38" s="1158" t="s">
        <v>8060</v>
      </c>
      <c r="AK38" s="1158" t="s">
        <v>8061</v>
      </c>
      <c r="AL38" s="1168" t="s">
        <v>5389</v>
      </c>
      <c r="AM38" s="1160" t="s">
        <v>8062</v>
      </c>
      <c r="AN38" s="1160" t="s">
        <v>3053</v>
      </c>
      <c r="AO38" s="1160" t="s">
        <v>8063</v>
      </c>
      <c r="AP38" s="1160" t="s">
        <v>8064</v>
      </c>
      <c r="AQ38" s="1160" t="s">
        <v>3656</v>
      </c>
      <c r="AR38" s="1160" t="s">
        <v>7245</v>
      </c>
      <c r="AS38" s="1159" t="s">
        <v>2144</v>
      </c>
      <c r="AT38" s="1152" t="s">
        <v>8065</v>
      </c>
      <c r="AU38" s="1144" t="s">
        <v>8066</v>
      </c>
      <c r="AV38" s="1114" t="str">
        <f t="shared" si="2"/>
        <v>2:51</v>
      </c>
      <c r="AW38" s="1177" t="s">
        <v>8067</v>
      </c>
    </row>
    <row r="39" ht="15.75" customHeight="1">
      <c r="A39" s="1162" t="s">
        <v>2132</v>
      </c>
      <c r="B39" s="1223" t="s">
        <v>7216</v>
      </c>
      <c r="C39" s="1196">
        <v>0.051319444444444445</v>
      </c>
      <c r="D39" s="1141" t="s">
        <v>8068</v>
      </c>
      <c r="E39" s="1114" t="s">
        <v>7311</v>
      </c>
      <c r="F39" s="1114" t="s">
        <v>8069</v>
      </c>
      <c r="G39" s="1114" t="s">
        <v>8070</v>
      </c>
      <c r="H39" s="1114" t="s">
        <v>8071</v>
      </c>
      <c r="I39" s="1114" t="s">
        <v>983</v>
      </c>
      <c r="J39" s="1114" t="s">
        <v>8072</v>
      </c>
      <c r="K39" s="1114" t="s">
        <v>7907</v>
      </c>
      <c r="L39" s="1114" t="s">
        <v>3538</v>
      </c>
      <c r="M39" s="1114" t="s">
        <v>7932</v>
      </c>
      <c r="N39" s="1114" t="s">
        <v>4264</v>
      </c>
      <c r="O39" s="1114" t="s">
        <v>8073</v>
      </c>
      <c r="P39" s="1224" t="s">
        <v>4529</v>
      </c>
      <c r="Q39" s="1114" t="s">
        <v>6928</v>
      </c>
      <c r="R39" s="1114" t="s">
        <v>8074</v>
      </c>
      <c r="S39" s="1114" t="s">
        <v>912</v>
      </c>
      <c r="T39" s="1114" t="s">
        <v>8075</v>
      </c>
      <c r="U39" s="1114" t="s">
        <v>8076</v>
      </c>
      <c r="V39" s="1114" t="s">
        <v>343</v>
      </c>
      <c r="W39" s="1114" t="s">
        <v>8077</v>
      </c>
      <c r="X39" s="1114" t="s">
        <v>509</v>
      </c>
      <c r="Y39" s="1114" t="s">
        <v>3322</v>
      </c>
      <c r="Z39" s="1114" t="s">
        <v>8078</v>
      </c>
      <c r="AA39" s="1114" t="s">
        <v>7969</v>
      </c>
      <c r="AB39" s="1114" t="s">
        <v>3620</v>
      </c>
      <c r="AC39" s="1114" t="s">
        <v>1455</v>
      </c>
      <c r="AD39" s="1114" t="s">
        <v>8079</v>
      </c>
      <c r="AE39" s="1224" t="s">
        <v>2646</v>
      </c>
      <c r="AF39" s="1224" t="s">
        <v>2495</v>
      </c>
      <c r="AG39" s="1114" t="s">
        <v>3802</v>
      </c>
      <c r="AH39" s="1114" t="s">
        <v>8080</v>
      </c>
      <c r="AI39" s="1114" t="s">
        <v>8081</v>
      </c>
      <c r="AJ39" s="1114" t="s">
        <v>8082</v>
      </c>
      <c r="AK39" s="1114" t="s">
        <v>5951</v>
      </c>
      <c r="AL39" s="1114" t="s">
        <v>8083</v>
      </c>
      <c r="AM39" s="1224" t="s">
        <v>7241</v>
      </c>
      <c r="AN39" s="1218" t="s">
        <v>815</v>
      </c>
      <c r="AO39" s="1114" t="s">
        <v>4270</v>
      </c>
      <c r="AP39" s="1114" t="s">
        <v>8084</v>
      </c>
      <c r="AQ39" s="1114" t="s">
        <v>8085</v>
      </c>
      <c r="AR39" s="1114" t="s">
        <v>7491</v>
      </c>
      <c r="AS39" s="1224" t="s">
        <v>4534</v>
      </c>
      <c r="AT39" s="1114" t="s">
        <v>8086</v>
      </c>
      <c r="AU39" s="1114" t="s">
        <v>8087</v>
      </c>
      <c r="AV39" s="1114" t="str">
        <f t="shared" si="2"/>
        <v>3:15</v>
      </c>
      <c r="AW39" s="1180" t="s">
        <v>8088</v>
      </c>
    </row>
    <row r="40">
      <c r="A40" s="1175" t="s">
        <v>1230</v>
      </c>
      <c r="B40" s="1176" t="s">
        <v>7155</v>
      </c>
      <c r="C40" s="1106">
        <v>0.05133101851851852</v>
      </c>
      <c r="D40" s="1199" t="s">
        <v>8089</v>
      </c>
      <c r="E40" s="1149" t="s">
        <v>8090</v>
      </c>
      <c r="F40" s="1149" t="s">
        <v>8091</v>
      </c>
      <c r="G40" s="1149" t="s">
        <v>8092</v>
      </c>
      <c r="H40" s="1150" t="s">
        <v>8093</v>
      </c>
      <c r="I40" s="1150" t="s">
        <v>3518</v>
      </c>
      <c r="J40" s="1152" t="s">
        <v>1716</v>
      </c>
      <c r="K40" s="1152" t="s">
        <v>7388</v>
      </c>
      <c r="L40" s="1152" t="s">
        <v>3300</v>
      </c>
      <c r="M40" s="1152" t="s">
        <v>8094</v>
      </c>
      <c r="N40" s="1152" t="s">
        <v>7342</v>
      </c>
      <c r="O40" s="1152" t="s">
        <v>8095</v>
      </c>
      <c r="P40" s="1152" t="s">
        <v>7298</v>
      </c>
      <c r="Q40" s="1154" t="s">
        <v>8096</v>
      </c>
      <c r="R40" s="1154" t="s">
        <v>8097</v>
      </c>
      <c r="S40" s="1154" t="s">
        <v>8098</v>
      </c>
      <c r="T40" s="1154" t="s">
        <v>8099</v>
      </c>
      <c r="U40" s="1154" t="s">
        <v>8100</v>
      </c>
      <c r="V40" s="1154" t="s">
        <v>8101</v>
      </c>
      <c r="W40" s="1157" t="s">
        <v>8102</v>
      </c>
      <c r="X40" s="1157" t="s">
        <v>8103</v>
      </c>
      <c r="Y40" s="1157" t="s">
        <v>4506</v>
      </c>
      <c r="Z40" s="1157" t="s">
        <v>1173</v>
      </c>
      <c r="AA40" s="1157" t="s">
        <v>8104</v>
      </c>
      <c r="AB40" s="1157" t="s">
        <v>5318</v>
      </c>
      <c r="AC40" s="1157" t="s">
        <v>2286</v>
      </c>
      <c r="AD40" s="1149" t="s">
        <v>8105</v>
      </c>
      <c r="AE40" s="1149" t="s">
        <v>4506</v>
      </c>
      <c r="AF40" s="1158" t="s">
        <v>8106</v>
      </c>
      <c r="AG40" s="1158" t="s">
        <v>6009</v>
      </c>
      <c r="AH40" s="1158" t="s">
        <v>3198</v>
      </c>
      <c r="AI40" s="1158" t="s">
        <v>8107</v>
      </c>
      <c r="AJ40" s="1158" t="s">
        <v>8108</v>
      </c>
      <c r="AK40" s="1158" t="s">
        <v>8028</v>
      </c>
      <c r="AL40" s="1158" t="s">
        <v>2148</v>
      </c>
      <c r="AM40" s="1160" t="s">
        <v>8109</v>
      </c>
      <c r="AN40" s="1160" t="s">
        <v>8110</v>
      </c>
      <c r="AO40" s="1160" t="s">
        <v>8111</v>
      </c>
      <c r="AP40" s="1160" t="s">
        <v>8112</v>
      </c>
      <c r="AQ40" s="1160" t="s">
        <v>7727</v>
      </c>
      <c r="AR40" s="1160" t="s">
        <v>8113</v>
      </c>
      <c r="AS40" s="1160" t="s">
        <v>4059</v>
      </c>
      <c r="AT40" s="1152" t="s">
        <v>8114</v>
      </c>
      <c r="AU40" s="1144" t="s">
        <v>8115</v>
      </c>
      <c r="AV40" s="1114" t="str">
        <f t="shared" si="2"/>
        <v>1:34</v>
      </c>
      <c r="AW40" s="1195"/>
    </row>
    <row r="41" ht="15.75" customHeight="1">
      <c r="A41" s="1126" t="s">
        <v>1114</v>
      </c>
      <c r="B41" s="1223" t="s">
        <v>7216</v>
      </c>
      <c r="C41" s="1201">
        <v>0.05134259259259259</v>
      </c>
      <c r="D41" s="1141" t="s">
        <v>8116</v>
      </c>
      <c r="E41" s="1165" t="s">
        <v>8117</v>
      </c>
      <c r="F41" s="1165" t="s">
        <v>8118</v>
      </c>
      <c r="G41" s="1165" t="s">
        <v>8119</v>
      </c>
      <c r="H41" s="1151" t="s">
        <v>8120</v>
      </c>
      <c r="I41" s="1225" t="s">
        <v>236</v>
      </c>
      <c r="J41" s="1153" t="s">
        <v>8121</v>
      </c>
      <c r="K41" s="1153" t="s">
        <v>2998</v>
      </c>
      <c r="L41" s="1226" t="s">
        <v>7223</v>
      </c>
      <c r="M41" s="1226" t="s">
        <v>7224</v>
      </c>
      <c r="N41" s="1153" t="s">
        <v>8122</v>
      </c>
      <c r="O41" s="1226" t="s">
        <v>7226</v>
      </c>
      <c r="P41" s="1153" t="s">
        <v>276</v>
      </c>
      <c r="Q41" s="1156" t="s">
        <v>8123</v>
      </c>
      <c r="R41" s="1156" t="s">
        <v>8124</v>
      </c>
      <c r="S41" s="1227" t="s">
        <v>7229</v>
      </c>
      <c r="T41" s="1227" t="s">
        <v>7230</v>
      </c>
      <c r="U41" s="1156" t="s">
        <v>8125</v>
      </c>
      <c r="V41" s="1156" t="s">
        <v>3558</v>
      </c>
      <c r="W41" s="1228" t="s">
        <v>7233</v>
      </c>
      <c r="X41" s="1167" t="s">
        <v>3431</v>
      </c>
      <c r="Y41" s="1167" t="s">
        <v>983</v>
      </c>
      <c r="Z41" s="1167" t="s">
        <v>5825</v>
      </c>
      <c r="AA41" s="1167" t="s">
        <v>7914</v>
      </c>
      <c r="AB41" s="1228" t="s">
        <v>7236</v>
      </c>
      <c r="AC41" s="1167" t="s">
        <v>6074</v>
      </c>
      <c r="AD41" s="1229" t="s">
        <v>7237</v>
      </c>
      <c r="AE41" s="1165" t="s">
        <v>8126</v>
      </c>
      <c r="AF41" s="1168" t="s">
        <v>8127</v>
      </c>
      <c r="AG41" s="1168" t="s">
        <v>8128</v>
      </c>
      <c r="AH41" s="1168" t="s">
        <v>2520</v>
      </c>
      <c r="AI41" s="1168" t="s">
        <v>8129</v>
      </c>
      <c r="AJ41" s="1168" t="s">
        <v>8130</v>
      </c>
      <c r="AK41" s="1230" t="s">
        <v>1621</v>
      </c>
      <c r="AL41" s="1168" t="s">
        <v>8131</v>
      </c>
      <c r="AM41" s="1159" t="s">
        <v>8132</v>
      </c>
      <c r="AN41" s="1160" t="s">
        <v>4719</v>
      </c>
      <c r="AO41" s="1159" t="s">
        <v>8133</v>
      </c>
      <c r="AP41" s="1159" t="s">
        <v>8134</v>
      </c>
      <c r="AQ41" s="1159" t="s">
        <v>8135</v>
      </c>
      <c r="AR41" s="1159" t="s">
        <v>8136</v>
      </c>
      <c r="AS41" s="1159" t="s">
        <v>4004</v>
      </c>
      <c r="AT41" s="1153" t="s">
        <v>8137</v>
      </c>
      <c r="AU41" s="1169" t="s">
        <v>8138</v>
      </c>
      <c r="AV41" s="1114" t="str">
        <f t="shared" si="2"/>
        <v>1:58</v>
      </c>
      <c r="AW41" s="1195"/>
    </row>
    <row r="42" ht="15.75" customHeight="1">
      <c r="A42" s="1116" t="s">
        <v>2775</v>
      </c>
      <c r="B42" s="1105" t="s">
        <v>7155</v>
      </c>
      <c r="C42" s="1196">
        <v>0.05134259259259259</v>
      </c>
      <c r="D42" s="1141" t="s">
        <v>8139</v>
      </c>
      <c r="E42" s="1114" t="s">
        <v>8140</v>
      </c>
      <c r="F42" s="1114" t="s">
        <v>8141</v>
      </c>
      <c r="G42" s="1114" t="s">
        <v>8142</v>
      </c>
      <c r="H42" s="1114" t="s">
        <v>7764</v>
      </c>
      <c r="I42" s="1114" t="s">
        <v>5982</v>
      </c>
      <c r="J42" s="1114" t="s">
        <v>8143</v>
      </c>
      <c r="K42" s="1114" t="s">
        <v>3212</v>
      </c>
      <c r="L42" s="1114" t="s">
        <v>8144</v>
      </c>
      <c r="M42" s="1114" t="s">
        <v>7878</v>
      </c>
      <c r="N42" s="1114" t="s">
        <v>2121</v>
      </c>
      <c r="O42" s="1114" t="s">
        <v>8145</v>
      </c>
      <c r="P42" s="1114" t="s">
        <v>4316</v>
      </c>
      <c r="Q42" s="1114" t="s">
        <v>1841</v>
      </c>
      <c r="R42" s="1114" t="s">
        <v>8097</v>
      </c>
      <c r="S42" s="1114" t="s">
        <v>7782</v>
      </c>
      <c r="T42" s="1114" t="s">
        <v>8146</v>
      </c>
      <c r="U42" s="1114" t="s">
        <v>8147</v>
      </c>
      <c r="V42" s="1114" t="s">
        <v>8148</v>
      </c>
      <c r="W42" s="1114" t="s">
        <v>8149</v>
      </c>
      <c r="X42" s="1114" t="s">
        <v>8150</v>
      </c>
      <c r="Y42" s="1114" t="s">
        <v>276</v>
      </c>
      <c r="Z42" s="1114" t="s">
        <v>6497</v>
      </c>
      <c r="AA42" s="1114" t="s">
        <v>7722</v>
      </c>
      <c r="AB42" s="1114" t="s">
        <v>7258</v>
      </c>
      <c r="AC42" s="1114" t="s">
        <v>5254</v>
      </c>
      <c r="AD42" s="1114" t="s">
        <v>8151</v>
      </c>
      <c r="AE42" s="1114" t="s">
        <v>276</v>
      </c>
      <c r="AF42" s="1114" t="s">
        <v>8152</v>
      </c>
      <c r="AG42" s="1114" t="s">
        <v>8153</v>
      </c>
      <c r="AH42" s="1114" t="s">
        <v>4260</v>
      </c>
      <c r="AI42" s="1114" t="s">
        <v>8154</v>
      </c>
      <c r="AJ42" s="1114" t="s">
        <v>8108</v>
      </c>
      <c r="AK42" s="1114" t="s">
        <v>8155</v>
      </c>
      <c r="AL42" s="1114" t="s">
        <v>8156</v>
      </c>
      <c r="AM42" s="1114" t="s">
        <v>8157</v>
      </c>
      <c r="AN42" s="1114" t="s">
        <v>7345</v>
      </c>
      <c r="AO42" s="1114" t="s">
        <v>7440</v>
      </c>
      <c r="AP42" s="1114" t="s">
        <v>8158</v>
      </c>
      <c r="AQ42" s="1114" t="s">
        <v>8159</v>
      </c>
      <c r="AR42" s="1114" t="s">
        <v>8160</v>
      </c>
      <c r="AS42" s="1114" t="s">
        <v>3816</v>
      </c>
      <c r="AT42" s="1114" t="s">
        <v>8161</v>
      </c>
      <c r="AU42" s="1114" t="s">
        <v>7775</v>
      </c>
      <c r="AV42" s="1114" t="str">
        <f t="shared" si="2"/>
        <v>2:27</v>
      </c>
      <c r="AW42" s="1180"/>
    </row>
    <row r="43" ht="15.75" customHeight="1">
      <c r="A43" s="1175" t="s">
        <v>2913</v>
      </c>
      <c r="B43" s="1231" t="s">
        <v>7183</v>
      </c>
      <c r="C43" s="1106">
        <v>0.051354166666666666</v>
      </c>
      <c r="D43" s="1149" t="s">
        <v>8162</v>
      </c>
      <c r="E43" s="1135" t="s">
        <v>5903</v>
      </c>
      <c r="F43" s="1135" t="s">
        <v>8163</v>
      </c>
      <c r="G43" s="1149" t="s">
        <v>8164</v>
      </c>
      <c r="H43" s="1150" t="s">
        <v>8165</v>
      </c>
      <c r="I43" s="1135" t="s">
        <v>141</v>
      </c>
      <c r="J43" s="1135" t="s">
        <v>7757</v>
      </c>
      <c r="K43" s="1135" t="s">
        <v>7827</v>
      </c>
      <c r="L43" s="1135" t="s">
        <v>2070</v>
      </c>
      <c r="M43" s="1135" t="s">
        <v>8166</v>
      </c>
      <c r="N43" s="1152" t="s">
        <v>7664</v>
      </c>
      <c r="O43" s="1135" t="s">
        <v>8167</v>
      </c>
      <c r="P43" s="1152" t="s">
        <v>7885</v>
      </c>
      <c r="Q43" s="1135" t="s">
        <v>2067</v>
      </c>
      <c r="R43" s="1135" t="s">
        <v>4681</v>
      </c>
      <c r="S43" s="1154" t="s">
        <v>7710</v>
      </c>
      <c r="T43" s="1135" t="s">
        <v>5151</v>
      </c>
      <c r="U43" s="1154" t="s">
        <v>8168</v>
      </c>
      <c r="V43" s="1135" t="s">
        <v>2690</v>
      </c>
      <c r="W43" s="1135" t="s">
        <v>8169</v>
      </c>
      <c r="X43" s="1135" t="s">
        <v>8170</v>
      </c>
      <c r="Y43" s="1135" t="s">
        <v>7769</v>
      </c>
      <c r="Z43" s="1135" t="s">
        <v>2545</v>
      </c>
      <c r="AA43" s="1157" t="s">
        <v>1105</v>
      </c>
      <c r="AB43" s="1135" t="s">
        <v>3809</v>
      </c>
      <c r="AC43" s="1135" t="s">
        <v>8171</v>
      </c>
      <c r="AD43" s="1135" t="s">
        <v>8172</v>
      </c>
      <c r="AE43" s="1190" t="s">
        <v>7203</v>
      </c>
      <c r="AF43" s="1135" t="s">
        <v>8173</v>
      </c>
      <c r="AG43" s="1135" t="s">
        <v>7841</v>
      </c>
      <c r="AH43" s="1135" t="s">
        <v>8174</v>
      </c>
      <c r="AI43" s="1158" t="s">
        <v>8175</v>
      </c>
      <c r="AJ43" s="1135" t="s">
        <v>8176</v>
      </c>
      <c r="AK43" s="1135" t="s">
        <v>3370</v>
      </c>
      <c r="AL43" s="1135" t="s">
        <v>1818</v>
      </c>
      <c r="AM43" s="1135" t="s">
        <v>8154</v>
      </c>
      <c r="AN43" s="1160" t="s">
        <v>2651</v>
      </c>
      <c r="AO43" s="1135" t="s">
        <v>4647</v>
      </c>
      <c r="AP43" s="1135" t="s">
        <v>8177</v>
      </c>
      <c r="AQ43" s="1160" t="s">
        <v>5510</v>
      </c>
      <c r="AR43" s="1135" t="s">
        <v>8178</v>
      </c>
      <c r="AS43" s="1232" t="s">
        <v>4309</v>
      </c>
      <c r="AT43" s="1135" t="s">
        <v>8179</v>
      </c>
      <c r="AU43" s="1144" t="s">
        <v>8180</v>
      </c>
      <c r="AV43" s="1113" t="s">
        <v>6788</v>
      </c>
      <c r="AW43" s="1177" t="s">
        <v>8181</v>
      </c>
    </row>
    <row r="44" ht="15.75" customHeight="1">
      <c r="A44" s="1175" t="s">
        <v>2634</v>
      </c>
      <c r="B44" s="1231" t="s">
        <v>7183</v>
      </c>
      <c r="C44" s="1106">
        <v>0.05136574074074074</v>
      </c>
      <c r="D44" s="1141" t="s">
        <v>8182</v>
      </c>
      <c r="E44" s="1149" t="s">
        <v>8183</v>
      </c>
      <c r="F44" s="1149" t="s">
        <v>8184</v>
      </c>
      <c r="G44" s="1149" t="s">
        <v>8185</v>
      </c>
      <c r="H44" s="1150" t="s">
        <v>8186</v>
      </c>
      <c r="I44" s="1150" t="s">
        <v>3204</v>
      </c>
      <c r="J44" s="1152" t="s">
        <v>7446</v>
      </c>
      <c r="K44" s="1152" t="s">
        <v>3526</v>
      </c>
      <c r="L44" s="1152" t="s">
        <v>4923</v>
      </c>
      <c r="M44" s="1152" t="s">
        <v>1110</v>
      </c>
      <c r="N44" s="1152" t="s">
        <v>8187</v>
      </c>
      <c r="O44" s="1152" t="s">
        <v>8188</v>
      </c>
      <c r="P44" s="1152" t="s">
        <v>5087</v>
      </c>
      <c r="Q44" s="1154" t="s">
        <v>8189</v>
      </c>
      <c r="R44" s="1154" t="s">
        <v>4881</v>
      </c>
      <c r="S44" s="1154" t="s">
        <v>7491</v>
      </c>
      <c r="T44" s="1154" t="s">
        <v>8187</v>
      </c>
      <c r="U44" s="1154" t="s">
        <v>8190</v>
      </c>
      <c r="V44" s="1154" t="s">
        <v>5334</v>
      </c>
      <c r="W44" s="1157" t="s">
        <v>7936</v>
      </c>
      <c r="X44" s="1157" t="s">
        <v>4993</v>
      </c>
      <c r="Y44" s="1157" t="s">
        <v>8191</v>
      </c>
      <c r="Z44" s="1157" t="s">
        <v>8192</v>
      </c>
      <c r="AA44" s="1157" t="s">
        <v>3717</v>
      </c>
      <c r="AB44" s="1157" t="s">
        <v>7517</v>
      </c>
      <c r="AC44" s="1157" t="s">
        <v>1748</v>
      </c>
      <c r="AD44" s="1149" t="s">
        <v>8193</v>
      </c>
      <c r="AE44" s="1149" t="s">
        <v>4749</v>
      </c>
      <c r="AF44" s="1158" t="s">
        <v>8194</v>
      </c>
      <c r="AG44" s="1158" t="s">
        <v>275</v>
      </c>
      <c r="AH44" s="1158" t="s">
        <v>8174</v>
      </c>
      <c r="AI44" s="1158" t="s">
        <v>7888</v>
      </c>
      <c r="AJ44" s="1233" t="s">
        <v>7207</v>
      </c>
      <c r="AK44" s="1158" t="s">
        <v>7990</v>
      </c>
      <c r="AL44" s="1158" t="s">
        <v>7748</v>
      </c>
      <c r="AM44" s="1160" t="s">
        <v>8195</v>
      </c>
      <c r="AN44" s="1160" t="s">
        <v>8196</v>
      </c>
      <c r="AO44" s="1160" t="s">
        <v>8197</v>
      </c>
      <c r="AP44" s="1160" t="s">
        <v>8198</v>
      </c>
      <c r="AQ44" s="1160" t="s">
        <v>6714</v>
      </c>
      <c r="AR44" s="1160" t="s">
        <v>8199</v>
      </c>
      <c r="AS44" s="1160" t="s">
        <v>5386</v>
      </c>
      <c r="AT44" s="1152" t="s">
        <v>8200</v>
      </c>
      <c r="AU44" s="1234" t="s">
        <v>8201</v>
      </c>
      <c r="AV44" s="1114" t="str">
        <f t="shared" ref="AV44:AV58" si="3">TEXT(AU44-C44,"m:ss")</f>
        <v>4:24</v>
      </c>
      <c r="AW44" s="1145"/>
    </row>
    <row r="45" ht="15.75" customHeight="1">
      <c r="A45" s="1162" t="s">
        <v>1320</v>
      </c>
      <c r="B45" s="1176" t="s">
        <v>7183</v>
      </c>
      <c r="C45" s="1106">
        <v>0.051412037037037034</v>
      </c>
      <c r="D45" s="1235" t="s">
        <v>8202</v>
      </c>
      <c r="E45" s="1149" t="s">
        <v>3862</v>
      </c>
      <c r="F45" s="1149" t="s">
        <v>8203</v>
      </c>
      <c r="G45" s="1149" t="s">
        <v>8204</v>
      </c>
      <c r="H45" s="1135" t="s">
        <v>8205</v>
      </c>
      <c r="I45" s="1150" t="s">
        <v>4441</v>
      </c>
      <c r="J45" s="1152" t="s">
        <v>8206</v>
      </c>
      <c r="K45" s="1152" t="s">
        <v>8207</v>
      </c>
      <c r="L45" s="1236" t="s">
        <v>6199</v>
      </c>
      <c r="M45" s="1152" t="s">
        <v>8208</v>
      </c>
      <c r="N45" s="1152" t="s">
        <v>7743</v>
      </c>
      <c r="O45" s="1152" t="s">
        <v>8209</v>
      </c>
      <c r="P45" s="1152" t="s">
        <v>7425</v>
      </c>
      <c r="Q45" s="1154" t="s">
        <v>8210</v>
      </c>
      <c r="R45" s="1237" t="s">
        <v>7196</v>
      </c>
      <c r="S45" s="1154" t="s">
        <v>2048</v>
      </c>
      <c r="T45" s="1154" t="s">
        <v>8211</v>
      </c>
      <c r="U45" s="1154" t="s">
        <v>8212</v>
      </c>
      <c r="V45" s="1154" t="s">
        <v>8213</v>
      </c>
      <c r="W45" s="1157" t="s">
        <v>8214</v>
      </c>
      <c r="X45" s="1157" t="s">
        <v>8215</v>
      </c>
      <c r="Y45" s="1238" t="s">
        <v>776</v>
      </c>
      <c r="Z45" s="1157" t="s">
        <v>8054</v>
      </c>
      <c r="AA45" s="1113" t="s">
        <v>8099</v>
      </c>
      <c r="AB45" s="1157" t="s">
        <v>8216</v>
      </c>
      <c r="AC45" s="1189" t="s">
        <v>5055</v>
      </c>
      <c r="AD45" s="1149" t="s">
        <v>8217</v>
      </c>
      <c r="AE45" s="1149" t="s">
        <v>2646</v>
      </c>
      <c r="AF45" s="1158" t="s">
        <v>8218</v>
      </c>
      <c r="AG45" s="1158" t="s">
        <v>7914</v>
      </c>
      <c r="AH45" s="1158" t="s">
        <v>354</v>
      </c>
      <c r="AI45" s="1158" t="s">
        <v>2478</v>
      </c>
      <c r="AJ45" s="1158" t="s">
        <v>8219</v>
      </c>
      <c r="AK45" s="1158" t="s">
        <v>3512</v>
      </c>
      <c r="AL45" s="1158" t="s">
        <v>4062</v>
      </c>
      <c r="AM45" s="1160" t="s">
        <v>8220</v>
      </c>
      <c r="AN45" s="1160" t="s">
        <v>5383</v>
      </c>
      <c r="AO45" s="1160" t="s">
        <v>2394</v>
      </c>
      <c r="AP45" s="1160" t="s">
        <v>8221</v>
      </c>
      <c r="AQ45" s="1160" t="s">
        <v>1407</v>
      </c>
      <c r="AR45" s="1160" t="s">
        <v>8222</v>
      </c>
      <c r="AS45" s="1160" t="s">
        <v>2892</v>
      </c>
      <c r="AT45" s="1152" t="s">
        <v>8223</v>
      </c>
      <c r="AU45" s="1144" t="s">
        <v>8224</v>
      </c>
      <c r="AV45" s="1169" t="str">
        <f t="shared" si="3"/>
        <v>4:32</v>
      </c>
      <c r="AW45" s="1195"/>
    </row>
    <row r="46" ht="15.75" customHeight="1">
      <c r="A46" s="1175" t="s">
        <v>5448</v>
      </c>
      <c r="B46" s="1216" t="s">
        <v>7155</v>
      </c>
      <c r="C46" s="1239">
        <v>0.05143518518518519</v>
      </c>
      <c r="D46" s="1149" t="s">
        <v>8225</v>
      </c>
      <c r="E46" s="1149" t="s">
        <v>8226</v>
      </c>
      <c r="F46" s="1149" t="s">
        <v>8227</v>
      </c>
      <c r="G46" s="1149" t="s">
        <v>7479</v>
      </c>
      <c r="H46" s="1150" t="s">
        <v>8228</v>
      </c>
      <c r="I46" s="1150" t="s">
        <v>6473</v>
      </c>
      <c r="J46" s="1152" t="s">
        <v>7712</v>
      </c>
      <c r="K46" s="1152" t="s">
        <v>8229</v>
      </c>
      <c r="L46" s="1152" t="s">
        <v>3989</v>
      </c>
      <c r="M46" s="1152" t="s">
        <v>8230</v>
      </c>
      <c r="N46" s="1240" t="s">
        <v>914</v>
      </c>
      <c r="O46" s="1152" t="s">
        <v>3272</v>
      </c>
      <c r="P46" s="1152" t="s">
        <v>302</v>
      </c>
      <c r="Q46" s="1154" t="s">
        <v>8231</v>
      </c>
      <c r="R46" s="1154" t="s">
        <v>7643</v>
      </c>
      <c r="S46" s="1154" t="s">
        <v>8232</v>
      </c>
      <c r="T46" s="1154" t="s">
        <v>8233</v>
      </c>
      <c r="U46" s="1154" t="s">
        <v>7726</v>
      </c>
      <c r="V46" s="1154" t="s">
        <v>2600</v>
      </c>
      <c r="W46" s="1157" t="s">
        <v>8234</v>
      </c>
      <c r="X46" s="1157" t="s">
        <v>8235</v>
      </c>
      <c r="Y46" s="1157" t="s">
        <v>3154</v>
      </c>
      <c r="Z46" s="1157" t="s">
        <v>8236</v>
      </c>
      <c r="AA46" s="1157" t="s">
        <v>8235</v>
      </c>
      <c r="AB46" s="1157" t="s">
        <v>7832</v>
      </c>
      <c r="AC46" s="1157" t="s">
        <v>371</v>
      </c>
      <c r="AD46" s="1149" t="s">
        <v>8237</v>
      </c>
      <c r="AE46" s="1149" t="s">
        <v>4241</v>
      </c>
      <c r="AF46" s="1158" t="s">
        <v>8238</v>
      </c>
      <c r="AG46" s="1158" t="s">
        <v>8239</v>
      </c>
      <c r="AH46" s="1158" t="s">
        <v>8240</v>
      </c>
      <c r="AI46" s="1158" t="s">
        <v>8239</v>
      </c>
      <c r="AJ46" s="1158" t="s">
        <v>8241</v>
      </c>
      <c r="AK46" s="1241" t="s">
        <v>3802</v>
      </c>
      <c r="AL46" s="1158" t="s">
        <v>2386</v>
      </c>
      <c r="AM46" s="1160" t="s">
        <v>8242</v>
      </c>
      <c r="AN46" s="1160" t="s">
        <v>8243</v>
      </c>
      <c r="AO46" s="1160" t="s">
        <v>3080</v>
      </c>
      <c r="AP46" s="1160" t="s">
        <v>8244</v>
      </c>
      <c r="AQ46" s="1135" t="s">
        <v>3760</v>
      </c>
      <c r="AR46" s="1242" t="s">
        <v>8245</v>
      </c>
      <c r="AS46" s="1160" t="s">
        <v>8246</v>
      </c>
      <c r="AT46" s="1152" t="s">
        <v>8247</v>
      </c>
      <c r="AU46" s="1144" t="s">
        <v>8248</v>
      </c>
      <c r="AV46" s="1114" t="str">
        <f t="shared" si="3"/>
        <v>4:08</v>
      </c>
      <c r="AW46" s="1177" t="s">
        <v>8249</v>
      </c>
    </row>
    <row r="47">
      <c r="A47" s="1162" t="s">
        <v>2741</v>
      </c>
      <c r="B47" s="1214" t="s">
        <v>7183</v>
      </c>
      <c r="C47" s="1117">
        <v>0.051458333333333335</v>
      </c>
      <c r="D47" s="1220" t="s">
        <v>8250</v>
      </c>
      <c r="E47" s="1135" t="s">
        <v>8226</v>
      </c>
      <c r="F47" s="1113" t="s">
        <v>8251</v>
      </c>
      <c r="G47" s="1135" t="s">
        <v>8252</v>
      </c>
      <c r="H47" s="1135" t="s">
        <v>3608</v>
      </c>
      <c r="I47" s="1135" t="s">
        <v>8253</v>
      </c>
      <c r="J47" s="1135" t="s">
        <v>5348</v>
      </c>
      <c r="K47" s="1135" t="s">
        <v>8254</v>
      </c>
      <c r="L47" s="1135" t="s">
        <v>8255</v>
      </c>
      <c r="M47" s="1135" t="s">
        <v>3260</v>
      </c>
      <c r="N47" s="1135" t="s">
        <v>4931</v>
      </c>
      <c r="O47" s="1135" t="s">
        <v>1935</v>
      </c>
      <c r="P47" s="1135" t="s">
        <v>408</v>
      </c>
      <c r="Q47" s="1135" t="s">
        <v>8256</v>
      </c>
      <c r="R47" s="1135" t="s">
        <v>2508</v>
      </c>
      <c r="S47" s="1135" t="s">
        <v>2930</v>
      </c>
      <c r="T47" s="1135" t="s">
        <v>2370</v>
      </c>
      <c r="U47" s="1135" t="s">
        <v>8257</v>
      </c>
      <c r="V47" s="1135" t="s">
        <v>1895</v>
      </c>
      <c r="W47" s="1135" t="s">
        <v>1062</v>
      </c>
      <c r="X47" s="1135" t="s">
        <v>5795</v>
      </c>
      <c r="Y47" s="1135" t="s">
        <v>3446</v>
      </c>
      <c r="Z47" s="1135" t="s">
        <v>7235</v>
      </c>
      <c r="AA47" s="1135" t="s">
        <v>827</v>
      </c>
      <c r="AB47" s="1135" t="s">
        <v>8258</v>
      </c>
      <c r="AC47" s="1135" t="s">
        <v>6473</v>
      </c>
      <c r="AD47" s="1135" t="s">
        <v>8259</v>
      </c>
      <c r="AE47" s="1135" t="s">
        <v>652</v>
      </c>
      <c r="AF47" s="1135" t="s">
        <v>8260</v>
      </c>
      <c r="AG47" s="1135" t="s">
        <v>2500</v>
      </c>
      <c r="AH47" s="1135" t="s">
        <v>8240</v>
      </c>
      <c r="AI47" s="1135" t="s">
        <v>478</v>
      </c>
      <c r="AJ47" s="1135" t="s">
        <v>8261</v>
      </c>
      <c r="AK47" s="1135" t="s">
        <v>8262</v>
      </c>
      <c r="AL47" s="1135" t="s">
        <v>2026</v>
      </c>
      <c r="AM47" s="1135" t="s">
        <v>7254</v>
      </c>
      <c r="AN47" s="1135" t="s">
        <v>8049</v>
      </c>
      <c r="AO47" s="1135" t="s">
        <v>8263</v>
      </c>
      <c r="AP47" s="1135" t="s">
        <v>8264</v>
      </c>
      <c r="AQ47" s="1135" t="s">
        <v>3393</v>
      </c>
      <c r="AR47" s="1135" t="s">
        <v>8265</v>
      </c>
      <c r="AS47" s="1135" t="s">
        <v>3432</v>
      </c>
      <c r="AT47" s="1135" t="s">
        <v>8266</v>
      </c>
      <c r="AU47" s="1113" t="s">
        <v>8267</v>
      </c>
      <c r="AV47" s="1113" t="str">
        <f t="shared" si="3"/>
        <v>3:49</v>
      </c>
      <c r="AW47" s="1212" t="s">
        <v>8268</v>
      </c>
    </row>
    <row r="48">
      <c r="A48" s="1175" t="s">
        <v>2511</v>
      </c>
      <c r="B48" s="1176" t="s">
        <v>7155</v>
      </c>
      <c r="C48" s="1106">
        <v>0.0515162037037037</v>
      </c>
      <c r="D48" s="1235" t="s">
        <v>8269</v>
      </c>
      <c r="E48" s="1149" t="s">
        <v>5400</v>
      </c>
      <c r="F48" s="1149" t="s">
        <v>8270</v>
      </c>
      <c r="G48" s="1149" t="s">
        <v>8271</v>
      </c>
      <c r="H48" s="1149" t="s">
        <v>8272</v>
      </c>
      <c r="I48" s="1149" t="s">
        <v>3237</v>
      </c>
      <c r="J48" s="1152" t="s">
        <v>7419</v>
      </c>
      <c r="K48" s="1152" t="s">
        <v>8273</v>
      </c>
      <c r="L48" s="1152" t="s">
        <v>8274</v>
      </c>
      <c r="M48" s="1152" t="s">
        <v>7831</v>
      </c>
      <c r="N48" s="1152" t="s">
        <v>1604</v>
      </c>
      <c r="O48" s="1152" t="s">
        <v>8275</v>
      </c>
      <c r="P48" s="1152" t="s">
        <v>3757</v>
      </c>
      <c r="Q48" s="1154" t="s">
        <v>8276</v>
      </c>
      <c r="R48" s="1154" t="s">
        <v>2657</v>
      </c>
      <c r="S48" s="1154" t="s">
        <v>8277</v>
      </c>
      <c r="T48" s="1154" t="s">
        <v>2121</v>
      </c>
      <c r="U48" s="1154" t="s">
        <v>8212</v>
      </c>
      <c r="V48" s="1154" t="s">
        <v>5378</v>
      </c>
      <c r="W48" s="1157" t="s">
        <v>5608</v>
      </c>
      <c r="X48" s="1157" t="s">
        <v>8278</v>
      </c>
      <c r="Y48" s="1157" t="s">
        <v>7738</v>
      </c>
      <c r="Z48" s="1157" t="s">
        <v>8279</v>
      </c>
      <c r="AA48" s="1113" t="s">
        <v>827</v>
      </c>
      <c r="AB48" s="1157" t="s">
        <v>4972</v>
      </c>
      <c r="AC48" s="1157" t="s">
        <v>3533</v>
      </c>
      <c r="AD48" s="1149" t="s">
        <v>8280</v>
      </c>
      <c r="AE48" s="1149" t="s">
        <v>8281</v>
      </c>
      <c r="AF48" s="1158" t="s">
        <v>8282</v>
      </c>
      <c r="AG48" s="1158" t="s">
        <v>8195</v>
      </c>
      <c r="AH48" s="1158" t="s">
        <v>8083</v>
      </c>
      <c r="AI48" s="1158" t="s">
        <v>310</v>
      </c>
      <c r="AJ48" s="1158" t="s">
        <v>8283</v>
      </c>
      <c r="AK48" s="1158" t="s">
        <v>8284</v>
      </c>
      <c r="AL48" s="1158" t="s">
        <v>4626</v>
      </c>
      <c r="AM48" s="1160" t="s">
        <v>2613</v>
      </c>
      <c r="AN48" s="1160" t="s">
        <v>5352</v>
      </c>
      <c r="AO48" s="1160" t="s">
        <v>7440</v>
      </c>
      <c r="AP48" s="1160" t="s">
        <v>8285</v>
      </c>
      <c r="AQ48" s="1160" t="s">
        <v>7727</v>
      </c>
      <c r="AR48" s="1160" t="s">
        <v>8286</v>
      </c>
      <c r="AS48" s="1160" t="s">
        <v>1256</v>
      </c>
      <c r="AT48" s="1152" t="s">
        <v>8287</v>
      </c>
      <c r="AU48" s="1144" t="s">
        <v>8288</v>
      </c>
      <c r="AV48" s="1114" t="str">
        <f t="shared" si="3"/>
        <v>3:40</v>
      </c>
      <c r="AW48" s="1177" t="s">
        <v>8289</v>
      </c>
    </row>
    <row r="49" ht="15.75" customHeight="1">
      <c r="A49" s="1164" t="s">
        <v>1551</v>
      </c>
      <c r="B49" s="1105" t="s">
        <v>7155</v>
      </c>
      <c r="C49" s="1106">
        <v>0.05157407407407407</v>
      </c>
      <c r="D49" s="1141" t="s">
        <v>8290</v>
      </c>
      <c r="E49" s="1149" t="s">
        <v>846</v>
      </c>
      <c r="F49" s="1149" t="s">
        <v>8291</v>
      </c>
      <c r="G49" s="1165" t="s">
        <v>7734</v>
      </c>
      <c r="H49" s="1151" t="s">
        <v>5667</v>
      </c>
      <c r="I49" s="1151" t="s">
        <v>208</v>
      </c>
      <c r="J49" s="1153" t="s">
        <v>4476</v>
      </c>
      <c r="K49" s="1153" t="s">
        <v>7468</v>
      </c>
      <c r="L49" s="1153" t="s">
        <v>8292</v>
      </c>
      <c r="M49" s="1153" t="s">
        <v>8293</v>
      </c>
      <c r="N49" s="1153" t="s">
        <v>8294</v>
      </c>
      <c r="O49" s="1153" t="s">
        <v>8295</v>
      </c>
      <c r="P49" s="1153" t="s">
        <v>4587</v>
      </c>
      <c r="Q49" s="1156" t="s">
        <v>8296</v>
      </c>
      <c r="R49" s="1156" t="s">
        <v>7661</v>
      </c>
      <c r="S49" s="1156" t="s">
        <v>8297</v>
      </c>
      <c r="T49" s="1156" t="s">
        <v>3166</v>
      </c>
      <c r="U49" s="1156" t="s">
        <v>5652</v>
      </c>
      <c r="V49" s="1156" t="s">
        <v>8298</v>
      </c>
      <c r="W49" s="1167" t="s">
        <v>8299</v>
      </c>
      <c r="X49" s="1167" t="s">
        <v>7888</v>
      </c>
      <c r="Y49" s="1167" t="s">
        <v>3322</v>
      </c>
      <c r="Z49" s="1167" t="s">
        <v>7236</v>
      </c>
      <c r="AA49" s="1167" t="s">
        <v>5126</v>
      </c>
      <c r="AB49" s="1167" t="s">
        <v>4790</v>
      </c>
      <c r="AC49" s="1167" t="s">
        <v>7621</v>
      </c>
      <c r="AD49" s="1149" t="s">
        <v>8300</v>
      </c>
      <c r="AE49" s="1165" t="s">
        <v>4049</v>
      </c>
      <c r="AF49" s="1168" t="s">
        <v>8301</v>
      </c>
      <c r="AG49" s="1168" t="s">
        <v>8302</v>
      </c>
      <c r="AH49" s="1168" t="s">
        <v>8303</v>
      </c>
      <c r="AI49" s="1168" t="s">
        <v>1358</v>
      </c>
      <c r="AJ49" s="1168" t="s">
        <v>8304</v>
      </c>
      <c r="AK49" s="1158" t="s">
        <v>862</v>
      </c>
      <c r="AL49" s="1158" t="s">
        <v>8305</v>
      </c>
      <c r="AM49" s="1159" t="s">
        <v>8306</v>
      </c>
      <c r="AN49" s="1159" t="s">
        <v>8307</v>
      </c>
      <c r="AO49" s="1159" t="s">
        <v>8308</v>
      </c>
      <c r="AP49" s="1159" t="s">
        <v>8309</v>
      </c>
      <c r="AQ49" s="1159" t="s">
        <v>8310</v>
      </c>
      <c r="AR49" s="1160" t="s">
        <v>6006</v>
      </c>
      <c r="AS49" s="1159" t="s">
        <v>3816</v>
      </c>
      <c r="AT49" s="1153" t="s">
        <v>8311</v>
      </c>
      <c r="AU49" s="1169" t="s">
        <v>8312</v>
      </c>
      <c r="AV49" s="1114" t="str">
        <f t="shared" si="3"/>
        <v>4:40</v>
      </c>
      <c r="AW49" s="1195" t="s">
        <v>8313</v>
      </c>
    </row>
    <row r="50">
      <c r="A50" s="1175" t="s">
        <v>1395</v>
      </c>
      <c r="B50" s="1176" t="s">
        <v>7155</v>
      </c>
      <c r="C50" s="1106">
        <v>0.05162037037037037</v>
      </c>
      <c r="D50" s="1235" t="s">
        <v>8314</v>
      </c>
      <c r="E50" s="1149" t="s">
        <v>8315</v>
      </c>
      <c r="F50" s="1149" t="s">
        <v>8316</v>
      </c>
      <c r="G50" s="1149" t="s">
        <v>8317</v>
      </c>
      <c r="H50" s="1135" t="s">
        <v>8318</v>
      </c>
      <c r="I50" s="1150" t="s">
        <v>732</v>
      </c>
      <c r="J50" s="1152" t="s">
        <v>8319</v>
      </c>
      <c r="K50" s="1152" t="s">
        <v>8320</v>
      </c>
      <c r="L50" s="1152" t="s">
        <v>8321</v>
      </c>
      <c r="M50" s="1152" t="s">
        <v>591</v>
      </c>
      <c r="N50" s="1152" t="s">
        <v>7476</v>
      </c>
      <c r="O50" s="1152" t="s">
        <v>8322</v>
      </c>
      <c r="P50" s="1152" t="s">
        <v>1982</v>
      </c>
      <c r="Q50" s="1154" t="s">
        <v>8323</v>
      </c>
      <c r="R50" s="1154" t="s">
        <v>8324</v>
      </c>
      <c r="S50" s="1154" t="s">
        <v>8063</v>
      </c>
      <c r="T50" s="1154" t="s">
        <v>2543</v>
      </c>
      <c r="U50" s="1154" t="s">
        <v>8325</v>
      </c>
      <c r="V50" s="1154" t="s">
        <v>7447</v>
      </c>
      <c r="W50" s="1157" t="s">
        <v>8326</v>
      </c>
      <c r="X50" s="1157" t="s">
        <v>8327</v>
      </c>
      <c r="Y50" s="1157" t="s">
        <v>8328</v>
      </c>
      <c r="Z50" s="1157" t="s">
        <v>1118</v>
      </c>
      <c r="AA50" s="1113" t="s">
        <v>8099</v>
      </c>
      <c r="AB50" s="1157" t="s">
        <v>6292</v>
      </c>
      <c r="AC50" s="1157" t="s">
        <v>8329</v>
      </c>
      <c r="AD50" s="1149" t="s">
        <v>8330</v>
      </c>
      <c r="AE50" s="1149" t="s">
        <v>8331</v>
      </c>
      <c r="AF50" s="1158" t="s">
        <v>8332</v>
      </c>
      <c r="AG50" s="1158" t="s">
        <v>3199</v>
      </c>
      <c r="AH50" s="1158" t="s">
        <v>3989</v>
      </c>
      <c r="AI50" s="1158" t="s">
        <v>8333</v>
      </c>
      <c r="AJ50" s="1158" t="s">
        <v>8334</v>
      </c>
      <c r="AK50" s="1158" t="s">
        <v>4867</v>
      </c>
      <c r="AL50" s="1158" t="s">
        <v>8335</v>
      </c>
      <c r="AM50" s="1160" t="s">
        <v>8336</v>
      </c>
      <c r="AN50" s="1160" t="s">
        <v>5352</v>
      </c>
      <c r="AO50" s="1160" t="s">
        <v>8337</v>
      </c>
      <c r="AP50" s="1160" t="s">
        <v>8338</v>
      </c>
      <c r="AQ50" s="1160" t="s">
        <v>7818</v>
      </c>
      <c r="AR50" s="1160" t="s">
        <v>8339</v>
      </c>
      <c r="AS50" s="1160" t="s">
        <v>4421</v>
      </c>
      <c r="AT50" s="1152" t="s">
        <v>8340</v>
      </c>
      <c r="AU50" s="1144" t="s">
        <v>8341</v>
      </c>
      <c r="AV50" s="1169" t="str">
        <f t="shared" si="3"/>
        <v>5:07</v>
      </c>
      <c r="AW50" s="1177"/>
    </row>
    <row r="51" ht="15.75" customHeight="1">
      <c r="A51" s="1175" t="s">
        <v>6755</v>
      </c>
      <c r="B51" s="1176" t="s">
        <v>7155</v>
      </c>
      <c r="C51" s="1106">
        <v>0.051631944444444446</v>
      </c>
      <c r="D51" s="1149" t="s">
        <v>8342</v>
      </c>
      <c r="E51" s="1149" t="s">
        <v>6110</v>
      </c>
      <c r="F51" s="1149" t="s">
        <v>7954</v>
      </c>
      <c r="G51" s="1149" t="s">
        <v>8343</v>
      </c>
      <c r="H51" s="1150" t="s">
        <v>8344</v>
      </c>
      <c r="I51" s="1150" t="s">
        <v>8345</v>
      </c>
      <c r="J51" s="1152" t="s">
        <v>8346</v>
      </c>
      <c r="K51" s="1152" t="s">
        <v>7174</v>
      </c>
      <c r="L51" s="1152" t="s">
        <v>7367</v>
      </c>
      <c r="M51" s="1152" t="s">
        <v>8347</v>
      </c>
      <c r="N51" s="1152" t="s">
        <v>7644</v>
      </c>
      <c r="O51" s="1152" t="s">
        <v>8348</v>
      </c>
      <c r="P51" s="1152" t="s">
        <v>6143</v>
      </c>
      <c r="Q51" s="1154" t="s">
        <v>8349</v>
      </c>
      <c r="R51" s="1154" t="s">
        <v>8074</v>
      </c>
      <c r="S51" s="1154" t="s">
        <v>994</v>
      </c>
      <c r="T51" s="1154" t="s">
        <v>2871</v>
      </c>
      <c r="U51" s="1154" t="s">
        <v>8350</v>
      </c>
      <c r="V51" s="1154" t="s">
        <v>8351</v>
      </c>
      <c r="W51" s="1157" t="s">
        <v>8352</v>
      </c>
      <c r="X51" s="1157" t="s">
        <v>862</v>
      </c>
      <c r="Y51" s="1157" t="s">
        <v>4570</v>
      </c>
      <c r="Z51" s="1157" t="s">
        <v>8353</v>
      </c>
      <c r="AA51" s="1113" t="s">
        <v>8354</v>
      </c>
      <c r="AB51" s="1157" t="s">
        <v>7940</v>
      </c>
      <c r="AC51" s="1157" t="s">
        <v>3919</v>
      </c>
      <c r="AD51" s="1149" t="s">
        <v>8355</v>
      </c>
      <c r="AE51" s="1149" t="s">
        <v>8356</v>
      </c>
      <c r="AF51" s="1243" t="s">
        <v>8357</v>
      </c>
      <c r="AG51" s="1158" t="s">
        <v>6212</v>
      </c>
      <c r="AH51" s="1158" t="s">
        <v>8303</v>
      </c>
      <c r="AI51" s="1158" t="s">
        <v>3199</v>
      </c>
      <c r="AJ51" s="1158" t="s">
        <v>8358</v>
      </c>
      <c r="AK51" s="1158" t="s">
        <v>1198</v>
      </c>
      <c r="AL51" s="1158" t="s">
        <v>8335</v>
      </c>
      <c r="AM51" s="1160" t="s">
        <v>5126</v>
      </c>
      <c r="AN51" s="1160" t="s">
        <v>8359</v>
      </c>
      <c r="AO51" s="1160" t="s">
        <v>1484</v>
      </c>
      <c r="AP51" s="1160" t="s">
        <v>8360</v>
      </c>
      <c r="AQ51" s="1160" t="s">
        <v>2818</v>
      </c>
      <c r="AR51" s="1160" t="s">
        <v>7855</v>
      </c>
      <c r="AS51" s="1160" t="s">
        <v>3585</v>
      </c>
      <c r="AT51" s="1152" t="s">
        <v>8361</v>
      </c>
      <c r="AU51" s="1144" t="s">
        <v>8362</v>
      </c>
      <c r="AV51" s="1114" t="str">
        <f t="shared" si="3"/>
        <v>2:25</v>
      </c>
      <c r="AW51" s="1207" t="s">
        <v>8363</v>
      </c>
    </row>
    <row r="52" ht="15.75" customHeight="1">
      <c r="A52" s="1178" t="s">
        <v>8364</v>
      </c>
      <c r="B52" s="1105" t="s">
        <v>7155</v>
      </c>
      <c r="C52" s="1196">
        <v>0.051631944444444446</v>
      </c>
      <c r="D52" s="1141" t="s">
        <v>8365</v>
      </c>
      <c r="E52" s="1114" t="s">
        <v>8366</v>
      </c>
      <c r="F52" s="1114" t="s">
        <v>7243</v>
      </c>
      <c r="G52" s="1114" t="s">
        <v>8367</v>
      </c>
      <c r="H52" s="1114" t="s">
        <v>8368</v>
      </c>
      <c r="I52" s="1114" t="s">
        <v>4130</v>
      </c>
      <c r="J52" s="1114" t="s">
        <v>2813</v>
      </c>
      <c r="K52" s="1114" t="s">
        <v>8369</v>
      </c>
      <c r="L52" s="1114" t="s">
        <v>8370</v>
      </c>
      <c r="M52" s="1114" t="s">
        <v>591</v>
      </c>
      <c r="N52" s="1114" t="s">
        <v>8371</v>
      </c>
      <c r="O52" s="1114" t="s">
        <v>3929</v>
      </c>
      <c r="P52" s="1114" t="s">
        <v>7189</v>
      </c>
      <c r="Q52" s="1114" t="s">
        <v>8372</v>
      </c>
      <c r="R52" s="1114" t="s">
        <v>8373</v>
      </c>
      <c r="S52" s="1114" t="s">
        <v>8040</v>
      </c>
      <c r="T52" s="1114" t="s">
        <v>8109</v>
      </c>
      <c r="U52" s="1114" t="s">
        <v>8374</v>
      </c>
      <c r="V52" s="1114" t="s">
        <v>8375</v>
      </c>
      <c r="W52" s="1114" t="s">
        <v>8376</v>
      </c>
      <c r="X52" s="1114" t="s">
        <v>8377</v>
      </c>
      <c r="Y52" s="1114" t="s">
        <v>3919</v>
      </c>
      <c r="Z52" s="1114" t="s">
        <v>5643</v>
      </c>
      <c r="AA52" s="1114" t="s">
        <v>7599</v>
      </c>
      <c r="AB52" s="1114" t="s">
        <v>8378</v>
      </c>
      <c r="AC52" s="1114" t="s">
        <v>276</v>
      </c>
      <c r="AD52" s="1114" t="s">
        <v>5519</v>
      </c>
      <c r="AE52" s="1114" t="s">
        <v>3518</v>
      </c>
      <c r="AF52" s="1114" t="s">
        <v>7187</v>
      </c>
      <c r="AG52" s="1114" t="s">
        <v>8379</v>
      </c>
      <c r="AH52" s="1114" t="s">
        <v>4588</v>
      </c>
      <c r="AI52" s="1114" t="s">
        <v>8380</v>
      </c>
      <c r="AJ52" s="1114" t="s">
        <v>8381</v>
      </c>
      <c r="AK52" s="1114" t="s">
        <v>8104</v>
      </c>
      <c r="AL52" s="1114" t="s">
        <v>4253</v>
      </c>
      <c r="AM52" s="1114" t="s">
        <v>8382</v>
      </c>
      <c r="AN52" s="1114" t="s">
        <v>7012</v>
      </c>
      <c r="AO52" s="1114" t="s">
        <v>8383</v>
      </c>
      <c r="AP52" s="1114" t="s">
        <v>8384</v>
      </c>
      <c r="AQ52" s="1114" t="s">
        <v>2846</v>
      </c>
      <c r="AR52" s="1114" t="s">
        <v>8385</v>
      </c>
      <c r="AS52" s="1114" t="s">
        <v>3904</v>
      </c>
      <c r="AT52" s="1114" t="s">
        <v>8386</v>
      </c>
      <c r="AU52" s="1197" t="str">
        <f>HYPERLINK("https://splits.io/pc9","1:16:48")</f>
        <v>1:16:48</v>
      </c>
      <c r="AV52" s="1114" t="str">
        <f t="shared" si="3"/>
        <v>2:27</v>
      </c>
      <c r="AW52" s="1125" t="s">
        <v>8387</v>
      </c>
    </row>
    <row r="53" ht="15.75" customHeight="1">
      <c r="A53" s="1164" t="s">
        <v>4787</v>
      </c>
      <c r="B53" s="1105" t="s">
        <v>7155</v>
      </c>
      <c r="C53" s="1201">
        <v>0.051631944444444446</v>
      </c>
      <c r="D53" s="1141" t="s">
        <v>8388</v>
      </c>
      <c r="E53" s="1165" t="s">
        <v>6231</v>
      </c>
      <c r="F53" s="1165" t="s">
        <v>8389</v>
      </c>
      <c r="G53" s="1165" t="s">
        <v>4445</v>
      </c>
      <c r="H53" s="1151" t="s">
        <v>7956</v>
      </c>
      <c r="I53" s="1151" t="s">
        <v>3919</v>
      </c>
      <c r="J53" s="1153" t="s">
        <v>8390</v>
      </c>
      <c r="K53" s="1153" t="s">
        <v>7053</v>
      </c>
      <c r="L53" s="1153" t="s">
        <v>6879</v>
      </c>
      <c r="M53" s="1153" t="s">
        <v>742</v>
      </c>
      <c r="N53" s="1153" t="s">
        <v>7881</v>
      </c>
      <c r="O53" s="1153" t="s">
        <v>8073</v>
      </c>
      <c r="P53" s="1153" t="s">
        <v>8391</v>
      </c>
      <c r="Q53" s="1156" t="s">
        <v>8392</v>
      </c>
      <c r="R53" s="1156" t="s">
        <v>7661</v>
      </c>
      <c r="S53" s="1156" t="s">
        <v>7276</v>
      </c>
      <c r="T53" s="1156" t="s">
        <v>8393</v>
      </c>
      <c r="U53" s="1156" t="s">
        <v>1060</v>
      </c>
      <c r="V53" s="1156" t="s">
        <v>8394</v>
      </c>
      <c r="W53" s="1167" t="s">
        <v>8395</v>
      </c>
      <c r="X53" s="1167" t="s">
        <v>8396</v>
      </c>
      <c r="Y53" s="1167" t="s">
        <v>8397</v>
      </c>
      <c r="Z53" s="1167" t="s">
        <v>4607</v>
      </c>
      <c r="AA53" s="1167" t="s">
        <v>7625</v>
      </c>
      <c r="AB53" s="1167" t="s">
        <v>6063</v>
      </c>
      <c r="AC53" s="1167" t="s">
        <v>8398</v>
      </c>
      <c r="AD53" s="1165" t="s">
        <v>8399</v>
      </c>
      <c r="AE53" s="1149" t="s">
        <v>4506</v>
      </c>
      <c r="AF53" s="1168" t="s">
        <v>8400</v>
      </c>
      <c r="AG53" s="1168" t="s">
        <v>8401</v>
      </c>
      <c r="AH53" s="1168" t="s">
        <v>2045</v>
      </c>
      <c r="AI53" s="1168" t="s">
        <v>3707</v>
      </c>
      <c r="AJ53" s="1168" t="s">
        <v>6851</v>
      </c>
      <c r="AK53" s="1168" t="s">
        <v>8402</v>
      </c>
      <c r="AL53" s="1168" t="s">
        <v>8359</v>
      </c>
      <c r="AM53" s="1159" t="s">
        <v>8403</v>
      </c>
      <c r="AN53" s="1159" t="s">
        <v>8404</v>
      </c>
      <c r="AO53" s="1159" t="s">
        <v>7314</v>
      </c>
      <c r="AP53" s="1159" t="s">
        <v>8338</v>
      </c>
      <c r="AQ53" s="1159" t="s">
        <v>8405</v>
      </c>
      <c r="AR53" s="1159" t="s">
        <v>3963</v>
      </c>
      <c r="AS53" s="1159" t="s">
        <v>2564</v>
      </c>
      <c r="AT53" s="1153" t="s">
        <v>8406</v>
      </c>
      <c r="AU53" s="1169" t="s">
        <v>8407</v>
      </c>
      <c r="AV53" s="1114" t="str">
        <f t="shared" si="3"/>
        <v>3:33</v>
      </c>
      <c r="AW53" s="1205"/>
    </row>
    <row r="54" ht="15.75" customHeight="1">
      <c r="A54" s="1116" t="s">
        <v>3345</v>
      </c>
      <c r="B54" s="1105" t="s">
        <v>7155</v>
      </c>
      <c r="C54" s="1196">
        <v>0.05164351851851852</v>
      </c>
      <c r="D54" s="1141" t="s">
        <v>8408</v>
      </c>
      <c r="E54" s="1114" t="s">
        <v>7287</v>
      </c>
      <c r="F54" s="1114" t="s">
        <v>8409</v>
      </c>
      <c r="G54" s="1114" t="s">
        <v>8410</v>
      </c>
      <c r="H54" s="1114" t="s">
        <v>8411</v>
      </c>
      <c r="I54" s="1114" t="s">
        <v>1506</v>
      </c>
      <c r="J54" s="1114" t="s">
        <v>685</v>
      </c>
      <c r="K54" s="1114" t="s">
        <v>5534</v>
      </c>
      <c r="L54" s="1114" t="s">
        <v>2896</v>
      </c>
      <c r="M54" s="1114" t="s">
        <v>8347</v>
      </c>
      <c r="N54" s="1114" t="s">
        <v>7369</v>
      </c>
      <c r="O54" s="1114" t="s">
        <v>8412</v>
      </c>
      <c r="P54" s="1114" t="s">
        <v>4241</v>
      </c>
      <c r="Q54" s="1114" t="s">
        <v>8413</v>
      </c>
      <c r="R54" s="1114" t="s">
        <v>1787</v>
      </c>
      <c r="S54" s="1114" t="s">
        <v>8414</v>
      </c>
      <c r="T54" s="1114" t="s">
        <v>8415</v>
      </c>
      <c r="U54" s="1114" t="s">
        <v>8416</v>
      </c>
      <c r="V54" s="1114" t="s">
        <v>8417</v>
      </c>
      <c r="W54" s="1114" t="s">
        <v>8418</v>
      </c>
      <c r="X54" s="1114" t="s">
        <v>843</v>
      </c>
      <c r="Y54" s="1114" t="s">
        <v>7516</v>
      </c>
      <c r="Z54" s="1114" t="s">
        <v>5825</v>
      </c>
      <c r="AA54" s="1114" t="s">
        <v>7668</v>
      </c>
      <c r="AB54" s="1114" t="s">
        <v>6065</v>
      </c>
      <c r="AC54" s="1114" t="s">
        <v>6181</v>
      </c>
      <c r="AD54" s="1114" t="s">
        <v>8419</v>
      </c>
      <c r="AE54" s="1114" t="s">
        <v>1700</v>
      </c>
      <c r="AF54" s="1114" t="s">
        <v>8420</v>
      </c>
      <c r="AG54" s="1114" t="s">
        <v>414</v>
      </c>
      <c r="AH54" s="1114" t="s">
        <v>4588</v>
      </c>
      <c r="AI54" s="1114" t="s">
        <v>8421</v>
      </c>
      <c r="AJ54" s="1114" t="s">
        <v>8422</v>
      </c>
      <c r="AK54" s="1114" t="s">
        <v>8187</v>
      </c>
      <c r="AL54" s="1114" t="s">
        <v>4238</v>
      </c>
      <c r="AM54" s="1114" t="s">
        <v>7786</v>
      </c>
      <c r="AN54" s="1114" t="s">
        <v>7683</v>
      </c>
      <c r="AO54" s="1114" t="s">
        <v>8136</v>
      </c>
      <c r="AP54" s="1114" t="s">
        <v>8423</v>
      </c>
      <c r="AQ54" s="1114" t="s">
        <v>8424</v>
      </c>
      <c r="AR54" s="1114" t="s">
        <v>7853</v>
      </c>
      <c r="AS54" s="1114" t="s">
        <v>8425</v>
      </c>
      <c r="AT54" s="1114" t="s">
        <v>8106</v>
      </c>
      <c r="AU54" s="1114" t="s">
        <v>8426</v>
      </c>
      <c r="AV54" s="1114" t="str">
        <f t="shared" si="3"/>
        <v>3:13</v>
      </c>
      <c r="AW54" s="1125" t="s">
        <v>8427</v>
      </c>
    </row>
    <row r="55" ht="15.75" customHeight="1">
      <c r="A55" s="1126" t="s">
        <v>5445</v>
      </c>
      <c r="B55" s="1223" t="s">
        <v>7216</v>
      </c>
      <c r="C55" s="1201">
        <v>0.05167824074074074</v>
      </c>
      <c r="D55" s="1141" t="s">
        <v>8428</v>
      </c>
      <c r="E55" s="1165" t="s">
        <v>7903</v>
      </c>
      <c r="F55" s="1165" t="s">
        <v>7524</v>
      </c>
      <c r="G55" s="1229" t="s">
        <v>467</v>
      </c>
      <c r="H55" s="1151" t="s">
        <v>8429</v>
      </c>
      <c r="I55" s="1151" t="s">
        <v>1689</v>
      </c>
      <c r="J55" s="1153" t="s">
        <v>8430</v>
      </c>
      <c r="K55" s="1153" t="s">
        <v>8431</v>
      </c>
      <c r="L55" s="1153" t="s">
        <v>1251</v>
      </c>
      <c r="M55" s="1153" t="s">
        <v>7983</v>
      </c>
      <c r="N55" s="1153" t="s">
        <v>8432</v>
      </c>
      <c r="O55" s="1153" t="s">
        <v>8433</v>
      </c>
      <c r="P55" s="1153" t="s">
        <v>2332</v>
      </c>
      <c r="Q55" s="1156" t="s">
        <v>599</v>
      </c>
      <c r="R55" s="1156" t="s">
        <v>8434</v>
      </c>
      <c r="S55" s="1156" t="s">
        <v>8435</v>
      </c>
      <c r="T55" s="1156" t="s">
        <v>8436</v>
      </c>
      <c r="U55" s="1156" t="s">
        <v>7997</v>
      </c>
      <c r="V55" s="1156" t="s">
        <v>376</v>
      </c>
      <c r="W55" s="1167" t="s">
        <v>8437</v>
      </c>
      <c r="X55" s="1167" t="s">
        <v>8438</v>
      </c>
      <c r="Y55" s="1167" t="s">
        <v>745</v>
      </c>
      <c r="Z55" s="1167" t="s">
        <v>8055</v>
      </c>
      <c r="AA55" s="1167" t="s">
        <v>1643</v>
      </c>
      <c r="AB55" s="1167" t="s">
        <v>8439</v>
      </c>
      <c r="AC55" s="1167" t="s">
        <v>8440</v>
      </c>
      <c r="AD55" s="1149" t="s">
        <v>8441</v>
      </c>
      <c r="AE55" s="1165" t="s">
        <v>3865</v>
      </c>
      <c r="AF55" s="1168" t="s">
        <v>7838</v>
      </c>
      <c r="AG55" s="1168" t="s">
        <v>3462</v>
      </c>
      <c r="AH55" s="1168" t="s">
        <v>7367</v>
      </c>
      <c r="AI55" s="1168" t="s">
        <v>5279</v>
      </c>
      <c r="AJ55" s="1168" t="s">
        <v>8442</v>
      </c>
      <c r="AK55" s="1168" t="s">
        <v>7268</v>
      </c>
      <c r="AL55" s="1168" t="s">
        <v>4311</v>
      </c>
      <c r="AM55" s="1159" t="s">
        <v>8443</v>
      </c>
      <c r="AN55" s="1159" t="s">
        <v>8444</v>
      </c>
      <c r="AO55" s="1159" t="s">
        <v>8048</v>
      </c>
      <c r="AP55" s="1159" t="s">
        <v>8445</v>
      </c>
      <c r="AQ55" s="1159" t="s">
        <v>8446</v>
      </c>
      <c r="AR55" s="1159" t="s">
        <v>8447</v>
      </c>
      <c r="AS55" s="1159" t="s">
        <v>7900</v>
      </c>
      <c r="AT55" s="1153" t="s">
        <v>8448</v>
      </c>
      <c r="AU55" s="1169" t="s">
        <v>8449</v>
      </c>
      <c r="AV55" s="1114" t="str">
        <f t="shared" si="3"/>
        <v>2:51</v>
      </c>
      <c r="AW55" s="1195"/>
    </row>
    <row r="56" ht="15.75" customHeight="1">
      <c r="A56" s="1162" t="s">
        <v>3888</v>
      </c>
      <c r="B56" s="1171" t="s">
        <v>7183</v>
      </c>
      <c r="C56" s="1196">
        <v>0.05170138888888889</v>
      </c>
      <c r="D56" s="1141" t="s">
        <v>8450</v>
      </c>
      <c r="E56" s="1114" t="s">
        <v>8451</v>
      </c>
      <c r="F56" s="1114" t="s">
        <v>7984</v>
      </c>
      <c r="G56" s="1114" t="s">
        <v>7850</v>
      </c>
      <c r="H56" s="1114" t="s">
        <v>8452</v>
      </c>
      <c r="I56" s="1114" t="s">
        <v>8453</v>
      </c>
      <c r="J56" s="1114" t="s">
        <v>8002</v>
      </c>
      <c r="K56" s="1114" t="s">
        <v>7314</v>
      </c>
      <c r="L56" s="1114" t="s">
        <v>3587</v>
      </c>
      <c r="M56" s="1114" t="s">
        <v>8454</v>
      </c>
      <c r="N56" s="1114" t="s">
        <v>5151</v>
      </c>
      <c r="O56" s="1114" t="s">
        <v>8022</v>
      </c>
      <c r="P56" s="1114" t="s">
        <v>371</v>
      </c>
      <c r="Q56" s="1114" t="s">
        <v>8455</v>
      </c>
      <c r="R56" s="1114" t="s">
        <v>8456</v>
      </c>
      <c r="S56" s="1114" t="s">
        <v>8308</v>
      </c>
      <c r="T56" s="1114" t="s">
        <v>2121</v>
      </c>
      <c r="U56" s="1114" t="s">
        <v>8457</v>
      </c>
      <c r="V56" s="1114" t="s">
        <v>8458</v>
      </c>
      <c r="W56" s="1114" t="s">
        <v>8376</v>
      </c>
      <c r="X56" s="1114" t="s">
        <v>8306</v>
      </c>
      <c r="Y56" s="1114" t="s">
        <v>1748</v>
      </c>
      <c r="Z56" s="1114" t="s">
        <v>379</v>
      </c>
      <c r="AA56" s="1114" t="s">
        <v>862</v>
      </c>
      <c r="AB56" s="1114" t="s">
        <v>8459</v>
      </c>
      <c r="AC56" s="1114" t="s">
        <v>4916</v>
      </c>
      <c r="AD56" s="1114" t="s">
        <v>8460</v>
      </c>
      <c r="AE56" s="1114" t="s">
        <v>567</v>
      </c>
      <c r="AF56" s="1114" t="s">
        <v>8461</v>
      </c>
      <c r="AG56" s="1114" t="s">
        <v>8462</v>
      </c>
      <c r="AH56" s="1114" t="s">
        <v>2938</v>
      </c>
      <c r="AI56" s="1114" t="s">
        <v>8463</v>
      </c>
      <c r="AJ56" s="1114" t="s">
        <v>8464</v>
      </c>
      <c r="AK56" s="1114" t="s">
        <v>8006</v>
      </c>
      <c r="AL56" s="1114" t="s">
        <v>8465</v>
      </c>
      <c r="AM56" s="1114" t="s">
        <v>8466</v>
      </c>
      <c r="AN56" s="1114" t="s">
        <v>8467</v>
      </c>
      <c r="AO56" s="1114" t="s">
        <v>8063</v>
      </c>
      <c r="AP56" s="1114" t="s">
        <v>3788</v>
      </c>
      <c r="AQ56" s="1114" t="s">
        <v>8468</v>
      </c>
      <c r="AR56" s="1114" t="s">
        <v>8469</v>
      </c>
      <c r="AS56" s="1114" t="s">
        <v>5386</v>
      </c>
      <c r="AT56" s="1114" t="s">
        <v>8470</v>
      </c>
      <c r="AU56" s="1114" t="s">
        <v>8471</v>
      </c>
      <c r="AV56" s="1114" t="str">
        <f t="shared" si="3"/>
        <v>2:37</v>
      </c>
      <c r="AW56" s="1180" t="s">
        <v>8472</v>
      </c>
    </row>
    <row r="57" ht="15.75" customHeight="1">
      <c r="A57" s="1162" t="s">
        <v>4075</v>
      </c>
      <c r="B57" s="1214" t="s">
        <v>7183</v>
      </c>
      <c r="C57" s="1106">
        <v>0.05171296296296296</v>
      </c>
      <c r="D57" s="1199" t="s">
        <v>8473</v>
      </c>
      <c r="E57" s="1149" t="s">
        <v>8474</v>
      </c>
      <c r="F57" s="1149" t="s">
        <v>1154</v>
      </c>
      <c r="G57" s="1149" t="s">
        <v>8475</v>
      </c>
      <c r="H57" s="1150" t="s">
        <v>8476</v>
      </c>
      <c r="I57" s="1150" t="s">
        <v>8477</v>
      </c>
      <c r="J57" s="1152" t="s">
        <v>2095</v>
      </c>
      <c r="K57" s="1244" t="s">
        <v>5855</v>
      </c>
      <c r="L57" s="1152" t="s">
        <v>1240</v>
      </c>
      <c r="M57" s="1200" t="s">
        <v>8478</v>
      </c>
      <c r="N57" s="1152" t="s">
        <v>8479</v>
      </c>
      <c r="O57" s="1152" t="s">
        <v>8480</v>
      </c>
      <c r="P57" s="1152" t="s">
        <v>4570</v>
      </c>
      <c r="Q57" s="1154" t="s">
        <v>8481</v>
      </c>
      <c r="R57" s="1154" t="s">
        <v>8482</v>
      </c>
      <c r="S57" s="1154" t="s">
        <v>7176</v>
      </c>
      <c r="T57" s="1154" t="s">
        <v>8483</v>
      </c>
      <c r="U57" s="1154" t="s">
        <v>8141</v>
      </c>
      <c r="V57" s="1200" t="s">
        <v>8484</v>
      </c>
      <c r="W57" s="1200" t="s">
        <v>8485</v>
      </c>
      <c r="X57" s="1157" t="s">
        <v>7910</v>
      </c>
      <c r="Y57" s="1135" t="s">
        <v>4345</v>
      </c>
      <c r="Z57" s="1157" t="s">
        <v>1195</v>
      </c>
      <c r="AA57" s="1157" t="s">
        <v>8486</v>
      </c>
      <c r="AB57" s="1200" t="s">
        <v>8487</v>
      </c>
      <c r="AC57" s="1157" t="s">
        <v>1700</v>
      </c>
      <c r="AD57" s="1149" t="s">
        <v>8488</v>
      </c>
      <c r="AE57" s="1149" t="s">
        <v>2961</v>
      </c>
      <c r="AF57" s="1158" t="s">
        <v>8489</v>
      </c>
      <c r="AG57" s="1158" t="s">
        <v>414</v>
      </c>
      <c r="AH57" s="1158" t="s">
        <v>8490</v>
      </c>
      <c r="AI57" s="1158" t="s">
        <v>4611</v>
      </c>
      <c r="AJ57" s="1158" t="s">
        <v>8491</v>
      </c>
      <c r="AK57" s="1158" t="s">
        <v>8492</v>
      </c>
      <c r="AL57" s="1158" t="s">
        <v>1818</v>
      </c>
      <c r="AM57" s="1160" t="s">
        <v>8493</v>
      </c>
      <c r="AN57" s="1160" t="s">
        <v>8494</v>
      </c>
      <c r="AO57" s="1160" t="s">
        <v>2093</v>
      </c>
      <c r="AP57" s="1160" t="s">
        <v>4637</v>
      </c>
      <c r="AQ57" s="1160" t="s">
        <v>636</v>
      </c>
      <c r="AR57" s="1160" t="s">
        <v>8222</v>
      </c>
      <c r="AS57" s="1160" t="s">
        <v>8495</v>
      </c>
      <c r="AT57" s="1152" t="s">
        <v>8496</v>
      </c>
      <c r="AU57" s="1144" t="s">
        <v>8497</v>
      </c>
      <c r="AV57" s="1114" t="str">
        <f t="shared" si="3"/>
        <v>4:14</v>
      </c>
      <c r="AW57" s="1177" t="s">
        <v>8498</v>
      </c>
    </row>
    <row r="58" ht="15.75" customHeight="1">
      <c r="A58" s="1175" t="s">
        <v>1969</v>
      </c>
      <c r="B58" s="1198" t="s">
        <v>7183</v>
      </c>
      <c r="C58" s="1106">
        <v>0.05173611111111111</v>
      </c>
      <c r="D58" s="1141" t="s">
        <v>8499</v>
      </c>
      <c r="E58" s="1149" t="s">
        <v>8500</v>
      </c>
      <c r="F58" s="1149" t="s">
        <v>8501</v>
      </c>
      <c r="G58" s="1149" t="s">
        <v>8502</v>
      </c>
      <c r="H58" s="1150" t="s">
        <v>8503</v>
      </c>
      <c r="I58" s="1150" t="s">
        <v>384</v>
      </c>
      <c r="J58" s="1152" t="s">
        <v>7502</v>
      </c>
      <c r="K58" s="1152" t="s">
        <v>1641</v>
      </c>
      <c r="L58" s="1152" t="s">
        <v>1059</v>
      </c>
      <c r="M58" s="1152" t="s">
        <v>3457</v>
      </c>
      <c r="N58" s="1152" t="s">
        <v>2172</v>
      </c>
      <c r="O58" s="1152" t="s">
        <v>8504</v>
      </c>
      <c r="P58" s="1152" t="s">
        <v>997</v>
      </c>
      <c r="Q58" s="1154" t="s">
        <v>8505</v>
      </c>
      <c r="R58" s="1154" t="s">
        <v>8434</v>
      </c>
      <c r="S58" s="1154" t="s">
        <v>2349</v>
      </c>
      <c r="T58" s="1154" t="s">
        <v>4939</v>
      </c>
      <c r="U58" s="1154" t="s">
        <v>8506</v>
      </c>
      <c r="V58" s="1154" t="s">
        <v>246</v>
      </c>
      <c r="W58" s="1157" t="s">
        <v>2202</v>
      </c>
      <c r="X58" s="1157" t="s">
        <v>8302</v>
      </c>
      <c r="Y58" s="1157" t="s">
        <v>8397</v>
      </c>
      <c r="Z58" s="1157" t="s">
        <v>8507</v>
      </c>
      <c r="AA58" s="1157" t="s">
        <v>7599</v>
      </c>
      <c r="AB58" s="1157" t="s">
        <v>6064</v>
      </c>
      <c r="AC58" s="1157" t="s">
        <v>8019</v>
      </c>
      <c r="AD58" s="1149" t="s">
        <v>8355</v>
      </c>
      <c r="AE58" s="1149" t="s">
        <v>7708</v>
      </c>
      <c r="AF58" s="1158" t="s">
        <v>7721</v>
      </c>
      <c r="AG58" s="1158" t="s">
        <v>8508</v>
      </c>
      <c r="AH58" s="1158" t="s">
        <v>8509</v>
      </c>
      <c r="AI58" s="1158" t="s">
        <v>8510</v>
      </c>
      <c r="AJ58" s="1158" t="s">
        <v>8511</v>
      </c>
      <c r="AK58" s="1158" t="s">
        <v>7379</v>
      </c>
      <c r="AL58" s="1158" t="s">
        <v>8512</v>
      </c>
      <c r="AM58" s="1160" t="s">
        <v>2624</v>
      </c>
      <c r="AN58" s="1160" t="s">
        <v>4238</v>
      </c>
      <c r="AO58" s="1160" t="s">
        <v>8133</v>
      </c>
      <c r="AP58" s="1160" t="s">
        <v>8513</v>
      </c>
      <c r="AQ58" s="1160" t="s">
        <v>8514</v>
      </c>
      <c r="AR58" s="1160" t="s">
        <v>194</v>
      </c>
      <c r="AS58" s="1160" t="s">
        <v>8515</v>
      </c>
      <c r="AT58" s="1152" t="s">
        <v>8516</v>
      </c>
      <c r="AU58" s="1144" t="s">
        <v>8517</v>
      </c>
      <c r="AV58" s="1114" t="str">
        <f t="shared" si="3"/>
        <v>3:51</v>
      </c>
      <c r="AW58" s="1177" t="s">
        <v>8518</v>
      </c>
    </row>
    <row r="59" ht="15.75" customHeight="1">
      <c r="A59" s="1162" t="s">
        <v>1921</v>
      </c>
      <c r="B59" s="1214" t="s">
        <v>7216</v>
      </c>
      <c r="C59" s="1117">
        <v>0.05173611111111111</v>
      </c>
      <c r="D59" s="1113" t="s">
        <v>8519</v>
      </c>
      <c r="E59" s="1113" t="s">
        <v>8520</v>
      </c>
      <c r="F59" s="1113" t="s">
        <v>4836</v>
      </c>
      <c r="G59" s="1113" t="s">
        <v>8521</v>
      </c>
      <c r="H59" s="1135" t="s">
        <v>8522</v>
      </c>
      <c r="I59" s="1113" t="s">
        <v>983</v>
      </c>
      <c r="J59" s="1218" t="s">
        <v>7221</v>
      </c>
      <c r="K59" s="1218" t="s">
        <v>7222</v>
      </c>
      <c r="L59" s="1113" t="s">
        <v>8523</v>
      </c>
      <c r="M59" s="1113" t="s">
        <v>5675</v>
      </c>
      <c r="N59" s="1113" t="s">
        <v>8146</v>
      </c>
      <c r="O59" s="1113" t="s">
        <v>8053</v>
      </c>
      <c r="P59" s="1113" t="s">
        <v>4622</v>
      </c>
      <c r="Q59" s="1113" t="s">
        <v>8210</v>
      </c>
      <c r="R59" s="1113" t="s">
        <v>8524</v>
      </c>
      <c r="S59" s="1113" t="s">
        <v>8525</v>
      </c>
      <c r="T59" s="1113" t="s">
        <v>8526</v>
      </c>
      <c r="U59" s="1113" t="s">
        <v>4885</v>
      </c>
      <c r="V59" s="1113" t="s">
        <v>8527</v>
      </c>
      <c r="W59" s="1113" t="s">
        <v>8528</v>
      </c>
      <c r="X59" s="1113" t="s">
        <v>862</v>
      </c>
      <c r="Y59" s="1113" t="s">
        <v>1455</v>
      </c>
      <c r="Z59" s="1113" t="s">
        <v>8529</v>
      </c>
      <c r="AA59" s="1157" t="s">
        <v>8530</v>
      </c>
      <c r="AB59" s="1113" t="s">
        <v>8216</v>
      </c>
      <c r="AC59" s="1113" t="s">
        <v>4130</v>
      </c>
      <c r="AD59" s="1113" t="s">
        <v>4803</v>
      </c>
      <c r="AE59" s="1113" t="s">
        <v>2663</v>
      </c>
      <c r="AF59" s="1113" t="s">
        <v>8531</v>
      </c>
      <c r="AG59" s="1218" t="s">
        <v>3990</v>
      </c>
      <c r="AH59" s="1113" t="s">
        <v>3379</v>
      </c>
      <c r="AI59" s="1113" t="s">
        <v>2612</v>
      </c>
      <c r="AJ59" s="1113" t="s">
        <v>8532</v>
      </c>
      <c r="AK59" s="1113" t="s">
        <v>994</v>
      </c>
      <c r="AL59" s="1113" t="s">
        <v>8533</v>
      </c>
      <c r="AM59" s="1113" t="s">
        <v>6206</v>
      </c>
      <c r="AN59" s="1113" t="s">
        <v>7456</v>
      </c>
      <c r="AO59" s="1113" t="s">
        <v>2093</v>
      </c>
      <c r="AP59" s="1245" t="s">
        <v>7243</v>
      </c>
      <c r="AQ59" s="1113" t="s">
        <v>8534</v>
      </c>
      <c r="AR59" s="1113" t="s">
        <v>2543</v>
      </c>
      <c r="AS59" s="1113" t="s">
        <v>4660</v>
      </c>
      <c r="AT59" s="1113" t="s">
        <v>8535</v>
      </c>
      <c r="AU59" s="1113" t="s">
        <v>8536</v>
      </c>
      <c r="AV59" s="1113" t="s">
        <v>8537</v>
      </c>
      <c r="AW59" s="1212" t="s">
        <v>8538</v>
      </c>
    </row>
    <row r="60" ht="15.75" customHeight="1">
      <c r="A60" s="1175" t="s">
        <v>1039</v>
      </c>
      <c r="B60" s="1176" t="s">
        <v>7216</v>
      </c>
      <c r="C60" s="1106">
        <v>0.051805555555555556</v>
      </c>
      <c r="D60" s="1235" t="s">
        <v>8539</v>
      </c>
      <c r="E60" s="1149" t="s">
        <v>8540</v>
      </c>
      <c r="F60" s="1135" t="s">
        <v>8541</v>
      </c>
      <c r="G60" s="1149" t="s">
        <v>8542</v>
      </c>
      <c r="H60" s="1111" t="s">
        <v>8543</v>
      </c>
      <c r="I60" s="1111">
        <v>49.81</v>
      </c>
      <c r="J60" s="1111" t="s">
        <v>8544</v>
      </c>
      <c r="K60" s="1111" t="s">
        <v>8545</v>
      </c>
      <c r="L60" s="1111">
        <v>59.57</v>
      </c>
      <c r="M60" s="1111" t="s">
        <v>8546</v>
      </c>
      <c r="N60" s="1111" t="s">
        <v>8547</v>
      </c>
      <c r="O60" s="1112" t="s">
        <v>7574</v>
      </c>
      <c r="P60" s="1112" t="s">
        <v>4641</v>
      </c>
      <c r="Q60" s="1112" t="s">
        <v>8548</v>
      </c>
      <c r="R60" s="1111" t="s">
        <v>8549</v>
      </c>
      <c r="S60" s="1111" t="s">
        <v>8040</v>
      </c>
      <c r="T60" s="1111" t="s">
        <v>8550</v>
      </c>
      <c r="U60" s="1111" t="s">
        <v>8551</v>
      </c>
      <c r="V60" s="1111" t="s">
        <v>3671</v>
      </c>
      <c r="W60" s="1111" t="s">
        <v>8552</v>
      </c>
      <c r="X60" s="1111" t="s">
        <v>8553</v>
      </c>
      <c r="Y60" s="1112" t="s">
        <v>8007</v>
      </c>
      <c r="Z60" s="1246" t="s">
        <v>7235</v>
      </c>
      <c r="AA60" s="1246" t="s">
        <v>197</v>
      </c>
      <c r="AB60" s="1112" t="s">
        <v>3403</v>
      </c>
      <c r="AC60" s="1111">
        <v>49.53</v>
      </c>
      <c r="AD60" s="1111" t="s">
        <v>1297</v>
      </c>
      <c r="AE60" s="1112" t="s">
        <v>8329</v>
      </c>
      <c r="AF60" s="1111" t="s">
        <v>8554</v>
      </c>
      <c r="AG60" s="1111" t="s">
        <v>8555</v>
      </c>
      <c r="AH60" s="1111">
        <v>59.93</v>
      </c>
      <c r="AI60" s="1111" t="s">
        <v>8556</v>
      </c>
      <c r="AJ60" s="1246" t="s">
        <v>7239</v>
      </c>
      <c r="AK60" s="1111" t="s">
        <v>7256</v>
      </c>
      <c r="AL60" s="1111">
        <v>59.13</v>
      </c>
      <c r="AM60" s="1111" t="s">
        <v>8469</v>
      </c>
      <c r="AN60" s="1111">
        <v>57.86</v>
      </c>
      <c r="AO60" s="1111" t="s">
        <v>5948</v>
      </c>
      <c r="AP60" s="1111" t="s">
        <v>8557</v>
      </c>
      <c r="AQ60" s="1246" t="s">
        <v>7244</v>
      </c>
      <c r="AR60" s="1111" t="s">
        <v>5163</v>
      </c>
      <c r="AS60" s="1111">
        <v>47.67</v>
      </c>
      <c r="AT60" s="1152" t="s">
        <v>8558</v>
      </c>
      <c r="AU60" s="1144" t="s">
        <v>8559</v>
      </c>
      <c r="AV60" s="1144" t="s">
        <v>6811</v>
      </c>
      <c r="AW60" s="1207" t="s">
        <v>8560</v>
      </c>
    </row>
    <row r="61" ht="15.75" customHeight="1">
      <c r="A61" s="1116" t="s">
        <v>2254</v>
      </c>
      <c r="B61" s="1171" t="s">
        <v>7183</v>
      </c>
      <c r="C61" s="1196">
        <v>0.051863425925925924</v>
      </c>
      <c r="D61" s="1141" t="s">
        <v>8561</v>
      </c>
      <c r="E61" s="1114" t="s">
        <v>5371</v>
      </c>
      <c r="F61" s="1114" t="s">
        <v>8562</v>
      </c>
      <c r="G61" s="1114" t="s">
        <v>8563</v>
      </c>
      <c r="H61" s="1114" t="s">
        <v>8564</v>
      </c>
      <c r="I61" s="1114" t="s">
        <v>147</v>
      </c>
      <c r="J61" s="1114" t="s">
        <v>1795</v>
      </c>
      <c r="K61" s="1114" t="s">
        <v>506</v>
      </c>
      <c r="L61" s="1114" t="s">
        <v>2265</v>
      </c>
      <c r="M61" s="1114" t="s">
        <v>7661</v>
      </c>
      <c r="N61" s="1114" t="s">
        <v>4127</v>
      </c>
      <c r="O61" s="1114" t="s">
        <v>8565</v>
      </c>
      <c r="P61" s="1114" t="s">
        <v>1433</v>
      </c>
      <c r="Q61" s="1114" t="s">
        <v>8566</v>
      </c>
      <c r="R61" s="1114" t="s">
        <v>8567</v>
      </c>
      <c r="S61" s="1114" t="s">
        <v>8568</v>
      </c>
      <c r="T61" s="1114" t="s">
        <v>8569</v>
      </c>
      <c r="U61" s="1114" t="s">
        <v>8570</v>
      </c>
      <c r="V61" s="1114" t="s">
        <v>8571</v>
      </c>
      <c r="W61" s="1114" t="s">
        <v>8572</v>
      </c>
      <c r="X61" s="1114" t="s">
        <v>8463</v>
      </c>
      <c r="Y61" s="1114" t="s">
        <v>7567</v>
      </c>
      <c r="Z61" s="1114" t="s">
        <v>8573</v>
      </c>
      <c r="AA61" s="1114" t="s">
        <v>8574</v>
      </c>
      <c r="AB61" s="1114" t="s">
        <v>8025</v>
      </c>
      <c r="AC61" s="1114" t="s">
        <v>4916</v>
      </c>
      <c r="AD61" s="1114" t="s">
        <v>8575</v>
      </c>
      <c r="AE61" s="1114" t="s">
        <v>932</v>
      </c>
      <c r="AF61" s="1114" t="s">
        <v>8576</v>
      </c>
      <c r="AG61" s="1114" t="s">
        <v>8577</v>
      </c>
      <c r="AH61" s="1114" t="s">
        <v>8370</v>
      </c>
      <c r="AI61" s="1114" t="s">
        <v>8510</v>
      </c>
      <c r="AJ61" s="1114" t="s">
        <v>8578</v>
      </c>
      <c r="AK61" s="1114" t="s">
        <v>1694</v>
      </c>
      <c r="AL61" s="1114" t="s">
        <v>5389</v>
      </c>
      <c r="AM61" s="1114" t="s">
        <v>8579</v>
      </c>
      <c r="AN61" s="1114" t="s">
        <v>7995</v>
      </c>
      <c r="AO61" s="1114" t="s">
        <v>8580</v>
      </c>
      <c r="AP61" s="1114" t="s">
        <v>8581</v>
      </c>
      <c r="AQ61" s="1114" t="s">
        <v>8582</v>
      </c>
      <c r="AR61" s="1114" t="s">
        <v>8583</v>
      </c>
      <c r="AS61" s="1114" t="s">
        <v>3951</v>
      </c>
      <c r="AT61" s="1114" t="s">
        <v>8584</v>
      </c>
      <c r="AU61" s="1114" t="s">
        <v>8585</v>
      </c>
      <c r="AV61" s="1114" t="str">
        <f t="shared" ref="AV61:AV69" si="4">TEXT(AU61-C61,"m:ss")</f>
        <v>2:06</v>
      </c>
      <c r="AW61" s="1212" t="s">
        <v>8586</v>
      </c>
    </row>
    <row r="62" ht="15.75" customHeight="1">
      <c r="A62" s="1164" t="s">
        <v>879</v>
      </c>
      <c r="B62" s="1105" t="s">
        <v>7155</v>
      </c>
      <c r="C62" s="1201">
        <v>0.051875</v>
      </c>
      <c r="D62" s="1141" t="s">
        <v>8587</v>
      </c>
      <c r="E62" s="1165" t="s">
        <v>5830</v>
      </c>
      <c r="F62" s="1165" t="s">
        <v>8588</v>
      </c>
      <c r="G62" s="1165" t="s">
        <v>8589</v>
      </c>
      <c r="H62" s="1151" t="s">
        <v>8590</v>
      </c>
      <c r="I62" s="1151" t="s">
        <v>8591</v>
      </c>
      <c r="J62" s="1153" t="s">
        <v>1904</v>
      </c>
      <c r="K62" s="1153" t="s">
        <v>8592</v>
      </c>
      <c r="L62" s="1153" t="s">
        <v>8593</v>
      </c>
      <c r="M62" s="1153" t="s">
        <v>8230</v>
      </c>
      <c r="N62" s="1153" t="s">
        <v>8109</v>
      </c>
      <c r="O62" s="1153" t="s">
        <v>4841</v>
      </c>
      <c r="P62" s="1153" t="s">
        <v>1201</v>
      </c>
      <c r="Q62" s="1156" t="s">
        <v>2181</v>
      </c>
      <c r="R62" s="1156" t="s">
        <v>204</v>
      </c>
      <c r="S62" s="1156" t="s">
        <v>4083</v>
      </c>
      <c r="T62" s="1156" t="s">
        <v>8594</v>
      </c>
      <c r="U62" s="1156" t="s">
        <v>8374</v>
      </c>
      <c r="V62" s="1156" t="s">
        <v>5380</v>
      </c>
      <c r="W62" s="1167" t="s">
        <v>4841</v>
      </c>
      <c r="X62" s="1167" t="s">
        <v>8595</v>
      </c>
      <c r="Y62" s="1167" t="s">
        <v>8009</v>
      </c>
      <c r="Z62" s="1167" t="s">
        <v>8596</v>
      </c>
      <c r="AA62" s="1167" t="s">
        <v>310</v>
      </c>
      <c r="AB62" s="1167" t="s">
        <v>857</v>
      </c>
      <c r="AC62" s="1167" t="s">
        <v>8597</v>
      </c>
      <c r="AD62" s="1165" t="s">
        <v>8419</v>
      </c>
      <c r="AE62" s="1165" t="s">
        <v>5254</v>
      </c>
      <c r="AF62" s="1168" t="s">
        <v>8598</v>
      </c>
      <c r="AG62" s="1168" t="s">
        <v>8599</v>
      </c>
      <c r="AH62" s="1168" t="s">
        <v>8292</v>
      </c>
      <c r="AI62" s="1168" t="s">
        <v>8600</v>
      </c>
      <c r="AJ62" s="1168" t="s">
        <v>8601</v>
      </c>
      <c r="AK62" s="1168" t="s">
        <v>8602</v>
      </c>
      <c r="AL62" s="1168" t="s">
        <v>2925</v>
      </c>
      <c r="AM62" s="1159" t="s">
        <v>8603</v>
      </c>
      <c r="AN62" s="1159" t="s">
        <v>8604</v>
      </c>
      <c r="AO62" s="1160" t="s">
        <v>8245</v>
      </c>
      <c r="AP62" s="1159" t="s">
        <v>8605</v>
      </c>
      <c r="AQ62" s="1159" t="s">
        <v>8606</v>
      </c>
      <c r="AR62" s="1159" t="s">
        <v>7766</v>
      </c>
      <c r="AS62" s="1159" t="s">
        <v>7844</v>
      </c>
      <c r="AT62" s="1153" t="s">
        <v>8607</v>
      </c>
      <c r="AU62" s="1144" t="s">
        <v>7462</v>
      </c>
      <c r="AV62" s="1114" t="str">
        <f t="shared" si="4"/>
        <v>0:37</v>
      </c>
      <c r="AW62" s="1195" t="s">
        <v>8608</v>
      </c>
    </row>
    <row r="63">
      <c r="A63" s="1162" t="s">
        <v>6008</v>
      </c>
      <c r="B63" s="1214" t="s">
        <v>7155</v>
      </c>
      <c r="C63" s="1117">
        <v>0.05188657407407407</v>
      </c>
      <c r="D63" s="1220" t="s">
        <v>8609</v>
      </c>
      <c r="E63" s="1135" t="s">
        <v>739</v>
      </c>
      <c r="F63" s="1135" t="s">
        <v>8610</v>
      </c>
      <c r="G63" s="1135" t="s">
        <v>8611</v>
      </c>
      <c r="H63" s="1135" t="s">
        <v>7178</v>
      </c>
      <c r="I63" s="1135" t="s">
        <v>567</v>
      </c>
      <c r="J63" s="1135" t="s">
        <v>3512</v>
      </c>
      <c r="K63" s="1135" t="s">
        <v>7736</v>
      </c>
      <c r="L63" s="1135" t="s">
        <v>2070</v>
      </c>
      <c r="M63" s="1135" t="s">
        <v>8612</v>
      </c>
      <c r="N63" s="1135" t="s">
        <v>7500</v>
      </c>
      <c r="O63" s="1135" t="s">
        <v>7399</v>
      </c>
      <c r="P63" s="1135" t="s">
        <v>459</v>
      </c>
      <c r="Q63" s="1135" t="s">
        <v>8613</v>
      </c>
      <c r="R63" s="1135" t="s">
        <v>4692</v>
      </c>
      <c r="S63" s="1135" t="s">
        <v>8614</v>
      </c>
      <c r="T63" s="1135" t="s">
        <v>7238</v>
      </c>
      <c r="U63" s="1135" t="s">
        <v>5085</v>
      </c>
      <c r="V63" s="1135" t="s">
        <v>8615</v>
      </c>
      <c r="W63" s="1135" t="s">
        <v>8616</v>
      </c>
      <c r="X63" s="1135" t="s">
        <v>8617</v>
      </c>
      <c r="Y63" s="1135" t="s">
        <v>8618</v>
      </c>
      <c r="Z63" s="1135" t="s">
        <v>1418</v>
      </c>
      <c r="AA63" s="1135" t="s">
        <v>4523</v>
      </c>
      <c r="AB63" s="1135" t="s">
        <v>576</v>
      </c>
      <c r="AC63" s="1135" t="s">
        <v>8619</v>
      </c>
      <c r="AD63" s="1135" t="s">
        <v>8620</v>
      </c>
      <c r="AE63" s="1135" t="s">
        <v>7427</v>
      </c>
      <c r="AF63" s="1135" t="s">
        <v>8621</v>
      </c>
      <c r="AG63" s="1135" t="s">
        <v>8622</v>
      </c>
      <c r="AH63" s="1135" t="s">
        <v>2070</v>
      </c>
      <c r="AI63" s="1135" t="s">
        <v>3133</v>
      </c>
      <c r="AJ63" s="1135" t="s">
        <v>8623</v>
      </c>
      <c r="AK63" s="1135" t="s">
        <v>7752</v>
      </c>
      <c r="AL63" s="1135" t="s">
        <v>6820</v>
      </c>
      <c r="AM63" s="1135" t="s">
        <v>5795</v>
      </c>
      <c r="AN63" s="1135" t="s">
        <v>1568</v>
      </c>
      <c r="AO63" s="1135" t="s">
        <v>8624</v>
      </c>
      <c r="AP63" s="1135" t="s">
        <v>8285</v>
      </c>
      <c r="AQ63" s="1135" t="s">
        <v>8606</v>
      </c>
      <c r="AR63" s="1135" t="s">
        <v>5633</v>
      </c>
      <c r="AS63" s="1135" t="s">
        <v>5386</v>
      </c>
      <c r="AT63" s="1135" t="s">
        <v>8625</v>
      </c>
      <c r="AU63" s="1113" t="s">
        <v>8626</v>
      </c>
      <c r="AV63" s="1114" t="str">
        <f t="shared" si="4"/>
        <v>4:21</v>
      </c>
      <c r="AW63" s="1212" t="s">
        <v>8627</v>
      </c>
    </row>
    <row r="64">
      <c r="A64" s="1175" t="s">
        <v>7104</v>
      </c>
      <c r="B64" s="1176" t="s">
        <v>7155</v>
      </c>
      <c r="C64" s="1106">
        <v>0.05193287037037037</v>
      </c>
      <c r="D64" s="1199" t="s">
        <v>8628</v>
      </c>
      <c r="E64" s="1149" t="s">
        <v>5868</v>
      </c>
      <c r="F64" s="1149" t="s">
        <v>8629</v>
      </c>
      <c r="G64" s="1149" t="s">
        <v>8630</v>
      </c>
      <c r="H64" s="1150" t="s">
        <v>8631</v>
      </c>
      <c r="I64" s="1150" t="s">
        <v>2332</v>
      </c>
      <c r="J64" s="1152" t="s">
        <v>3370</v>
      </c>
      <c r="K64" s="1152" t="s">
        <v>7648</v>
      </c>
      <c r="L64" s="1152"/>
      <c r="M64" s="1152" t="s">
        <v>8632</v>
      </c>
      <c r="N64" s="1152" t="s">
        <v>7973</v>
      </c>
      <c r="O64" s="1152" t="s">
        <v>7233</v>
      </c>
      <c r="P64" s="1152" t="s">
        <v>8281</v>
      </c>
      <c r="Q64" s="1154" t="s">
        <v>8633</v>
      </c>
      <c r="R64" s="1154" t="s">
        <v>8634</v>
      </c>
      <c r="S64" s="1154" t="s">
        <v>4972</v>
      </c>
      <c r="T64" s="1154" t="s">
        <v>8635</v>
      </c>
      <c r="U64" s="1154" t="s">
        <v>8636</v>
      </c>
      <c r="V64" s="1154" t="s">
        <v>7985</v>
      </c>
      <c r="W64" s="1157" t="s">
        <v>8637</v>
      </c>
      <c r="X64" s="1157" t="s">
        <v>862</v>
      </c>
      <c r="Y64" s="1157" t="s">
        <v>4034</v>
      </c>
      <c r="Z64" s="1157" t="s">
        <v>7965</v>
      </c>
      <c r="AA64" s="1157" t="s">
        <v>5957</v>
      </c>
      <c r="AB64" s="1157" t="s">
        <v>8286</v>
      </c>
      <c r="AC64" s="1157" t="s">
        <v>2540</v>
      </c>
      <c r="AD64" s="1149" t="s">
        <v>8638</v>
      </c>
      <c r="AE64" s="1149" t="s">
        <v>8331</v>
      </c>
      <c r="AF64" s="1158" t="s">
        <v>8639</v>
      </c>
      <c r="AG64" s="1158" t="s">
        <v>8379</v>
      </c>
      <c r="AH64" s="1158" t="s">
        <v>8523</v>
      </c>
      <c r="AI64" s="1158" t="s">
        <v>8640</v>
      </c>
      <c r="AJ64" s="1158" t="s">
        <v>8641</v>
      </c>
      <c r="AK64" s="1158" t="s">
        <v>8642</v>
      </c>
      <c r="AL64" s="1158" t="s">
        <v>8643</v>
      </c>
      <c r="AM64" s="1160" t="s">
        <v>8644</v>
      </c>
      <c r="AN64" s="1160" t="s">
        <v>6199</v>
      </c>
      <c r="AO64" s="1160" t="s">
        <v>8199</v>
      </c>
      <c r="AP64" s="1160" t="s">
        <v>8645</v>
      </c>
      <c r="AQ64" s="1160" t="s">
        <v>8646</v>
      </c>
      <c r="AR64" s="1160" t="s">
        <v>8062</v>
      </c>
      <c r="AS64" s="1160" t="s">
        <v>3126</v>
      </c>
      <c r="AT64" s="1152" t="s">
        <v>8647</v>
      </c>
      <c r="AU64" s="1144" t="s">
        <v>8648</v>
      </c>
      <c r="AV64" s="1114" t="str">
        <f t="shared" si="4"/>
        <v>4:12</v>
      </c>
      <c r="AW64" s="1195"/>
    </row>
    <row r="65" ht="15.75" customHeight="1">
      <c r="A65" s="1209" t="s">
        <v>8649</v>
      </c>
      <c r="B65" s="1105" t="s">
        <v>7155</v>
      </c>
      <c r="C65" s="1201">
        <v>0.05199074074074074</v>
      </c>
      <c r="D65" s="1141" t="s">
        <v>8650</v>
      </c>
      <c r="E65" s="1165" t="s">
        <v>8651</v>
      </c>
      <c r="F65" s="1165" t="s">
        <v>8652</v>
      </c>
      <c r="G65" s="1165" t="s">
        <v>8653</v>
      </c>
      <c r="H65" s="1151" t="s">
        <v>5693</v>
      </c>
      <c r="I65" s="1151" t="s">
        <v>3322</v>
      </c>
      <c r="J65" s="1153" t="s">
        <v>8654</v>
      </c>
      <c r="K65" s="1153" t="s">
        <v>8655</v>
      </c>
      <c r="L65" s="1153" t="s">
        <v>2265</v>
      </c>
      <c r="M65" s="1153" t="s">
        <v>8050</v>
      </c>
      <c r="N65" s="1153" t="s">
        <v>7841</v>
      </c>
      <c r="O65" s="1153" t="s">
        <v>8656</v>
      </c>
      <c r="P65" s="1153" t="s">
        <v>1734</v>
      </c>
      <c r="Q65" s="1156" t="s">
        <v>4080</v>
      </c>
      <c r="R65" s="1156" t="s">
        <v>4438</v>
      </c>
      <c r="S65" s="1156" t="s">
        <v>8657</v>
      </c>
      <c r="T65" s="1156" t="s">
        <v>6009</v>
      </c>
      <c r="U65" s="1156" t="s">
        <v>8658</v>
      </c>
      <c r="V65" s="1156" t="s">
        <v>5380</v>
      </c>
      <c r="W65" s="1167" t="s">
        <v>8659</v>
      </c>
      <c r="X65" s="1167" t="s">
        <v>8660</v>
      </c>
      <c r="Y65" s="1167" t="s">
        <v>208</v>
      </c>
      <c r="Z65" s="1167" t="s">
        <v>8661</v>
      </c>
      <c r="AA65" s="1167" t="s">
        <v>7888</v>
      </c>
      <c r="AB65" s="1167" t="s">
        <v>8662</v>
      </c>
      <c r="AC65" s="1167" t="s">
        <v>2646</v>
      </c>
      <c r="AD65" s="1165" t="s">
        <v>8663</v>
      </c>
      <c r="AE65" s="1165" t="s">
        <v>6181</v>
      </c>
      <c r="AF65" s="1168" t="s">
        <v>8664</v>
      </c>
      <c r="AG65" s="1168" t="s">
        <v>8602</v>
      </c>
      <c r="AH65" s="1168" t="s">
        <v>8665</v>
      </c>
      <c r="AI65" s="1168" t="s">
        <v>8666</v>
      </c>
      <c r="AJ65" s="1168" t="s">
        <v>8667</v>
      </c>
      <c r="AK65" s="1168" t="s">
        <v>690</v>
      </c>
      <c r="AL65" s="1168" t="s">
        <v>3709</v>
      </c>
      <c r="AM65" s="1159" t="s">
        <v>1105</v>
      </c>
      <c r="AN65" s="1159" t="s">
        <v>8668</v>
      </c>
      <c r="AO65" s="1160" t="s">
        <v>3134</v>
      </c>
      <c r="AP65" s="1160" t="s">
        <v>8669</v>
      </c>
      <c r="AQ65" s="1159" t="s">
        <v>4558</v>
      </c>
      <c r="AR65" s="1159" t="s">
        <v>8670</v>
      </c>
      <c r="AS65" s="1159" t="s">
        <v>1639</v>
      </c>
      <c r="AT65" s="1153" t="s">
        <v>8282</v>
      </c>
      <c r="AU65" s="1247" t="str">
        <f>HYPERLINK("https://splits.io/m3t","1:18:40")</f>
        <v>1:18:40</v>
      </c>
      <c r="AV65" s="1114" t="str">
        <f t="shared" si="4"/>
        <v>3:48</v>
      </c>
      <c r="AW65" s="1205" t="s">
        <v>8671</v>
      </c>
    </row>
    <row r="66" ht="15.75" customHeight="1">
      <c r="A66" s="1178" t="s">
        <v>8672</v>
      </c>
      <c r="B66" s="1105" t="s">
        <v>7155</v>
      </c>
      <c r="C66" s="1196">
        <v>0.052002314814814814</v>
      </c>
      <c r="D66" s="1141" t="s">
        <v>8673</v>
      </c>
      <c r="E66" s="1114" t="s">
        <v>8674</v>
      </c>
      <c r="F66" s="1114" t="s">
        <v>8675</v>
      </c>
      <c r="G66" s="1114" t="s">
        <v>8676</v>
      </c>
      <c r="H66" s="1114" t="s">
        <v>8677</v>
      </c>
      <c r="I66" s="1114" t="s">
        <v>3461</v>
      </c>
      <c r="J66" s="1114" t="s">
        <v>7712</v>
      </c>
      <c r="K66" s="1114" t="s">
        <v>4083</v>
      </c>
      <c r="L66" s="1114" t="s">
        <v>2808</v>
      </c>
      <c r="M66" s="1114" t="s">
        <v>8373</v>
      </c>
      <c r="N66" s="1114" t="s">
        <v>4844</v>
      </c>
      <c r="O66" s="1114" t="s">
        <v>8678</v>
      </c>
      <c r="P66" s="1114" t="s">
        <v>8679</v>
      </c>
      <c r="Q66" s="1114" t="s">
        <v>8680</v>
      </c>
      <c r="R66" s="1114" t="s">
        <v>1145</v>
      </c>
      <c r="S66" s="1114" t="s">
        <v>7805</v>
      </c>
      <c r="T66" s="1114" t="s">
        <v>415</v>
      </c>
      <c r="U66" s="1114" t="s">
        <v>1279</v>
      </c>
      <c r="V66" s="1114" t="s">
        <v>355</v>
      </c>
      <c r="W66" s="1114" t="s">
        <v>8681</v>
      </c>
      <c r="X66" s="1114" t="s">
        <v>8034</v>
      </c>
      <c r="Y66" s="1114" t="s">
        <v>1748</v>
      </c>
      <c r="Z66" s="1114" t="s">
        <v>8682</v>
      </c>
      <c r="AA66" s="1114" t="s">
        <v>7841</v>
      </c>
      <c r="AB66" s="1114" t="s">
        <v>8683</v>
      </c>
      <c r="AC66" s="1114" t="s">
        <v>3518</v>
      </c>
      <c r="AD66" s="1114" t="s">
        <v>8684</v>
      </c>
      <c r="AE66" s="1114" t="s">
        <v>459</v>
      </c>
      <c r="AF66" s="1114" t="s">
        <v>8685</v>
      </c>
      <c r="AG66" s="1114" t="s">
        <v>8686</v>
      </c>
      <c r="AH66" s="1114" t="s">
        <v>2045</v>
      </c>
      <c r="AI66" s="1114" t="s">
        <v>8687</v>
      </c>
      <c r="AJ66" s="1114" t="s">
        <v>8688</v>
      </c>
      <c r="AK66" s="1114" t="s">
        <v>3850</v>
      </c>
      <c r="AL66" s="1114" t="s">
        <v>3061</v>
      </c>
      <c r="AM66" s="1114" t="s">
        <v>1148</v>
      </c>
      <c r="AN66" s="1114" t="s">
        <v>7293</v>
      </c>
      <c r="AO66" s="1114" t="s">
        <v>7568</v>
      </c>
      <c r="AP66" s="1114" t="s">
        <v>8689</v>
      </c>
      <c r="AQ66" s="1114" t="s">
        <v>8690</v>
      </c>
      <c r="AR66" s="1114" t="s">
        <v>8526</v>
      </c>
      <c r="AS66" s="1114" t="s">
        <v>8691</v>
      </c>
      <c r="AT66" s="1114" t="s">
        <v>8692</v>
      </c>
      <c r="AU66" s="1114" t="s">
        <v>8693</v>
      </c>
      <c r="AV66" s="1114" t="str">
        <f t="shared" si="4"/>
        <v>3:32</v>
      </c>
      <c r="AW66" s="1125" t="s">
        <v>8694</v>
      </c>
    </row>
    <row r="67" ht="15.75" customHeight="1">
      <c r="A67" s="1209" t="s">
        <v>8695</v>
      </c>
      <c r="B67" s="1171" t="s">
        <v>7183</v>
      </c>
      <c r="C67" s="1201">
        <v>0.05201388888888889</v>
      </c>
      <c r="D67" s="1141" t="s">
        <v>8696</v>
      </c>
      <c r="E67" s="1149" t="s">
        <v>8697</v>
      </c>
      <c r="F67" s="1165" t="s">
        <v>8698</v>
      </c>
      <c r="G67" s="1165" t="s">
        <v>8699</v>
      </c>
      <c r="H67" s="1151" t="s">
        <v>8700</v>
      </c>
      <c r="I67" s="1151" t="s">
        <v>8701</v>
      </c>
      <c r="J67" s="1153" t="s">
        <v>8702</v>
      </c>
      <c r="K67" s="1153" t="s">
        <v>3334</v>
      </c>
      <c r="L67" s="1153" t="s">
        <v>8703</v>
      </c>
      <c r="M67" s="1153" t="s">
        <v>8704</v>
      </c>
      <c r="N67" s="1153" t="s">
        <v>8530</v>
      </c>
      <c r="O67" s="1153" t="s">
        <v>8705</v>
      </c>
      <c r="P67" s="1153" t="s">
        <v>8019</v>
      </c>
      <c r="Q67" s="1156" t="s">
        <v>8706</v>
      </c>
      <c r="R67" s="1156" t="s">
        <v>8707</v>
      </c>
      <c r="S67" s="1156" t="s">
        <v>8708</v>
      </c>
      <c r="T67" s="1156" t="s">
        <v>8709</v>
      </c>
      <c r="U67" s="1156" t="s">
        <v>7891</v>
      </c>
      <c r="V67" s="1156" t="s">
        <v>2690</v>
      </c>
      <c r="W67" s="1167" t="s">
        <v>8528</v>
      </c>
      <c r="X67" s="1167" t="s">
        <v>8034</v>
      </c>
      <c r="Y67" s="1167" t="s">
        <v>503</v>
      </c>
      <c r="Z67" s="1167" t="s">
        <v>2325</v>
      </c>
      <c r="AA67" s="1167" t="s">
        <v>4993</v>
      </c>
      <c r="AB67" s="1167" t="s">
        <v>7360</v>
      </c>
      <c r="AC67" s="1167" t="s">
        <v>732</v>
      </c>
      <c r="AD67" s="1165" t="s">
        <v>8710</v>
      </c>
      <c r="AE67" s="1165" t="s">
        <v>8397</v>
      </c>
      <c r="AF67" s="1168" t="s">
        <v>8711</v>
      </c>
      <c r="AG67" s="1168" t="s">
        <v>2624</v>
      </c>
      <c r="AH67" s="1168" t="s">
        <v>5153</v>
      </c>
      <c r="AI67" s="1168" t="s">
        <v>8712</v>
      </c>
      <c r="AJ67" s="1168" t="s">
        <v>8713</v>
      </c>
      <c r="AK67" s="1168" t="s">
        <v>7853</v>
      </c>
      <c r="AL67" s="1168" t="s">
        <v>3538</v>
      </c>
      <c r="AM67" s="1159" t="s">
        <v>8714</v>
      </c>
      <c r="AN67" s="1159" t="s">
        <v>8465</v>
      </c>
      <c r="AO67" s="1159" t="s">
        <v>2048</v>
      </c>
      <c r="AP67" s="1159" t="s">
        <v>8715</v>
      </c>
      <c r="AQ67" s="1159" t="s">
        <v>967</v>
      </c>
      <c r="AR67" s="1159" t="s">
        <v>7234</v>
      </c>
      <c r="AS67" s="1159" t="s">
        <v>4059</v>
      </c>
      <c r="AT67" s="1153" t="s">
        <v>8716</v>
      </c>
      <c r="AU67" s="1169" t="s">
        <v>8717</v>
      </c>
      <c r="AV67" s="1114" t="str">
        <f t="shared" si="4"/>
        <v>2:58</v>
      </c>
      <c r="AW67" s="1195" t="s">
        <v>8718</v>
      </c>
    </row>
    <row r="68" ht="15.75" customHeight="1">
      <c r="A68" s="1116" t="s">
        <v>5916</v>
      </c>
      <c r="B68" s="1171" t="s">
        <v>7183</v>
      </c>
      <c r="C68" s="1196">
        <v>0.05207175925925926</v>
      </c>
      <c r="D68" s="1141" t="s">
        <v>8719</v>
      </c>
      <c r="E68" s="1114" t="s">
        <v>8720</v>
      </c>
      <c r="F68" s="1114" t="s">
        <v>8721</v>
      </c>
      <c r="G68" s="1114" t="s">
        <v>7347</v>
      </c>
      <c r="H68" s="1114" t="s">
        <v>8722</v>
      </c>
      <c r="I68" s="1114" t="s">
        <v>8723</v>
      </c>
      <c r="J68" s="1114" t="s">
        <v>7209</v>
      </c>
      <c r="K68" s="1114" t="s">
        <v>8308</v>
      </c>
      <c r="L68" s="1114" t="s">
        <v>8724</v>
      </c>
      <c r="M68" s="1114" t="s">
        <v>2508</v>
      </c>
      <c r="N68" s="1114" t="s">
        <v>8725</v>
      </c>
      <c r="O68" s="1114" t="s">
        <v>8726</v>
      </c>
      <c r="P68" s="1114" t="s">
        <v>644</v>
      </c>
      <c r="Q68" s="1114" t="s">
        <v>8727</v>
      </c>
      <c r="R68" s="1114" t="s">
        <v>942</v>
      </c>
      <c r="S68" s="1114" t="s">
        <v>5121</v>
      </c>
      <c r="T68" s="1114" t="s">
        <v>6009</v>
      </c>
      <c r="U68" s="1114" t="s">
        <v>5089</v>
      </c>
      <c r="V68" s="1114" t="s">
        <v>6726</v>
      </c>
      <c r="W68" s="1114" t="s">
        <v>8728</v>
      </c>
      <c r="X68" s="1114" t="s">
        <v>8729</v>
      </c>
      <c r="Y68" s="1114" t="s">
        <v>468</v>
      </c>
      <c r="Z68" s="1114" t="s">
        <v>8730</v>
      </c>
      <c r="AA68" s="1114" t="s">
        <v>1164</v>
      </c>
      <c r="AB68" s="1114" t="s">
        <v>8731</v>
      </c>
      <c r="AC68" s="1114" t="s">
        <v>445</v>
      </c>
      <c r="AD68" s="1114" t="s">
        <v>8732</v>
      </c>
      <c r="AE68" s="1114" t="s">
        <v>1455</v>
      </c>
      <c r="AF68" s="1114" t="s">
        <v>8733</v>
      </c>
      <c r="AG68" s="1114" t="s">
        <v>8034</v>
      </c>
      <c r="AH68" s="1114" t="s">
        <v>6549</v>
      </c>
      <c r="AI68" s="1114" t="s">
        <v>8510</v>
      </c>
      <c r="AJ68" s="1114" t="s">
        <v>8734</v>
      </c>
      <c r="AK68" s="1114" t="s">
        <v>8735</v>
      </c>
      <c r="AL68" s="1114" t="s">
        <v>3397</v>
      </c>
      <c r="AM68" s="1114" t="s">
        <v>8129</v>
      </c>
      <c r="AN68" s="1114" t="s">
        <v>3538</v>
      </c>
      <c r="AO68" s="1114" t="s">
        <v>3334</v>
      </c>
      <c r="AP68" s="1114" t="s">
        <v>4184</v>
      </c>
      <c r="AQ68" s="1114" t="s">
        <v>8736</v>
      </c>
      <c r="AR68" s="1114" t="s">
        <v>8737</v>
      </c>
      <c r="AS68" s="1114" t="s">
        <v>7938</v>
      </c>
      <c r="AT68" s="1114" t="s">
        <v>8142</v>
      </c>
      <c r="AU68" s="1114" t="s">
        <v>8738</v>
      </c>
      <c r="AV68" s="1114" t="str">
        <f t="shared" si="4"/>
        <v>3:10</v>
      </c>
      <c r="AW68" s="1180" t="s">
        <v>8739</v>
      </c>
    </row>
    <row r="69" ht="15.75" customHeight="1">
      <c r="A69" s="1164" t="s">
        <v>4168</v>
      </c>
      <c r="B69" s="1223" t="s">
        <v>7216</v>
      </c>
      <c r="C69" s="1106">
        <v>0.052083333333333336</v>
      </c>
      <c r="D69" s="1148" t="s">
        <v>8740</v>
      </c>
      <c r="E69" s="1165" t="s">
        <v>7758</v>
      </c>
      <c r="F69" s="1149" t="s">
        <v>8741</v>
      </c>
      <c r="G69" s="1165" t="s">
        <v>8742</v>
      </c>
      <c r="H69" s="1151" t="s">
        <v>8743</v>
      </c>
      <c r="I69" s="1151" t="s">
        <v>223</v>
      </c>
      <c r="J69" s="1153" t="s">
        <v>7480</v>
      </c>
      <c r="K69" s="1153" t="s">
        <v>3027</v>
      </c>
      <c r="L69" s="1153" t="s">
        <v>8744</v>
      </c>
      <c r="M69" s="1152" t="s">
        <v>7762</v>
      </c>
      <c r="N69" s="1152" t="s">
        <v>3940</v>
      </c>
      <c r="O69" s="1152" t="s">
        <v>8637</v>
      </c>
      <c r="P69" s="1153" t="s">
        <v>1700</v>
      </c>
      <c r="Q69" s="1154" t="s">
        <v>4693</v>
      </c>
      <c r="R69" s="1156" t="s">
        <v>8745</v>
      </c>
      <c r="S69" s="1154" t="s">
        <v>8746</v>
      </c>
      <c r="T69" s="1156" t="s">
        <v>3312</v>
      </c>
      <c r="U69" s="1156" t="s">
        <v>8747</v>
      </c>
      <c r="V69" s="1156" t="s">
        <v>1104</v>
      </c>
      <c r="W69" s="1167" t="s">
        <v>8748</v>
      </c>
      <c r="X69" s="1157" t="s">
        <v>8749</v>
      </c>
      <c r="Y69" s="1248" t="s">
        <v>5404</v>
      </c>
      <c r="Z69" s="1157" t="s">
        <v>8750</v>
      </c>
      <c r="AA69" s="1157" t="s">
        <v>8751</v>
      </c>
      <c r="AB69" s="1157" t="s">
        <v>8752</v>
      </c>
      <c r="AC69" s="1248" t="s">
        <v>5982</v>
      </c>
      <c r="AD69" s="1165" t="s">
        <v>8753</v>
      </c>
      <c r="AE69" s="1149" t="s">
        <v>983</v>
      </c>
      <c r="AF69" s="1203" t="str">
        <f>HYPERLINK("https://www.youtube.com/watch?v=T9zbmFd23uk","2:38.85")</f>
        <v>2:38.85</v>
      </c>
      <c r="AG69" s="1158" t="s">
        <v>353</v>
      </c>
      <c r="AH69" s="1168" t="s">
        <v>601</v>
      </c>
      <c r="AI69" s="1168" t="s">
        <v>4912</v>
      </c>
      <c r="AJ69" s="1158" t="s">
        <v>8754</v>
      </c>
      <c r="AK69" s="1158" t="s">
        <v>7556</v>
      </c>
      <c r="AL69" s="1158" t="s">
        <v>4311</v>
      </c>
      <c r="AM69" s="1160" t="s">
        <v>4581</v>
      </c>
      <c r="AN69" s="1160" t="s">
        <v>2773</v>
      </c>
      <c r="AO69" s="1160" t="s">
        <v>7918</v>
      </c>
      <c r="AP69" s="1159" t="s">
        <v>3331</v>
      </c>
      <c r="AQ69" s="1160" t="s">
        <v>8135</v>
      </c>
      <c r="AR69" s="1160" t="s">
        <v>8755</v>
      </c>
      <c r="AS69" s="1160" t="s">
        <v>8756</v>
      </c>
      <c r="AT69" s="1153" t="s">
        <v>8757</v>
      </c>
      <c r="AU69" s="1144" t="s">
        <v>8758</v>
      </c>
      <c r="AV69" s="1114" t="str">
        <f t="shared" si="4"/>
        <v>3:51</v>
      </c>
      <c r="AW69" s="1177" t="s">
        <v>6002</v>
      </c>
    </row>
    <row r="70" ht="15.75" customHeight="1">
      <c r="A70" s="1175" t="s">
        <v>3543</v>
      </c>
      <c r="B70" s="1176" t="s">
        <v>7155</v>
      </c>
      <c r="C70" s="1106">
        <v>0.05226851851851852</v>
      </c>
      <c r="D70" s="1235" t="s">
        <v>8759</v>
      </c>
      <c r="E70" s="1149" t="s">
        <v>6231</v>
      </c>
      <c r="F70" s="1149" t="s">
        <v>7962</v>
      </c>
      <c r="G70" s="1149" t="s">
        <v>8760</v>
      </c>
      <c r="H70" s="1135" t="s">
        <v>8071</v>
      </c>
      <c r="I70" s="1150" t="s">
        <v>1506</v>
      </c>
      <c r="J70" s="1152" t="s">
        <v>7715</v>
      </c>
      <c r="K70" s="1152" t="s">
        <v>8761</v>
      </c>
      <c r="L70" s="1152" t="s">
        <v>8762</v>
      </c>
      <c r="M70" s="1152" t="s">
        <v>8524</v>
      </c>
      <c r="N70" s="1152" t="s">
        <v>1430</v>
      </c>
      <c r="O70" s="1152" t="s">
        <v>5915</v>
      </c>
      <c r="P70" s="1152" t="s">
        <v>8763</v>
      </c>
      <c r="Q70" s="1154" t="s">
        <v>8764</v>
      </c>
      <c r="R70" s="1154" t="s">
        <v>4692</v>
      </c>
      <c r="S70" s="1154" t="s">
        <v>3370</v>
      </c>
      <c r="T70" s="1154" t="s">
        <v>691</v>
      </c>
      <c r="U70" s="1154" t="s">
        <v>8765</v>
      </c>
      <c r="V70" s="1154" t="s">
        <v>8766</v>
      </c>
      <c r="W70" s="1157" t="s">
        <v>8234</v>
      </c>
      <c r="X70" s="1157" t="s">
        <v>759</v>
      </c>
      <c r="Y70" s="1157" t="s">
        <v>8767</v>
      </c>
      <c r="Z70" s="1157" t="s">
        <v>8768</v>
      </c>
      <c r="AA70" s="1113" t="s">
        <v>1717</v>
      </c>
      <c r="AB70" s="1157" t="s">
        <v>8752</v>
      </c>
      <c r="AC70" s="1157" t="s">
        <v>8591</v>
      </c>
      <c r="AD70" s="1149" t="s">
        <v>8769</v>
      </c>
      <c r="AE70" s="1149" t="s">
        <v>8281</v>
      </c>
      <c r="AF70" s="1158" t="s">
        <v>7285</v>
      </c>
      <c r="AG70" s="1158" t="s">
        <v>8770</v>
      </c>
      <c r="AH70" s="1158" t="s">
        <v>8771</v>
      </c>
      <c r="AI70" s="1158" t="s">
        <v>8772</v>
      </c>
      <c r="AJ70" s="1158" t="s">
        <v>8773</v>
      </c>
      <c r="AK70" s="1158" t="s">
        <v>8774</v>
      </c>
      <c r="AL70" s="1158" t="s">
        <v>4238</v>
      </c>
      <c r="AM70" s="1160" t="s">
        <v>5629</v>
      </c>
      <c r="AN70" s="1160" t="s">
        <v>4626</v>
      </c>
      <c r="AO70" s="1160" t="s">
        <v>7197</v>
      </c>
      <c r="AP70" s="1160" t="s">
        <v>8775</v>
      </c>
      <c r="AQ70" s="1160" t="s">
        <v>1900</v>
      </c>
      <c r="AR70" s="1160" t="s">
        <v>8729</v>
      </c>
      <c r="AS70" s="1160" t="s">
        <v>7728</v>
      </c>
      <c r="AT70" s="1152" t="s">
        <v>8776</v>
      </c>
      <c r="AU70" s="1144" t="s">
        <v>8201</v>
      </c>
      <c r="AV70" s="1144" t="s">
        <v>6934</v>
      </c>
      <c r="AW70" s="1177" t="s">
        <v>8777</v>
      </c>
    </row>
    <row r="71">
      <c r="A71" s="1162" t="s">
        <v>4246</v>
      </c>
      <c r="B71" s="1214" t="s">
        <v>7183</v>
      </c>
      <c r="C71" s="1249">
        <v>0.05232638888888889</v>
      </c>
      <c r="D71" s="1199" t="s">
        <v>8778</v>
      </c>
      <c r="E71" s="1113" t="s">
        <v>8779</v>
      </c>
      <c r="F71" s="1113" t="s">
        <v>8780</v>
      </c>
      <c r="G71" s="1113" t="s">
        <v>8781</v>
      </c>
      <c r="H71" s="1113" t="s">
        <v>8782</v>
      </c>
      <c r="I71" s="1113" t="s">
        <v>6256</v>
      </c>
      <c r="J71" s="1113" t="s">
        <v>2204</v>
      </c>
      <c r="K71" s="1113" t="s">
        <v>8346</v>
      </c>
      <c r="L71" s="1113" t="s">
        <v>8783</v>
      </c>
      <c r="M71" s="1113" t="s">
        <v>5749</v>
      </c>
      <c r="N71" s="1113" t="s">
        <v>8784</v>
      </c>
      <c r="O71" s="1113" t="s">
        <v>8785</v>
      </c>
      <c r="P71" s="1113" t="s">
        <v>408</v>
      </c>
      <c r="Q71" s="1113" t="s">
        <v>6928</v>
      </c>
      <c r="R71" s="1113" t="s">
        <v>4870</v>
      </c>
      <c r="S71" s="1113" t="s">
        <v>8595</v>
      </c>
      <c r="T71" s="1113" t="s">
        <v>7670</v>
      </c>
      <c r="U71" s="1113" t="s">
        <v>8786</v>
      </c>
      <c r="V71" s="1113" t="s">
        <v>8787</v>
      </c>
      <c r="W71" s="1113" t="s">
        <v>5265</v>
      </c>
      <c r="X71" s="1113" t="s">
        <v>4873</v>
      </c>
      <c r="Y71" s="1113" t="s">
        <v>6073</v>
      </c>
      <c r="Z71" s="1113" t="s">
        <v>661</v>
      </c>
      <c r="AA71" s="1114" t="s">
        <v>8595</v>
      </c>
      <c r="AB71" s="1113" t="s">
        <v>8788</v>
      </c>
      <c r="AC71" s="1113" t="s">
        <v>5982</v>
      </c>
      <c r="AD71" s="1113" t="s">
        <v>8789</v>
      </c>
      <c r="AE71" s="1113" t="s">
        <v>802</v>
      </c>
      <c r="AF71" s="1113" t="s">
        <v>6798</v>
      </c>
      <c r="AG71" s="1113" t="s">
        <v>8790</v>
      </c>
      <c r="AH71" s="1113" t="s">
        <v>1240</v>
      </c>
      <c r="AI71" s="1113" t="s">
        <v>309</v>
      </c>
      <c r="AJ71" s="1113" t="s">
        <v>2164</v>
      </c>
      <c r="AK71" s="1113" t="s">
        <v>8791</v>
      </c>
      <c r="AL71" s="1113" t="s">
        <v>8512</v>
      </c>
      <c r="AM71" s="1113" t="s">
        <v>2624</v>
      </c>
      <c r="AN71" s="1113" t="s">
        <v>8792</v>
      </c>
      <c r="AO71" s="1113" t="s">
        <v>2887</v>
      </c>
      <c r="AP71" s="1113" t="s">
        <v>8793</v>
      </c>
      <c r="AQ71" s="1113" t="s">
        <v>5748</v>
      </c>
      <c r="AR71" s="1113" t="s">
        <v>8545</v>
      </c>
      <c r="AS71" s="1113" t="s">
        <v>7674</v>
      </c>
      <c r="AT71" s="1113" t="s">
        <v>8794</v>
      </c>
      <c r="AU71" s="1113" t="s">
        <v>8795</v>
      </c>
      <c r="AV71" s="1114" t="str">
        <f t="shared" ref="AV71:AV81" si="5">TEXT(AU71-C71,"m:ss")</f>
        <v>3:48</v>
      </c>
      <c r="AW71" s="1180"/>
    </row>
    <row r="72" ht="15.75" customHeight="1">
      <c r="A72" s="1116" t="s">
        <v>8796</v>
      </c>
      <c r="B72" s="1105" t="s">
        <v>7155</v>
      </c>
      <c r="C72" s="1196">
        <v>0.05240740740740741</v>
      </c>
      <c r="D72" s="1141" t="s">
        <v>8797</v>
      </c>
      <c r="E72" s="1114" t="s">
        <v>8520</v>
      </c>
      <c r="F72" s="1114" t="s">
        <v>8798</v>
      </c>
      <c r="G72" s="1114" t="s">
        <v>8491</v>
      </c>
      <c r="H72" s="1114" t="s">
        <v>8799</v>
      </c>
      <c r="I72" s="1114" t="s">
        <v>8800</v>
      </c>
      <c r="J72" s="1114" t="s">
        <v>8801</v>
      </c>
      <c r="K72" s="1114" t="s">
        <v>8802</v>
      </c>
      <c r="L72" s="1114" t="s">
        <v>3452</v>
      </c>
      <c r="M72" s="1114" t="s">
        <v>3214</v>
      </c>
      <c r="N72" s="1114" t="s">
        <v>3977</v>
      </c>
      <c r="O72" s="1114" t="s">
        <v>8803</v>
      </c>
      <c r="P72" s="1114" t="s">
        <v>8804</v>
      </c>
      <c r="Q72" s="1114" t="s">
        <v>3349</v>
      </c>
      <c r="R72" s="1114" t="s">
        <v>8805</v>
      </c>
      <c r="S72" s="1114" t="s">
        <v>8133</v>
      </c>
      <c r="T72" s="1114" t="s">
        <v>4627</v>
      </c>
      <c r="U72" s="1114" t="s">
        <v>8806</v>
      </c>
      <c r="V72" s="1114" t="s">
        <v>8807</v>
      </c>
      <c r="W72" s="1114" t="s">
        <v>5766</v>
      </c>
      <c r="X72" s="1114" t="s">
        <v>8808</v>
      </c>
      <c r="Y72" s="1114" t="s">
        <v>983</v>
      </c>
      <c r="Z72" s="1114" t="s">
        <v>8661</v>
      </c>
      <c r="AA72" s="1167" t="s">
        <v>1717</v>
      </c>
      <c r="AB72" s="1114" t="s">
        <v>8809</v>
      </c>
      <c r="AC72" s="1114" t="s">
        <v>1215</v>
      </c>
      <c r="AD72" s="1114" t="s">
        <v>8810</v>
      </c>
      <c r="AE72" s="1114" t="s">
        <v>1215</v>
      </c>
      <c r="AF72" s="1114" t="s">
        <v>8811</v>
      </c>
      <c r="AG72" s="1114" t="s">
        <v>8421</v>
      </c>
      <c r="AH72" s="1114" t="s">
        <v>8812</v>
      </c>
      <c r="AI72" s="1114" t="s">
        <v>8813</v>
      </c>
      <c r="AJ72" s="1114" t="s">
        <v>8814</v>
      </c>
      <c r="AK72" s="1114" t="s">
        <v>8815</v>
      </c>
      <c r="AL72" s="1114" t="s">
        <v>8321</v>
      </c>
      <c r="AM72" s="1114" t="s">
        <v>939</v>
      </c>
      <c r="AN72" s="1114" t="s">
        <v>2531</v>
      </c>
      <c r="AO72" s="1114" t="s">
        <v>8816</v>
      </c>
      <c r="AP72" s="1114" t="s">
        <v>8817</v>
      </c>
      <c r="AQ72" s="1114" t="s">
        <v>8818</v>
      </c>
      <c r="AR72" s="1114" t="s">
        <v>8819</v>
      </c>
      <c r="AS72" s="1114" t="s">
        <v>7603</v>
      </c>
      <c r="AT72" s="1114" t="s">
        <v>7723</v>
      </c>
      <c r="AU72" s="1114" t="s">
        <v>8820</v>
      </c>
      <c r="AV72" s="1114" t="str">
        <f t="shared" si="5"/>
        <v>3:40</v>
      </c>
      <c r="AW72" s="1125" t="s">
        <v>8821</v>
      </c>
    </row>
    <row r="73">
      <c r="A73" s="1175" t="s">
        <v>3210</v>
      </c>
      <c r="B73" s="1176" t="s">
        <v>7155</v>
      </c>
      <c r="C73" s="1117">
        <v>0.05243055555555556</v>
      </c>
      <c r="D73" s="1199" t="s">
        <v>8822</v>
      </c>
      <c r="E73" s="1113" t="s">
        <v>8823</v>
      </c>
      <c r="F73" s="1113" t="s">
        <v>8824</v>
      </c>
      <c r="G73" s="1113" t="s">
        <v>8825</v>
      </c>
      <c r="H73" s="1113" t="s">
        <v>8826</v>
      </c>
      <c r="I73" s="1113" t="s">
        <v>468</v>
      </c>
      <c r="J73" s="1113" t="s">
        <v>6869</v>
      </c>
      <c r="K73" s="1113" t="s">
        <v>4083</v>
      </c>
      <c r="L73" s="1113" t="s">
        <v>8827</v>
      </c>
      <c r="M73" s="1113" t="s">
        <v>4875</v>
      </c>
      <c r="N73" s="1113" t="s">
        <v>8058</v>
      </c>
      <c r="O73" s="1113" t="s">
        <v>8828</v>
      </c>
      <c r="P73" s="1113" t="s">
        <v>459</v>
      </c>
      <c r="Q73" s="1113" t="s">
        <v>8829</v>
      </c>
      <c r="R73" s="1113" t="s">
        <v>8830</v>
      </c>
      <c r="S73" s="1113" t="s">
        <v>8831</v>
      </c>
      <c r="T73" s="1113" t="s">
        <v>7035</v>
      </c>
      <c r="U73" s="1113" t="s">
        <v>8832</v>
      </c>
      <c r="V73" s="1113" t="s">
        <v>8833</v>
      </c>
      <c r="W73" s="1113" t="s">
        <v>8834</v>
      </c>
      <c r="X73" s="1113" t="s">
        <v>8835</v>
      </c>
      <c r="Y73" s="1113" t="s">
        <v>4913</v>
      </c>
      <c r="Z73" s="1113" t="s">
        <v>8836</v>
      </c>
      <c r="AA73" s="1135" t="s">
        <v>8831</v>
      </c>
      <c r="AB73" s="1113" t="s">
        <v>8682</v>
      </c>
      <c r="AC73" s="1113" t="s">
        <v>6181</v>
      </c>
      <c r="AD73" s="1113" t="s">
        <v>5690</v>
      </c>
      <c r="AE73" s="1113" t="s">
        <v>6143</v>
      </c>
      <c r="AF73" s="1121" t="s">
        <v>8837</v>
      </c>
      <c r="AG73" s="1113" t="s">
        <v>8838</v>
      </c>
      <c r="AH73" s="1113" t="s">
        <v>8839</v>
      </c>
      <c r="AI73" s="1113" t="s">
        <v>8840</v>
      </c>
      <c r="AJ73" s="1113" t="s">
        <v>8841</v>
      </c>
      <c r="AK73" s="1113" t="s">
        <v>8842</v>
      </c>
      <c r="AL73" s="1113" t="s">
        <v>4381</v>
      </c>
      <c r="AM73" s="1113" t="s">
        <v>2107</v>
      </c>
      <c r="AN73" s="1113" t="s">
        <v>1500</v>
      </c>
      <c r="AO73" s="1113" t="s">
        <v>7394</v>
      </c>
      <c r="AP73" s="1113" t="s">
        <v>4982</v>
      </c>
      <c r="AQ73" s="1113" t="s">
        <v>8843</v>
      </c>
      <c r="AR73" s="1113" t="s">
        <v>156</v>
      </c>
      <c r="AS73" s="1121" t="s">
        <v>8844</v>
      </c>
      <c r="AT73" s="1113" t="s">
        <v>5778</v>
      </c>
      <c r="AU73" s="1113" t="s">
        <v>8845</v>
      </c>
      <c r="AV73" s="1114" t="str">
        <f t="shared" si="5"/>
        <v>4:22</v>
      </c>
      <c r="AW73" s="1212" t="s">
        <v>8846</v>
      </c>
    </row>
    <row r="74" ht="15.75" customHeight="1">
      <c r="A74" s="1209" t="s">
        <v>8847</v>
      </c>
      <c r="B74" s="1105" t="s">
        <v>7155</v>
      </c>
      <c r="C74" s="1201">
        <v>0.05263888888888889</v>
      </c>
      <c r="D74" s="1141" t="s">
        <v>8848</v>
      </c>
      <c r="E74" s="1165" t="s">
        <v>5903</v>
      </c>
      <c r="F74" s="1165" t="s">
        <v>8849</v>
      </c>
      <c r="G74" s="1165" t="s">
        <v>8850</v>
      </c>
      <c r="H74" s="1151" t="s">
        <v>8851</v>
      </c>
      <c r="I74" s="1151" t="s">
        <v>8852</v>
      </c>
      <c r="J74" s="1153" t="s">
        <v>8853</v>
      </c>
      <c r="K74" s="1153" t="s">
        <v>3512</v>
      </c>
      <c r="L74" s="1153" t="s">
        <v>2388</v>
      </c>
      <c r="M74" s="1153" t="s">
        <v>7744</v>
      </c>
      <c r="N74" s="1153" t="s">
        <v>8854</v>
      </c>
      <c r="O74" s="1153" t="s">
        <v>7202</v>
      </c>
      <c r="P74" s="1153" t="s">
        <v>371</v>
      </c>
      <c r="Q74" s="1156" t="s">
        <v>8855</v>
      </c>
      <c r="R74" s="1156" t="s">
        <v>4692</v>
      </c>
      <c r="S74" s="1156" t="s">
        <v>5348</v>
      </c>
      <c r="T74" s="1156" t="s">
        <v>7690</v>
      </c>
      <c r="U74" s="1156" t="s">
        <v>8856</v>
      </c>
      <c r="V74" s="1156" t="s">
        <v>1937</v>
      </c>
      <c r="W74" s="1167" t="s">
        <v>8857</v>
      </c>
      <c r="X74" s="1167" t="s">
        <v>4861</v>
      </c>
      <c r="Y74" s="1167" t="s">
        <v>1215</v>
      </c>
      <c r="Z74" s="1167" t="s">
        <v>6065</v>
      </c>
      <c r="AA74" s="1113" t="s">
        <v>8858</v>
      </c>
      <c r="AB74" s="1167" t="s">
        <v>1796</v>
      </c>
      <c r="AC74" s="1167" t="s">
        <v>8763</v>
      </c>
      <c r="AD74" s="1165" t="s">
        <v>2571</v>
      </c>
      <c r="AE74" s="1165" t="s">
        <v>7681</v>
      </c>
      <c r="AF74" s="1168" t="s">
        <v>8859</v>
      </c>
      <c r="AG74" s="1168" t="s">
        <v>2078</v>
      </c>
      <c r="AH74" s="1168" t="s">
        <v>4174</v>
      </c>
      <c r="AI74" s="1168" t="s">
        <v>8860</v>
      </c>
      <c r="AJ74" s="1168" t="s">
        <v>8861</v>
      </c>
      <c r="AK74" s="1168" t="s">
        <v>7910</v>
      </c>
      <c r="AL74" s="1168" t="s">
        <v>8862</v>
      </c>
      <c r="AM74" s="1159" t="s">
        <v>8863</v>
      </c>
      <c r="AN74" s="1159" t="s">
        <v>8864</v>
      </c>
      <c r="AO74" s="1159" t="s">
        <v>7502</v>
      </c>
      <c r="AP74" s="1159" t="s">
        <v>3128</v>
      </c>
      <c r="AQ74" s="1159" t="s">
        <v>8865</v>
      </c>
      <c r="AR74" s="1159" t="s">
        <v>477</v>
      </c>
      <c r="AS74" s="1159" t="s">
        <v>1639</v>
      </c>
      <c r="AT74" s="1153" t="s">
        <v>8866</v>
      </c>
      <c r="AU74" s="1169" t="s">
        <v>8867</v>
      </c>
      <c r="AV74" s="1114" t="str">
        <f t="shared" si="5"/>
        <v>4:28</v>
      </c>
      <c r="AW74" s="1205" t="s">
        <v>8868</v>
      </c>
    </row>
    <row r="75" ht="15.75" customHeight="1">
      <c r="A75" s="1162" t="s">
        <v>8869</v>
      </c>
      <c r="B75" s="1214" t="s">
        <v>7155</v>
      </c>
      <c r="C75" s="1117">
        <v>0.05267361111111111</v>
      </c>
      <c r="D75" s="1199" t="s">
        <v>8870</v>
      </c>
      <c r="E75" s="1113" t="s">
        <v>739</v>
      </c>
      <c r="F75" s="1113" t="s">
        <v>8871</v>
      </c>
      <c r="G75" s="1113" t="s">
        <v>8872</v>
      </c>
      <c r="H75" s="1113" t="s">
        <v>8873</v>
      </c>
      <c r="I75" s="1113" t="s">
        <v>4974</v>
      </c>
      <c r="J75" s="1135" t="s">
        <v>8874</v>
      </c>
      <c r="K75" s="1113" t="s">
        <v>7192</v>
      </c>
      <c r="L75" s="1113" t="s">
        <v>3028</v>
      </c>
      <c r="M75" s="1113" t="s">
        <v>1324</v>
      </c>
      <c r="N75" s="1113" t="s">
        <v>8875</v>
      </c>
      <c r="O75" s="1113" t="s">
        <v>1935</v>
      </c>
      <c r="P75" s="1113" t="s">
        <v>3322</v>
      </c>
      <c r="Q75" s="1113" t="s">
        <v>8876</v>
      </c>
      <c r="R75" s="1113" t="s">
        <v>8877</v>
      </c>
      <c r="S75" s="1113" t="s">
        <v>5803</v>
      </c>
      <c r="T75" s="1113" t="s">
        <v>8878</v>
      </c>
      <c r="U75" s="1113" t="s">
        <v>8879</v>
      </c>
      <c r="V75" s="1113" t="s">
        <v>7807</v>
      </c>
      <c r="W75" s="1113" t="s">
        <v>8880</v>
      </c>
      <c r="X75" s="1113" t="s">
        <v>8622</v>
      </c>
      <c r="Y75" s="1113" t="s">
        <v>7708</v>
      </c>
      <c r="Z75" s="1113" t="s">
        <v>7460</v>
      </c>
      <c r="AA75" s="1157" t="s">
        <v>8881</v>
      </c>
      <c r="AB75" s="1113" t="s">
        <v>8414</v>
      </c>
      <c r="AC75" s="1113" t="s">
        <v>7425</v>
      </c>
      <c r="AD75" s="1113" t="s">
        <v>8882</v>
      </c>
      <c r="AE75" s="1113" t="s">
        <v>2332</v>
      </c>
      <c r="AF75" s="1113" t="s">
        <v>8883</v>
      </c>
      <c r="AG75" s="1113" t="s">
        <v>8884</v>
      </c>
      <c r="AH75" s="1113" t="s">
        <v>2388</v>
      </c>
      <c r="AI75" s="1113" t="s">
        <v>8885</v>
      </c>
      <c r="AJ75" s="1113" t="s">
        <v>8886</v>
      </c>
      <c r="AK75" s="1113" t="s">
        <v>2569</v>
      </c>
      <c r="AL75" s="1113" t="s">
        <v>2668</v>
      </c>
      <c r="AM75" s="1113" t="s">
        <v>2569</v>
      </c>
      <c r="AN75" s="1113" t="s">
        <v>2668</v>
      </c>
      <c r="AO75" s="1113" t="s">
        <v>5163</v>
      </c>
      <c r="AP75" s="1113" t="s">
        <v>8887</v>
      </c>
      <c r="AQ75" s="1113" t="s">
        <v>1990</v>
      </c>
      <c r="AR75" s="1113" t="s">
        <v>8690</v>
      </c>
      <c r="AS75" s="1113" t="s">
        <v>8888</v>
      </c>
      <c r="AT75" s="1113" t="s">
        <v>8889</v>
      </c>
      <c r="AU75" s="1113" t="s">
        <v>8890</v>
      </c>
      <c r="AV75" s="1114" t="str">
        <f t="shared" si="5"/>
        <v>5:58</v>
      </c>
      <c r="AW75" s="1212" t="s">
        <v>8891</v>
      </c>
    </row>
    <row r="76" ht="15.75" customHeight="1">
      <c r="A76" s="1116" t="s">
        <v>5044</v>
      </c>
      <c r="B76" s="1171" t="s">
        <v>7183</v>
      </c>
      <c r="C76" s="1196">
        <v>0.05275462962962963</v>
      </c>
      <c r="D76" s="1141" t="s">
        <v>8892</v>
      </c>
      <c r="E76" s="1114" t="s">
        <v>8117</v>
      </c>
      <c r="F76" s="1114" t="s">
        <v>8893</v>
      </c>
      <c r="G76" s="1114" t="s">
        <v>8554</v>
      </c>
      <c r="H76" s="1114" t="s">
        <v>8894</v>
      </c>
      <c r="I76" s="1114" t="s">
        <v>8895</v>
      </c>
      <c r="J76" s="1114" t="s">
        <v>8896</v>
      </c>
      <c r="K76" s="1114" t="s">
        <v>8568</v>
      </c>
      <c r="L76" s="1114" t="s">
        <v>4407</v>
      </c>
      <c r="M76" s="1114" t="s">
        <v>1103</v>
      </c>
      <c r="N76" s="1114" t="s">
        <v>8897</v>
      </c>
      <c r="O76" s="1114" t="s">
        <v>8898</v>
      </c>
      <c r="P76" s="1114" t="s">
        <v>5237</v>
      </c>
      <c r="Q76" s="1114" t="s">
        <v>8899</v>
      </c>
      <c r="R76" s="1114" t="s">
        <v>1417</v>
      </c>
      <c r="S76" s="1114" t="s">
        <v>8900</v>
      </c>
      <c r="T76" s="1114" t="s">
        <v>2674</v>
      </c>
      <c r="U76" s="1114" t="s">
        <v>386</v>
      </c>
      <c r="V76" s="1114" t="s">
        <v>8901</v>
      </c>
      <c r="W76" s="1114" t="s">
        <v>8902</v>
      </c>
      <c r="X76" s="1114" t="s">
        <v>8903</v>
      </c>
      <c r="Y76" s="1114" t="s">
        <v>4918</v>
      </c>
      <c r="Z76" s="1114" t="s">
        <v>7360</v>
      </c>
      <c r="AA76" s="1167" t="s">
        <v>8904</v>
      </c>
      <c r="AB76" s="1114" t="s">
        <v>379</v>
      </c>
      <c r="AC76" s="1114" t="s">
        <v>8440</v>
      </c>
      <c r="AD76" s="1114" t="s">
        <v>8905</v>
      </c>
      <c r="AE76" s="1114" t="s">
        <v>1447</v>
      </c>
      <c r="AF76" s="1114" t="s">
        <v>7944</v>
      </c>
      <c r="AG76" s="1114" t="s">
        <v>8906</v>
      </c>
      <c r="AH76" s="1114" t="s">
        <v>601</v>
      </c>
      <c r="AI76" s="1114" t="s">
        <v>4443</v>
      </c>
      <c r="AJ76" s="1114" t="s">
        <v>8907</v>
      </c>
      <c r="AK76" s="1114" t="s">
        <v>8908</v>
      </c>
      <c r="AL76" s="1114" t="s">
        <v>4882</v>
      </c>
      <c r="AM76" s="1114" t="s">
        <v>8909</v>
      </c>
      <c r="AN76" s="1114" t="s">
        <v>5361</v>
      </c>
      <c r="AO76" s="1114" t="s">
        <v>8910</v>
      </c>
      <c r="AP76" s="1114" t="s">
        <v>8911</v>
      </c>
      <c r="AQ76" s="1114" t="s">
        <v>8912</v>
      </c>
      <c r="AR76" s="1114" t="s">
        <v>4939</v>
      </c>
      <c r="AS76" s="1114" t="s">
        <v>7373</v>
      </c>
      <c r="AT76" s="1114" t="s">
        <v>8913</v>
      </c>
      <c r="AU76" s="1114" t="s">
        <v>8914</v>
      </c>
      <c r="AV76" s="1114" t="str">
        <f t="shared" si="5"/>
        <v>3:59</v>
      </c>
      <c r="AW76" s="1180" t="s">
        <v>8915</v>
      </c>
    </row>
    <row r="77" ht="15.75" customHeight="1">
      <c r="A77" s="1209" t="s">
        <v>8916</v>
      </c>
      <c r="B77" s="1223" t="s">
        <v>7216</v>
      </c>
      <c r="C77" s="1201">
        <v>0.05291666666666667</v>
      </c>
      <c r="D77" s="1141" t="s">
        <v>8917</v>
      </c>
      <c r="E77" s="1165" t="s">
        <v>8918</v>
      </c>
      <c r="F77" s="1165" t="s">
        <v>8919</v>
      </c>
      <c r="G77" s="1165" t="s">
        <v>8920</v>
      </c>
      <c r="H77" s="1151" t="s">
        <v>8429</v>
      </c>
      <c r="I77" s="1151" t="s">
        <v>8921</v>
      </c>
      <c r="J77" s="1153" t="s">
        <v>8922</v>
      </c>
      <c r="K77" s="1153" t="s">
        <v>4613</v>
      </c>
      <c r="L77" s="1153" t="s">
        <v>891</v>
      </c>
      <c r="M77" s="1153" t="s">
        <v>8923</v>
      </c>
      <c r="N77" s="1153" t="s">
        <v>8924</v>
      </c>
      <c r="O77" s="1153" t="s">
        <v>8925</v>
      </c>
      <c r="P77" s="1153" t="s">
        <v>4130</v>
      </c>
      <c r="Q77" s="1156" t="s">
        <v>8926</v>
      </c>
      <c r="R77" s="1156" t="s">
        <v>8074</v>
      </c>
      <c r="S77" s="1156" t="s">
        <v>3799</v>
      </c>
      <c r="T77" s="1156" t="s">
        <v>5413</v>
      </c>
      <c r="U77" s="1156" t="s">
        <v>4473</v>
      </c>
      <c r="V77" s="1156" t="s">
        <v>8927</v>
      </c>
      <c r="W77" s="1167" t="s">
        <v>8928</v>
      </c>
      <c r="X77" s="1167" t="s">
        <v>8929</v>
      </c>
      <c r="Y77" s="1167" t="s">
        <v>545</v>
      </c>
      <c r="Z77" s="1167" t="s">
        <v>8930</v>
      </c>
      <c r="AA77" s="1157" t="s">
        <v>8931</v>
      </c>
      <c r="AB77" s="1167" t="s">
        <v>3858</v>
      </c>
      <c r="AC77" s="1167" t="s">
        <v>1748</v>
      </c>
      <c r="AD77" s="1165" t="s">
        <v>8932</v>
      </c>
      <c r="AE77" s="1165" t="s">
        <v>8767</v>
      </c>
      <c r="AF77" s="1168" t="s">
        <v>8933</v>
      </c>
      <c r="AG77" s="1168" t="s">
        <v>8934</v>
      </c>
      <c r="AH77" s="1168" t="s">
        <v>7421</v>
      </c>
      <c r="AI77" s="1168" t="s">
        <v>8935</v>
      </c>
      <c r="AJ77" s="1168" t="s">
        <v>8936</v>
      </c>
      <c r="AK77" s="1168" t="s">
        <v>7316</v>
      </c>
      <c r="AL77" s="1168" t="s">
        <v>1818</v>
      </c>
      <c r="AM77" s="1159" t="s">
        <v>2478</v>
      </c>
      <c r="AN77" s="1159" t="s">
        <v>8937</v>
      </c>
      <c r="AO77" s="1159" t="s">
        <v>8938</v>
      </c>
      <c r="AP77" s="1159" t="s">
        <v>6996</v>
      </c>
      <c r="AQ77" s="1159" t="s">
        <v>8939</v>
      </c>
      <c r="AR77" s="1159" t="s">
        <v>7690</v>
      </c>
      <c r="AS77" s="1159" t="s">
        <v>3432</v>
      </c>
      <c r="AT77" s="1153" t="s">
        <v>8940</v>
      </c>
      <c r="AU77" s="1169" t="s">
        <v>8941</v>
      </c>
      <c r="AV77" s="1114" t="str">
        <f t="shared" si="5"/>
        <v>2:38</v>
      </c>
      <c r="AW77" s="1195"/>
    </row>
    <row r="78" ht="15.75" customHeight="1">
      <c r="A78" s="1175" t="s">
        <v>5287</v>
      </c>
      <c r="B78" s="1176" t="s">
        <v>7155</v>
      </c>
      <c r="C78" s="1106">
        <v>0.05324074074074074</v>
      </c>
      <c r="D78" s="1135" t="s">
        <v>8942</v>
      </c>
      <c r="E78" s="1135" t="s">
        <v>8943</v>
      </c>
      <c r="F78" s="1135" t="s">
        <v>8944</v>
      </c>
      <c r="G78" s="1135" t="s">
        <v>7750</v>
      </c>
      <c r="H78" s="1135" t="s">
        <v>8945</v>
      </c>
      <c r="I78" s="1135" t="s">
        <v>1455</v>
      </c>
      <c r="J78" s="1135" t="s">
        <v>8946</v>
      </c>
      <c r="K78" s="1135" t="s">
        <v>3628</v>
      </c>
      <c r="L78" s="1135" t="s">
        <v>8947</v>
      </c>
      <c r="M78" s="1135" t="s">
        <v>8948</v>
      </c>
      <c r="N78" s="1135" t="s">
        <v>8949</v>
      </c>
      <c r="O78" s="1135" t="s">
        <v>6769</v>
      </c>
      <c r="P78" s="1135" t="s">
        <v>8950</v>
      </c>
      <c r="Q78" s="1135" t="s">
        <v>8951</v>
      </c>
      <c r="R78" s="1135" t="s">
        <v>8952</v>
      </c>
      <c r="S78" s="1135" t="s">
        <v>8808</v>
      </c>
      <c r="T78" s="1135" t="s">
        <v>8953</v>
      </c>
      <c r="U78" s="1135" t="s">
        <v>1003</v>
      </c>
      <c r="V78" s="1135" t="s">
        <v>8771</v>
      </c>
      <c r="W78" s="1135" t="s">
        <v>8954</v>
      </c>
      <c r="X78" s="1135" t="s">
        <v>8955</v>
      </c>
      <c r="Y78" s="1135" t="s">
        <v>4974</v>
      </c>
      <c r="Z78" s="1135" t="s">
        <v>8956</v>
      </c>
      <c r="AA78" s="1113" t="s">
        <v>8957</v>
      </c>
      <c r="AB78" s="1135" t="s">
        <v>8958</v>
      </c>
      <c r="AC78" s="1135" t="s">
        <v>4691</v>
      </c>
      <c r="AD78" s="1135" t="s">
        <v>8959</v>
      </c>
      <c r="AE78" s="1135" t="s">
        <v>8009</v>
      </c>
      <c r="AF78" s="1135" t="s">
        <v>8960</v>
      </c>
      <c r="AG78" s="1135" t="s">
        <v>8961</v>
      </c>
      <c r="AH78" s="1135" t="s">
        <v>8962</v>
      </c>
      <c r="AI78" s="1135" t="s">
        <v>8963</v>
      </c>
      <c r="AJ78" s="1135" t="s">
        <v>8964</v>
      </c>
      <c r="AK78" s="1158" t="s">
        <v>8965</v>
      </c>
      <c r="AL78" s="1135" t="s">
        <v>5389</v>
      </c>
      <c r="AM78" s="1135" t="s">
        <v>8966</v>
      </c>
      <c r="AN78" s="1135" t="s">
        <v>8375</v>
      </c>
      <c r="AO78" s="1135" t="s">
        <v>7662</v>
      </c>
      <c r="AP78" s="1135" t="s">
        <v>8967</v>
      </c>
      <c r="AQ78" s="1135" t="s">
        <v>8968</v>
      </c>
      <c r="AR78" s="1160" t="s">
        <v>3027</v>
      </c>
      <c r="AS78" s="1135" t="s">
        <v>2037</v>
      </c>
      <c r="AT78" s="1135" t="s">
        <v>8969</v>
      </c>
      <c r="AU78" s="1144" t="s">
        <v>8970</v>
      </c>
      <c r="AV78" s="1114" t="str">
        <f t="shared" si="5"/>
        <v>3:53</v>
      </c>
      <c r="AW78" s="1177" t="s">
        <v>8971</v>
      </c>
    </row>
    <row r="79">
      <c r="A79" s="1162" t="s">
        <v>8972</v>
      </c>
      <c r="B79" s="1214" t="s">
        <v>7216</v>
      </c>
      <c r="C79" s="1117">
        <v>0.05331018518518518</v>
      </c>
      <c r="D79" s="1220" t="s">
        <v>8973</v>
      </c>
      <c r="E79" s="1113" t="s">
        <v>8974</v>
      </c>
      <c r="F79" s="1149" t="s">
        <v>8975</v>
      </c>
      <c r="G79" s="1113" t="s">
        <v>8976</v>
      </c>
      <c r="H79" s="1113" t="s">
        <v>8013</v>
      </c>
      <c r="I79" s="1113" t="s">
        <v>1689</v>
      </c>
      <c r="J79" s="1113" t="s">
        <v>3205</v>
      </c>
      <c r="K79" s="1113" t="s">
        <v>8977</v>
      </c>
      <c r="L79" s="1113" t="s">
        <v>1500</v>
      </c>
      <c r="M79" s="1113" t="s">
        <v>2440</v>
      </c>
      <c r="N79" s="1113" t="s">
        <v>8109</v>
      </c>
      <c r="O79" s="1113" t="s">
        <v>8978</v>
      </c>
      <c r="P79" s="1113" t="s">
        <v>8979</v>
      </c>
      <c r="Q79" s="1113" t="s">
        <v>8311</v>
      </c>
      <c r="R79" s="1113" t="s">
        <v>8980</v>
      </c>
      <c r="S79" s="1113" t="s">
        <v>8981</v>
      </c>
      <c r="T79" s="1113" t="s">
        <v>2724</v>
      </c>
      <c r="U79" s="1113" t="s">
        <v>8982</v>
      </c>
      <c r="V79" s="1113" t="s">
        <v>8417</v>
      </c>
      <c r="W79" s="1113" t="s">
        <v>8857</v>
      </c>
      <c r="X79" s="1113" t="s">
        <v>8983</v>
      </c>
      <c r="Y79" s="1113" t="s">
        <v>1506</v>
      </c>
      <c r="Z79" s="1113" t="s">
        <v>1022</v>
      </c>
      <c r="AA79" s="1167" t="s">
        <v>8153</v>
      </c>
      <c r="AB79" s="1113" t="s">
        <v>2756</v>
      </c>
      <c r="AC79" s="1113" t="s">
        <v>8984</v>
      </c>
      <c r="AD79" s="1113" t="s">
        <v>8985</v>
      </c>
      <c r="AE79" s="1113" t="s">
        <v>8767</v>
      </c>
      <c r="AF79" s="1113" t="s">
        <v>8489</v>
      </c>
      <c r="AG79" s="1113" t="s">
        <v>8986</v>
      </c>
      <c r="AH79" s="1113" t="s">
        <v>8987</v>
      </c>
      <c r="AI79" s="1113" t="s">
        <v>8988</v>
      </c>
      <c r="AJ79" s="1113" t="s">
        <v>8989</v>
      </c>
      <c r="AK79" s="1113" t="s">
        <v>7449</v>
      </c>
      <c r="AL79" s="1113" t="s">
        <v>8990</v>
      </c>
      <c r="AM79" s="1113" t="s">
        <v>8991</v>
      </c>
      <c r="AN79" s="1113" t="s">
        <v>766</v>
      </c>
      <c r="AO79" s="1113" t="s">
        <v>3963</v>
      </c>
      <c r="AP79" s="1113" t="s">
        <v>8992</v>
      </c>
      <c r="AQ79" s="1113" t="s">
        <v>8993</v>
      </c>
      <c r="AR79" s="1113" t="s">
        <v>8994</v>
      </c>
      <c r="AS79" s="1113" t="s">
        <v>5032</v>
      </c>
      <c r="AT79" s="1113" t="s">
        <v>8995</v>
      </c>
      <c r="AU79" s="1113" t="s">
        <v>8996</v>
      </c>
      <c r="AV79" s="1114" t="str">
        <f t="shared" si="5"/>
        <v>4:10</v>
      </c>
      <c r="AW79" s="1180"/>
    </row>
    <row r="80" ht="15.75" customHeight="1">
      <c r="A80" s="1209" t="s">
        <v>8997</v>
      </c>
      <c r="B80" s="1223" t="s">
        <v>7216</v>
      </c>
      <c r="C80" s="1106">
        <v>0.05348379629629629</v>
      </c>
      <c r="D80" s="1141" t="s">
        <v>8998</v>
      </c>
      <c r="E80" s="1165" t="s">
        <v>8823</v>
      </c>
      <c r="F80" s="1165" t="s">
        <v>5360</v>
      </c>
      <c r="G80" s="1165" t="s">
        <v>8999</v>
      </c>
      <c r="H80" s="1151" t="s">
        <v>9000</v>
      </c>
      <c r="I80" s="1151" t="s">
        <v>3049</v>
      </c>
      <c r="J80" s="1153" t="s">
        <v>9001</v>
      </c>
      <c r="K80" s="1153" t="s">
        <v>7230</v>
      </c>
      <c r="L80" s="1153" t="s">
        <v>3975</v>
      </c>
      <c r="M80" s="1153" t="s">
        <v>9002</v>
      </c>
      <c r="N80" s="1153" t="s">
        <v>9003</v>
      </c>
      <c r="O80" s="1153" t="s">
        <v>3676</v>
      </c>
      <c r="P80" s="1153" t="s">
        <v>732</v>
      </c>
      <c r="Q80" s="1154" t="s">
        <v>9004</v>
      </c>
      <c r="R80" s="1156" t="s">
        <v>8549</v>
      </c>
      <c r="S80" s="1156" t="s">
        <v>3717</v>
      </c>
      <c r="T80" s="1156" t="s">
        <v>8729</v>
      </c>
      <c r="U80" s="1156" t="s">
        <v>9005</v>
      </c>
      <c r="V80" s="1156" t="s">
        <v>6145</v>
      </c>
      <c r="W80" s="1167" t="s">
        <v>9006</v>
      </c>
      <c r="X80" s="1167" t="s">
        <v>2270</v>
      </c>
      <c r="Y80" s="1167" t="s">
        <v>1924</v>
      </c>
      <c r="Z80" s="1167" t="s">
        <v>7518</v>
      </c>
      <c r="AA80" s="1113" t="s">
        <v>9007</v>
      </c>
      <c r="AB80" s="1167" t="s">
        <v>8143</v>
      </c>
      <c r="AC80" s="1167" t="s">
        <v>141</v>
      </c>
      <c r="AD80" s="1165" t="s">
        <v>9008</v>
      </c>
      <c r="AE80" s="1165" t="s">
        <v>823</v>
      </c>
      <c r="AF80" s="1158" t="s">
        <v>9009</v>
      </c>
      <c r="AG80" s="1168" t="s">
        <v>5035</v>
      </c>
      <c r="AH80" s="1168" t="s">
        <v>7447</v>
      </c>
      <c r="AI80" s="1168" t="s">
        <v>2699</v>
      </c>
      <c r="AJ80" s="1168" t="s">
        <v>9010</v>
      </c>
      <c r="AK80" s="1168" t="s">
        <v>7979</v>
      </c>
      <c r="AL80" s="1168" t="s">
        <v>9011</v>
      </c>
      <c r="AM80" s="1159" t="s">
        <v>9012</v>
      </c>
      <c r="AN80" s="1159" t="s">
        <v>5389</v>
      </c>
      <c r="AO80" s="1159" t="s">
        <v>7907</v>
      </c>
      <c r="AP80" s="1159" t="s">
        <v>9013</v>
      </c>
      <c r="AQ80" s="1159" t="s">
        <v>8534</v>
      </c>
      <c r="AR80" s="1159" t="s">
        <v>477</v>
      </c>
      <c r="AS80" s="1159" t="s">
        <v>7331</v>
      </c>
      <c r="AT80" s="1153" t="s">
        <v>3905</v>
      </c>
      <c r="AU80" s="1169" t="s">
        <v>9014</v>
      </c>
      <c r="AV80" s="1114" t="str">
        <f t="shared" si="5"/>
        <v>3:27</v>
      </c>
      <c r="AW80" s="1177" t="s">
        <v>9015</v>
      </c>
    </row>
    <row r="81">
      <c r="A81" s="1162" t="s">
        <v>3437</v>
      </c>
      <c r="B81" s="1216" t="s">
        <v>7216</v>
      </c>
      <c r="C81" s="1117">
        <v>0.053564814814814815</v>
      </c>
      <c r="D81" s="1135" t="s">
        <v>9016</v>
      </c>
      <c r="E81" s="1135" t="s">
        <v>9017</v>
      </c>
      <c r="F81" s="1135" t="s">
        <v>9018</v>
      </c>
      <c r="G81" s="1135" t="s">
        <v>9019</v>
      </c>
      <c r="H81" s="1135" t="s">
        <v>9020</v>
      </c>
      <c r="I81" s="1135" t="s">
        <v>1735</v>
      </c>
      <c r="J81" s="1135" t="s">
        <v>415</v>
      </c>
      <c r="K81" s="1135" t="s">
        <v>8746</v>
      </c>
      <c r="L81" s="1135" t="s">
        <v>6726</v>
      </c>
      <c r="M81" s="1135" t="s">
        <v>7286</v>
      </c>
      <c r="N81" s="1135" t="s">
        <v>9021</v>
      </c>
      <c r="O81" s="1135" t="s">
        <v>9022</v>
      </c>
      <c r="P81" s="1135" t="s">
        <v>8007</v>
      </c>
      <c r="Q81" s="1135" t="s">
        <v>9023</v>
      </c>
      <c r="R81" s="1135" t="s">
        <v>5754</v>
      </c>
      <c r="S81" s="1135" t="s">
        <v>512</v>
      </c>
      <c r="T81" s="1135" t="s">
        <v>9024</v>
      </c>
      <c r="U81" s="1135" t="s">
        <v>9025</v>
      </c>
      <c r="V81" s="1135" t="s">
        <v>8901</v>
      </c>
      <c r="W81" s="1135" t="s">
        <v>9026</v>
      </c>
      <c r="X81" s="1135" t="s">
        <v>9027</v>
      </c>
      <c r="Y81" s="1135" t="s">
        <v>1577</v>
      </c>
      <c r="Z81" s="1135" t="s">
        <v>9028</v>
      </c>
      <c r="AA81" s="1157" t="s">
        <v>8770</v>
      </c>
      <c r="AB81" s="1135" t="s">
        <v>8958</v>
      </c>
      <c r="AC81" s="1135" t="s">
        <v>5399</v>
      </c>
      <c r="AD81" s="1135" t="s">
        <v>7899</v>
      </c>
      <c r="AE81" s="1135" t="s">
        <v>187</v>
      </c>
      <c r="AF81" s="1135" t="s">
        <v>9029</v>
      </c>
      <c r="AG81" s="1135" t="s">
        <v>9030</v>
      </c>
      <c r="AH81" s="1135" t="s">
        <v>9031</v>
      </c>
      <c r="AI81" s="1135" t="s">
        <v>9032</v>
      </c>
      <c r="AJ81" s="1135" t="s">
        <v>9033</v>
      </c>
      <c r="AK81" s="1135" t="s">
        <v>8327</v>
      </c>
      <c r="AL81" s="1135" t="s">
        <v>3908</v>
      </c>
      <c r="AM81" s="1135" t="s">
        <v>1148</v>
      </c>
      <c r="AN81" s="1135" t="s">
        <v>9034</v>
      </c>
      <c r="AO81" s="1135" t="s">
        <v>9035</v>
      </c>
      <c r="AP81" s="1135" t="s">
        <v>9036</v>
      </c>
      <c r="AQ81" s="1135" t="s">
        <v>9037</v>
      </c>
      <c r="AR81" s="1135" t="s">
        <v>9038</v>
      </c>
      <c r="AS81" s="1135" t="s">
        <v>4660</v>
      </c>
      <c r="AT81" s="1135" t="s">
        <v>9039</v>
      </c>
      <c r="AU81" s="1250" t="s">
        <v>9040</v>
      </c>
      <c r="AV81" s="1114" t="str">
        <f t="shared" si="5"/>
        <v>5:16</v>
      </c>
      <c r="AW81" s="1174" t="s">
        <v>9041</v>
      </c>
    </row>
    <row r="82">
      <c r="A82" s="1162" t="s">
        <v>4341</v>
      </c>
      <c r="B82" s="1214" t="s">
        <v>7216</v>
      </c>
      <c r="C82" s="1117">
        <v>0.053668981481481484</v>
      </c>
      <c r="D82" s="1220" t="s">
        <v>9042</v>
      </c>
      <c r="E82" s="1113" t="s">
        <v>7854</v>
      </c>
      <c r="F82" s="1113" t="s">
        <v>7546</v>
      </c>
      <c r="G82" s="1113" t="s">
        <v>9043</v>
      </c>
      <c r="H82" s="1135" t="s">
        <v>7546</v>
      </c>
      <c r="I82" s="1113" t="s">
        <v>9044</v>
      </c>
      <c r="J82" s="1113" t="s">
        <v>9045</v>
      </c>
      <c r="K82" s="1113" t="s">
        <v>8580</v>
      </c>
      <c r="L82" s="1113" t="s">
        <v>3962</v>
      </c>
      <c r="M82" s="1113" t="s">
        <v>7263</v>
      </c>
      <c r="N82" s="1113" t="s">
        <v>8129</v>
      </c>
      <c r="O82" s="1113" t="s">
        <v>9046</v>
      </c>
      <c r="P82" s="1113" t="s">
        <v>8440</v>
      </c>
      <c r="Q82" s="1113" t="s">
        <v>9047</v>
      </c>
      <c r="R82" s="1113" t="s">
        <v>9048</v>
      </c>
      <c r="S82" s="1113" t="s">
        <v>9049</v>
      </c>
      <c r="T82" s="1113" t="s">
        <v>7429</v>
      </c>
      <c r="U82" s="1113" t="s">
        <v>9050</v>
      </c>
      <c r="V82" s="1113" t="s">
        <v>8458</v>
      </c>
      <c r="W82" s="1113" t="s">
        <v>9051</v>
      </c>
      <c r="X82" s="1113" t="s">
        <v>3568</v>
      </c>
      <c r="Y82" s="1113" t="s">
        <v>809</v>
      </c>
      <c r="Z82" s="1113" t="s">
        <v>8133</v>
      </c>
      <c r="AA82" s="1157" t="s">
        <v>9052</v>
      </c>
      <c r="AB82" s="1113" t="s">
        <v>7264</v>
      </c>
      <c r="AC82" s="1113" t="s">
        <v>4998</v>
      </c>
      <c r="AD82" s="1113" t="s">
        <v>9053</v>
      </c>
      <c r="AE82" s="1113" t="s">
        <v>4918</v>
      </c>
      <c r="AF82" s="1113" t="s">
        <v>9054</v>
      </c>
      <c r="AG82" s="1113" t="s">
        <v>9055</v>
      </c>
      <c r="AH82" s="1113" t="s">
        <v>9056</v>
      </c>
      <c r="AI82" s="1113" t="s">
        <v>9057</v>
      </c>
      <c r="AJ82" s="1113" t="s">
        <v>9058</v>
      </c>
      <c r="AK82" s="1113" t="s">
        <v>8583</v>
      </c>
      <c r="AL82" s="1113" t="s">
        <v>1901</v>
      </c>
      <c r="AM82" s="1113" t="s">
        <v>5815</v>
      </c>
      <c r="AN82" s="1113" t="s">
        <v>9059</v>
      </c>
      <c r="AO82" s="1113" t="s">
        <v>9060</v>
      </c>
      <c r="AP82" s="1113" t="s">
        <v>9061</v>
      </c>
      <c r="AQ82" s="1113" t="s">
        <v>2652</v>
      </c>
      <c r="AR82" s="1113" t="s">
        <v>2932</v>
      </c>
      <c r="AS82" s="1113" t="s">
        <v>776</v>
      </c>
      <c r="AT82" s="1113" t="s">
        <v>9062</v>
      </c>
      <c r="AU82" s="1113" t="s">
        <v>9063</v>
      </c>
      <c r="AV82" s="1113" t="s">
        <v>9064</v>
      </c>
      <c r="AW82" s="1180"/>
    </row>
    <row r="83" ht="15.75" customHeight="1">
      <c r="A83" s="1178" t="s">
        <v>5395</v>
      </c>
      <c r="B83" s="1223" t="s">
        <v>7216</v>
      </c>
      <c r="C83" s="1196">
        <v>0.05386574074074074</v>
      </c>
      <c r="D83" s="1114" t="s">
        <v>9065</v>
      </c>
      <c r="E83" s="1114" t="s">
        <v>9066</v>
      </c>
      <c r="F83" s="1114" t="s">
        <v>9067</v>
      </c>
      <c r="G83" s="1114" t="s">
        <v>3636</v>
      </c>
      <c r="H83" s="1114" t="s">
        <v>9068</v>
      </c>
      <c r="I83" s="1114" t="s">
        <v>9044</v>
      </c>
      <c r="J83" s="1114" t="s">
        <v>9069</v>
      </c>
      <c r="K83" s="1114" t="s">
        <v>9070</v>
      </c>
      <c r="L83" s="1114" t="s">
        <v>858</v>
      </c>
      <c r="M83" s="1114" t="s">
        <v>3766</v>
      </c>
      <c r="N83" s="1114" t="s">
        <v>9071</v>
      </c>
      <c r="O83" s="1114" t="s">
        <v>9072</v>
      </c>
      <c r="P83" s="1114" t="s">
        <v>5982</v>
      </c>
      <c r="Q83" s="1114" t="s">
        <v>9073</v>
      </c>
      <c r="R83" s="1114" t="s">
        <v>9074</v>
      </c>
      <c r="S83" s="1114" t="s">
        <v>9075</v>
      </c>
      <c r="T83" s="1114" t="s">
        <v>8122</v>
      </c>
      <c r="U83" s="1114" t="s">
        <v>9076</v>
      </c>
      <c r="V83" s="1114" t="s">
        <v>9077</v>
      </c>
      <c r="W83" s="1114" t="s">
        <v>9078</v>
      </c>
      <c r="X83" s="1114" t="s">
        <v>9079</v>
      </c>
      <c r="Y83" s="1114" t="s">
        <v>1234</v>
      </c>
      <c r="Z83" s="1114" t="s">
        <v>2032</v>
      </c>
      <c r="AA83" s="1135" t="s">
        <v>9080</v>
      </c>
      <c r="AB83" s="1114" t="s">
        <v>9081</v>
      </c>
      <c r="AC83" s="1114" t="s">
        <v>1034</v>
      </c>
      <c r="AD83" s="1114" t="s">
        <v>9082</v>
      </c>
      <c r="AE83" s="1114" t="s">
        <v>9083</v>
      </c>
      <c r="AF83" s="1114" t="s">
        <v>8601</v>
      </c>
      <c r="AG83" s="1114" t="s">
        <v>9084</v>
      </c>
      <c r="AH83" s="1114" t="s">
        <v>9085</v>
      </c>
      <c r="AI83" s="1114" t="s">
        <v>9086</v>
      </c>
      <c r="AJ83" s="1114" t="s">
        <v>9087</v>
      </c>
      <c r="AK83" s="1114" t="s">
        <v>9088</v>
      </c>
      <c r="AL83" s="1114" t="s">
        <v>4776</v>
      </c>
      <c r="AM83" s="1114" t="s">
        <v>8284</v>
      </c>
      <c r="AN83" s="1114" t="s">
        <v>8101</v>
      </c>
      <c r="AO83" s="1113" t="s">
        <v>7933</v>
      </c>
      <c r="AP83" s="1114" t="s">
        <v>9089</v>
      </c>
      <c r="AQ83" s="1114" t="s">
        <v>9090</v>
      </c>
      <c r="AR83" s="1114" t="s">
        <v>9091</v>
      </c>
      <c r="AS83" s="1114" t="s">
        <v>8029</v>
      </c>
      <c r="AT83" s="1114" t="s">
        <v>9092</v>
      </c>
      <c r="AU83" s="1114" t="s">
        <v>9063</v>
      </c>
      <c r="AV83" s="1114" t="str">
        <f t="shared" ref="AV83:AV88" si="6">TEXT(AU83-C83,"m:ss")</f>
        <v>3:30</v>
      </c>
      <c r="AW83" s="1180"/>
    </row>
    <row r="84">
      <c r="A84" s="1175" t="s">
        <v>4572</v>
      </c>
      <c r="B84" s="1176" t="s">
        <v>7155</v>
      </c>
      <c r="C84" s="1106">
        <v>0.054780092592592596</v>
      </c>
      <c r="D84" s="1235" t="s">
        <v>9093</v>
      </c>
      <c r="E84" s="1149" t="s">
        <v>9094</v>
      </c>
      <c r="F84" s="1149" t="s">
        <v>9095</v>
      </c>
      <c r="G84" s="1149" t="s">
        <v>9096</v>
      </c>
      <c r="H84" s="1251" t="s">
        <v>9097</v>
      </c>
      <c r="I84" s="1135" t="s">
        <v>1180</v>
      </c>
      <c r="J84" s="1152" t="s">
        <v>9098</v>
      </c>
      <c r="K84" s="1152" t="s">
        <v>9099</v>
      </c>
      <c r="L84" s="1152" t="s">
        <v>3786</v>
      </c>
      <c r="M84" s="1152" t="s">
        <v>9100</v>
      </c>
      <c r="N84" s="1152" t="s">
        <v>9101</v>
      </c>
      <c r="O84" s="1152" t="s">
        <v>7243</v>
      </c>
      <c r="P84" s="1152" t="s">
        <v>6476</v>
      </c>
      <c r="Q84" s="1154" t="s">
        <v>6675</v>
      </c>
      <c r="R84" s="1154" t="s">
        <v>8456</v>
      </c>
      <c r="S84" s="1252" t="s">
        <v>9102</v>
      </c>
      <c r="T84" s="1252" t="s">
        <v>491</v>
      </c>
      <c r="U84" s="1154" t="s">
        <v>9103</v>
      </c>
      <c r="V84" s="1154" t="s">
        <v>1104</v>
      </c>
      <c r="W84" s="1157" t="s">
        <v>9104</v>
      </c>
      <c r="X84" s="1157" t="s">
        <v>6412</v>
      </c>
      <c r="Y84" s="1157" t="s">
        <v>2391</v>
      </c>
      <c r="Z84" s="1157" t="s">
        <v>9105</v>
      </c>
      <c r="AA84" s="1113" t="s">
        <v>8714</v>
      </c>
      <c r="AB84" s="1157" t="s">
        <v>3695</v>
      </c>
      <c r="AC84" s="1157" t="s">
        <v>5087</v>
      </c>
      <c r="AD84" s="1149" t="s">
        <v>9106</v>
      </c>
      <c r="AE84" s="1149" t="s">
        <v>663</v>
      </c>
      <c r="AF84" s="1158" t="s">
        <v>9107</v>
      </c>
      <c r="AG84" s="1158" t="s">
        <v>7266</v>
      </c>
      <c r="AH84" s="1158" t="s">
        <v>9108</v>
      </c>
      <c r="AI84" s="1158" t="s">
        <v>9109</v>
      </c>
      <c r="AJ84" s="1158" t="s">
        <v>9110</v>
      </c>
      <c r="AK84" s="1158" t="s">
        <v>3963</v>
      </c>
      <c r="AL84" s="1158" t="s">
        <v>7199</v>
      </c>
      <c r="AM84" s="1160" t="s">
        <v>9111</v>
      </c>
      <c r="AN84" s="1160" t="s">
        <v>9112</v>
      </c>
      <c r="AO84" s="1160" t="s">
        <v>5856</v>
      </c>
      <c r="AP84" s="1160" t="s">
        <v>9113</v>
      </c>
      <c r="AQ84" s="1160" t="s">
        <v>2764</v>
      </c>
      <c r="AR84" s="1160" t="s">
        <v>7226</v>
      </c>
      <c r="AS84" s="1160" t="s">
        <v>7305</v>
      </c>
      <c r="AT84" s="1152" t="s">
        <v>2164</v>
      </c>
      <c r="AU84" s="1144" t="s">
        <v>9114</v>
      </c>
      <c r="AV84" s="1144" t="str">
        <f t="shared" si="6"/>
        <v>4:32</v>
      </c>
      <c r="AW84" s="1253"/>
    </row>
    <row r="85">
      <c r="A85" s="1175" t="s">
        <v>4386</v>
      </c>
      <c r="B85" s="1176" t="s">
        <v>7216</v>
      </c>
      <c r="C85" s="1106">
        <v>0.05486111111111111</v>
      </c>
      <c r="D85" s="1199" t="s">
        <v>9115</v>
      </c>
      <c r="E85" s="1149" t="s">
        <v>7781</v>
      </c>
      <c r="F85" s="1149" t="s">
        <v>9116</v>
      </c>
      <c r="G85" s="1149" t="s">
        <v>9117</v>
      </c>
      <c r="H85" s="1150" t="s">
        <v>8325</v>
      </c>
      <c r="I85" s="1150" t="s">
        <v>9118</v>
      </c>
      <c r="J85" s="1152" t="s">
        <v>9119</v>
      </c>
      <c r="K85" s="1152" t="s">
        <v>8146</v>
      </c>
      <c r="L85" s="1152" t="s">
        <v>9120</v>
      </c>
      <c r="M85" s="1152" t="s">
        <v>9121</v>
      </c>
      <c r="N85" s="1152" t="s">
        <v>9122</v>
      </c>
      <c r="O85" s="1152" t="s">
        <v>9123</v>
      </c>
      <c r="P85" s="1152" t="s">
        <v>983</v>
      </c>
      <c r="Q85" s="1154" t="s">
        <v>9124</v>
      </c>
      <c r="R85" s="1154" t="s">
        <v>2739</v>
      </c>
      <c r="S85" s="1154" t="s">
        <v>9125</v>
      </c>
      <c r="T85" s="1154" t="s">
        <v>9052</v>
      </c>
      <c r="U85" s="1154" t="s">
        <v>9126</v>
      </c>
      <c r="V85" s="1154" t="s">
        <v>9127</v>
      </c>
      <c r="W85" s="1157" t="s">
        <v>9128</v>
      </c>
      <c r="X85" s="1157" t="s">
        <v>4782</v>
      </c>
      <c r="Y85" s="1157" t="s">
        <v>1800</v>
      </c>
      <c r="Z85" s="1157" t="s">
        <v>8430</v>
      </c>
      <c r="AA85" s="1157" t="s">
        <v>1058</v>
      </c>
      <c r="AB85" s="1157" t="s">
        <v>1821</v>
      </c>
      <c r="AC85" s="1157" t="s">
        <v>9129</v>
      </c>
      <c r="AD85" s="1149" t="s">
        <v>9130</v>
      </c>
      <c r="AE85" s="1149" t="s">
        <v>1215</v>
      </c>
      <c r="AF85" s="1158" t="s">
        <v>9131</v>
      </c>
      <c r="AG85" s="1158" t="s">
        <v>9132</v>
      </c>
      <c r="AH85" s="1158" t="s">
        <v>4771</v>
      </c>
      <c r="AI85" s="1158" t="s">
        <v>9133</v>
      </c>
      <c r="AJ85" s="1158" t="s">
        <v>9134</v>
      </c>
      <c r="AK85" s="1158" t="s">
        <v>451</v>
      </c>
      <c r="AL85" s="1158" t="s">
        <v>1059</v>
      </c>
      <c r="AM85" s="1160" t="s">
        <v>3642</v>
      </c>
      <c r="AN85" s="1160" t="s">
        <v>9135</v>
      </c>
      <c r="AO85" s="1160" t="s">
        <v>8946</v>
      </c>
      <c r="AP85" s="1160" t="s">
        <v>9136</v>
      </c>
      <c r="AQ85" s="1160" t="s">
        <v>9137</v>
      </c>
      <c r="AR85" s="1160" t="s">
        <v>9138</v>
      </c>
      <c r="AS85" s="1160" t="s">
        <v>2008</v>
      </c>
      <c r="AT85" s="1152" t="s">
        <v>9139</v>
      </c>
      <c r="AU85" s="1144" t="s">
        <v>9140</v>
      </c>
      <c r="AV85" s="1114" t="str">
        <f t="shared" si="6"/>
        <v>3:37</v>
      </c>
      <c r="AW85" s="1177" t="s">
        <v>9141</v>
      </c>
    </row>
    <row r="86">
      <c r="A86" s="1162" t="s">
        <v>4709</v>
      </c>
      <c r="B86" s="1214" t="s">
        <v>7155</v>
      </c>
      <c r="C86" s="1117">
        <v>0.05559027777777778</v>
      </c>
      <c r="D86" s="1199" t="s">
        <v>9142</v>
      </c>
      <c r="E86" s="1113" t="s">
        <v>9143</v>
      </c>
      <c r="F86" s="1113" t="s">
        <v>9144</v>
      </c>
      <c r="G86" s="1113" t="s">
        <v>9145</v>
      </c>
      <c r="H86" s="1113" t="s">
        <v>5003</v>
      </c>
      <c r="I86" s="1113" t="s">
        <v>1699</v>
      </c>
      <c r="J86" s="1113" t="s">
        <v>9146</v>
      </c>
      <c r="K86" s="1113" t="s">
        <v>5394</v>
      </c>
      <c r="L86" s="1113" t="s">
        <v>6983</v>
      </c>
      <c r="M86" s="1113" t="s">
        <v>8730</v>
      </c>
      <c r="N86" s="1113" t="s">
        <v>9147</v>
      </c>
      <c r="O86" s="1113" t="s">
        <v>9148</v>
      </c>
      <c r="P86" s="1113" t="s">
        <v>493</v>
      </c>
      <c r="Q86" s="1113" t="s">
        <v>9149</v>
      </c>
      <c r="R86" s="1113" t="s">
        <v>9150</v>
      </c>
      <c r="S86" s="1113" t="s">
        <v>4326</v>
      </c>
      <c r="T86" s="1113" t="s">
        <v>9151</v>
      </c>
      <c r="U86" s="1113" t="s">
        <v>9152</v>
      </c>
      <c r="V86" s="1113" t="s">
        <v>5401</v>
      </c>
      <c r="W86" s="1113" t="s">
        <v>7756</v>
      </c>
      <c r="X86" s="1113" t="s">
        <v>9153</v>
      </c>
      <c r="Y86" s="1113" t="s">
        <v>789</v>
      </c>
      <c r="Z86" s="1113" t="s">
        <v>9154</v>
      </c>
      <c r="AA86" s="1157" t="s">
        <v>4633</v>
      </c>
      <c r="AB86" s="1113" t="s">
        <v>7468</v>
      </c>
      <c r="AC86" s="1113" t="s">
        <v>3919</v>
      </c>
      <c r="AD86" s="1113" t="s">
        <v>9155</v>
      </c>
      <c r="AE86" s="1113" t="s">
        <v>9156</v>
      </c>
      <c r="AF86" s="1113" t="s">
        <v>9157</v>
      </c>
      <c r="AG86" s="1113" t="s">
        <v>9158</v>
      </c>
      <c r="AH86" s="1113" t="s">
        <v>4879</v>
      </c>
      <c r="AI86" s="1113" t="s">
        <v>9159</v>
      </c>
      <c r="AJ86" s="1113" t="s">
        <v>9160</v>
      </c>
      <c r="AK86" s="1113" t="s">
        <v>3761</v>
      </c>
      <c r="AL86" s="1113" t="s">
        <v>125</v>
      </c>
      <c r="AM86" s="1113" t="s">
        <v>9161</v>
      </c>
      <c r="AN86" s="1113" t="s">
        <v>9162</v>
      </c>
      <c r="AO86" s="1113" t="s">
        <v>1358</v>
      </c>
      <c r="AP86" s="1113" t="s">
        <v>9163</v>
      </c>
      <c r="AQ86" s="1113" t="s">
        <v>1057</v>
      </c>
      <c r="AR86" s="1113" t="s">
        <v>3386</v>
      </c>
      <c r="AS86" s="1113" t="s">
        <v>1443</v>
      </c>
      <c r="AT86" s="1113" t="s">
        <v>9164</v>
      </c>
      <c r="AU86" s="1113" t="s">
        <v>9165</v>
      </c>
      <c r="AV86" s="1114" t="str">
        <f t="shared" si="6"/>
        <v>5:05</v>
      </c>
      <c r="AW86" s="1212" t="s">
        <v>9166</v>
      </c>
    </row>
    <row r="87">
      <c r="A87" s="1175" t="s">
        <v>5070</v>
      </c>
      <c r="B87" s="1176" t="s">
        <v>7155</v>
      </c>
      <c r="C87" s="1106">
        <v>0.05747685185185185</v>
      </c>
      <c r="D87" s="1135" t="s">
        <v>9167</v>
      </c>
      <c r="E87" s="1135" t="s">
        <v>5707</v>
      </c>
      <c r="F87" s="1149" t="s">
        <v>9168</v>
      </c>
      <c r="G87" s="1149" t="s">
        <v>9169</v>
      </c>
      <c r="H87" s="1150" t="s">
        <v>9170</v>
      </c>
      <c r="I87" s="1150" t="s">
        <v>9171</v>
      </c>
      <c r="J87" s="1135" t="s">
        <v>843</v>
      </c>
      <c r="K87" s="1152" t="s">
        <v>8801</v>
      </c>
      <c r="L87" s="1152" t="s">
        <v>9172</v>
      </c>
      <c r="M87" s="1152" t="s">
        <v>9173</v>
      </c>
      <c r="N87" s="1135" t="s">
        <v>8228</v>
      </c>
      <c r="O87" s="1152" t="s">
        <v>7972</v>
      </c>
      <c r="P87" s="1135" t="s">
        <v>8701</v>
      </c>
      <c r="Q87" s="1154" t="s">
        <v>9174</v>
      </c>
      <c r="R87" s="1154" t="s">
        <v>2796</v>
      </c>
      <c r="S87" s="1135" t="s">
        <v>9175</v>
      </c>
      <c r="T87" s="1154" t="s">
        <v>899</v>
      </c>
      <c r="U87" s="1154" t="s">
        <v>9176</v>
      </c>
      <c r="V87" s="1154" t="s">
        <v>9177</v>
      </c>
      <c r="W87" s="1157" t="s">
        <v>9178</v>
      </c>
      <c r="X87" s="1157" t="s">
        <v>9179</v>
      </c>
      <c r="Y87" s="1157" t="s">
        <v>1966</v>
      </c>
      <c r="Z87" s="1157" t="s">
        <v>9180</v>
      </c>
      <c r="AA87" s="1135" t="s">
        <v>9181</v>
      </c>
      <c r="AB87" s="1157" t="s">
        <v>5348</v>
      </c>
      <c r="AC87" s="1157" t="s">
        <v>1511</v>
      </c>
      <c r="AD87" s="1135" t="s">
        <v>3425</v>
      </c>
      <c r="AE87" s="1149" t="s">
        <v>2550</v>
      </c>
      <c r="AF87" s="1135" t="s">
        <v>9182</v>
      </c>
      <c r="AG87" s="1135" t="s">
        <v>7822</v>
      </c>
      <c r="AH87" s="1158" t="s">
        <v>4704</v>
      </c>
      <c r="AI87" s="1135" t="s">
        <v>9183</v>
      </c>
      <c r="AJ87" s="1158" t="s">
        <v>9184</v>
      </c>
      <c r="AK87" s="1158" t="s">
        <v>4593</v>
      </c>
      <c r="AL87" s="1158" t="s">
        <v>8947</v>
      </c>
      <c r="AM87" s="1135" t="s">
        <v>9185</v>
      </c>
      <c r="AN87" s="1160" t="s">
        <v>9186</v>
      </c>
      <c r="AO87" s="1160" t="s">
        <v>9187</v>
      </c>
      <c r="AP87" s="1160" t="s">
        <v>3019</v>
      </c>
      <c r="AQ87" s="1160" t="s">
        <v>9188</v>
      </c>
      <c r="AR87" s="1160" t="s">
        <v>9189</v>
      </c>
      <c r="AS87" s="1160" t="s">
        <v>6257</v>
      </c>
      <c r="AT87" s="1135" t="s">
        <v>9190</v>
      </c>
      <c r="AU87" s="1144" t="s">
        <v>9191</v>
      </c>
      <c r="AV87" s="1114" t="str">
        <f t="shared" si="6"/>
        <v>6:01</v>
      </c>
      <c r="AW87" s="1254" t="s">
        <v>9192</v>
      </c>
    </row>
    <row r="88">
      <c r="A88" s="1209" t="s">
        <v>9193</v>
      </c>
      <c r="B88" s="1171" t="s">
        <v>7183</v>
      </c>
      <c r="C88" s="1201">
        <v>0.057881944444444444</v>
      </c>
      <c r="D88" s="1149" t="s">
        <v>9194</v>
      </c>
      <c r="E88" s="1165" t="s">
        <v>9195</v>
      </c>
      <c r="F88" s="1149" t="s">
        <v>3373</v>
      </c>
      <c r="G88" s="1149" t="s">
        <v>9196</v>
      </c>
      <c r="H88" s="1151" t="s">
        <v>9197</v>
      </c>
      <c r="I88" s="1151" t="s">
        <v>1350</v>
      </c>
      <c r="J88" s="1153" t="s">
        <v>9198</v>
      </c>
      <c r="K88" s="1153" t="s">
        <v>5094</v>
      </c>
      <c r="L88" s="1153" t="s">
        <v>9199</v>
      </c>
      <c r="M88" s="1153" t="s">
        <v>990</v>
      </c>
      <c r="N88" s="1153" t="s">
        <v>9200</v>
      </c>
      <c r="O88" s="1153" t="s">
        <v>9201</v>
      </c>
      <c r="P88" s="1153" t="s">
        <v>3014</v>
      </c>
      <c r="Q88" s="1156" t="s">
        <v>9202</v>
      </c>
      <c r="R88" s="1156" t="s">
        <v>9203</v>
      </c>
      <c r="S88" s="1156" t="s">
        <v>9204</v>
      </c>
      <c r="T88" s="1156" t="s">
        <v>9205</v>
      </c>
      <c r="U88" s="1156" t="s">
        <v>9206</v>
      </c>
      <c r="V88" s="1156" t="s">
        <v>9207</v>
      </c>
      <c r="W88" s="1167" t="s">
        <v>9208</v>
      </c>
      <c r="X88" s="1167" t="s">
        <v>9209</v>
      </c>
      <c r="Y88" s="1167" t="s">
        <v>9210</v>
      </c>
      <c r="Z88" s="1167" t="s">
        <v>9211</v>
      </c>
      <c r="AA88" s="1113" t="s">
        <v>9212</v>
      </c>
      <c r="AB88" s="1167" t="s">
        <v>9001</v>
      </c>
      <c r="AC88" s="1167" t="s">
        <v>3793</v>
      </c>
      <c r="AD88" s="1165" t="s">
        <v>4419</v>
      </c>
      <c r="AE88" s="1165" t="s">
        <v>2676</v>
      </c>
      <c r="AF88" s="1168" t="s">
        <v>9213</v>
      </c>
      <c r="AG88" s="1168" t="s">
        <v>5039</v>
      </c>
      <c r="AH88" s="1168" t="s">
        <v>9214</v>
      </c>
      <c r="AI88" s="1168" t="s">
        <v>4204</v>
      </c>
      <c r="AJ88" s="1168" t="s">
        <v>9215</v>
      </c>
      <c r="AK88" s="1168" t="s">
        <v>9216</v>
      </c>
      <c r="AL88" s="1168" t="s">
        <v>3279</v>
      </c>
      <c r="AM88" s="1159" t="s">
        <v>4212</v>
      </c>
      <c r="AN88" s="1159" t="s">
        <v>9217</v>
      </c>
      <c r="AO88" s="1159" t="s">
        <v>8555</v>
      </c>
      <c r="AP88" s="1159" t="s">
        <v>9218</v>
      </c>
      <c r="AQ88" s="1159" t="s">
        <v>5668</v>
      </c>
      <c r="AR88" s="1159" t="s">
        <v>9219</v>
      </c>
      <c r="AS88" s="1159" t="s">
        <v>853</v>
      </c>
      <c r="AT88" s="1153" t="s">
        <v>9220</v>
      </c>
      <c r="AU88" s="1169" t="s">
        <v>9221</v>
      </c>
      <c r="AV88" s="1113" t="str">
        <f t="shared" si="6"/>
        <v>2:11</v>
      </c>
      <c r="AW88" s="1195" t="s">
        <v>9222</v>
      </c>
    </row>
    <row r="89">
      <c r="A89" s="1162" t="s">
        <v>4261</v>
      </c>
      <c r="B89" s="1214" t="s">
        <v>7183</v>
      </c>
      <c r="C89" s="1117">
        <v>0.05893518518518519</v>
      </c>
      <c r="D89" s="1220" t="s">
        <v>9223</v>
      </c>
      <c r="E89" s="1113" t="s">
        <v>9224</v>
      </c>
      <c r="F89" s="1113" t="s">
        <v>9225</v>
      </c>
      <c r="G89" s="1113" t="s">
        <v>9226</v>
      </c>
      <c r="H89" s="1135" t="s">
        <v>5807</v>
      </c>
      <c r="I89" s="1113" t="s">
        <v>9227</v>
      </c>
      <c r="J89" s="1113" t="s">
        <v>8510</v>
      </c>
      <c r="K89" s="1113" t="s">
        <v>8708</v>
      </c>
      <c r="L89" s="1113" t="s">
        <v>9228</v>
      </c>
      <c r="M89" s="1113" t="s">
        <v>9229</v>
      </c>
      <c r="N89" s="1113" t="s">
        <v>9230</v>
      </c>
      <c r="O89" s="1113" t="s">
        <v>4832</v>
      </c>
      <c r="P89" s="1214" t="s">
        <v>2391</v>
      </c>
      <c r="Q89" s="1113" t="s">
        <v>8907</v>
      </c>
      <c r="R89" s="1113" t="s">
        <v>9231</v>
      </c>
      <c r="S89" s="1113" t="s">
        <v>9232</v>
      </c>
      <c r="T89" s="1113" t="s">
        <v>9233</v>
      </c>
      <c r="U89" s="1113" t="s">
        <v>9234</v>
      </c>
      <c r="V89" s="1113" t="s">
        <v>9235</v>
      </c>
      <c r="W89" s="1113" t="s">
        <v>9236</v>
      </c>
      <c r="X89" s="1113" t="s">
        <v>2621</v>
      </c>
      <c r="Y89" s="1113" t="s">
        <v>1748</v>
      </c>
      <c r="Z89" s="1113" t="s">
        <v>9237</v>
      </c>
      <c r="AA89" s="1157" t="s">
        <v>8463</v>
      </c>
      <c r="AB89" s="1113" t="s">
        <v>9238</v>
      </c>
      <c r="AC89" s="1113" t="s">
        <v>3606</v>
      </c>
      <c r="AD89" s="1113" t="s">
        <v>9239</v>
      </c>
      <c r="AE89" s="1113" t="s">
        <v>9240</v>
      </c>
      <c r="AF89" s="1113" t="s">
        <v>9241</v>
      </c>
      <c r="AG89" s="1113" t="s">
        <v>9242</v>
      </c>
      <c r="AH89" s="1113" t="s">
        <v>192</v>
      </c>
      <c r="AI89" s="1214" t="s">
        <v>9243</v>
      </c>
      <c r="AJ89" s="1214" t="s">
        <v>9244</v>
      </c>
      <c r="AK89" s="1113" t="s">
        <v>7640</v>
      </c>
      <c r="AL89" s="1113" t="s">
        <v>8292</v>
      </c>
      <c r="AM89" s="1113" t="s">
        <v>7226</v>
      </c>
      <c r="AN89" s="1113" t="s">
        <v>9228</v>
      </c>
      <c r="AO89" s="1113" t="s">
        <v>4533</v>
      </c>
      <c r="AP89" s="1214" t="s">
        <v>9245</v>
      </c>
      <c r="AQ89" s="1113" t="s">
        <v>9246</v>
      </c>
      <c r="AR89" s="1113" t="s">
        <v>9247</v>
      </c>
      <c r="AS89" s="1113" t="s">
        <v>1113</v>
      </c>
      <c r="AT89" s="1113" t="s">
        <v>9248</v>
      </c>
      <c r="AU89" s="1113" t="s">
        <v>9249</v>
      </c>
      <c r="AV89" s="1113" t="s">
        <v>9250</v>
      </c>
      <c r="AW89" s="1212" t="s">
        <v>8043</v>
      </c>
    </row>
    <row r="90" ht="15.75" customHeight="1">
      <c r="A90" s="1162" t="s">
        <v>5248</v>
      </c>
      <c r="B90" s="1171" t="s">
        <v>7183</v>
      </c>
      <c r="C90" s="1117">
        <v>0.06635416666666667</v>
      </c>
      <c r="D90" s="1135" t="s">
        <v>9251</v>
      </c>
      <c r="E90" s="1135" t="s">
        <v>7053</v>
      </c>
      <c r="F90" s="1135" t="s">
        <v>9252</v>
      </c>
      <c r="G90" s="1135" t="s">
        <v>9253</v>
      </c>
      <c r="H90" s="1135" t="s">
        <v>9254</v>
      </c>
      <c r="I90" s="1135" t="s">
        <v>2996</v>
      </c>
      <c r="J90" s="1135" t="s">
        <v>9255</v>
      </c>
      <c r="K90" s="1135" t="s">
        <v>3241</v>
      </c>
      <c r="L90" s="1135" t="s">
        <v>9256</v>
      </c>
      <c r="M90" s="1135" t="s">
        <v>741</v>
      </c>
      <c r="N90" s="1135" t="s">
        <v>9257</v>
      </c>
      <c r="O90" s="1135" t="s">
        <v>9258</v>
      </c>
      <c r="P90" s="1135" t="s">
        <v>3156</v>
      </c>
      <c r="Q90" s="1135" t="s">
        <v>9259</v>
      </c>
      <c r="R90" s="1135" t="s">
        <v>3776</v>
      </c>
      <c r="S90" s="1135" t="s">
        <v>9260</v>
      </c>
      <c r="T90" s="1135" t="s">
        <v>9128</v>
      </c>
      <c r="U90" s="1135" t="s">
        <v>9261</v>
      </c>
      <c r="V90" s="1135" t="s">
        <v>6007</v>
      </c>
      <c r="W90" s="1135" t="s">
        <v>9262</v>
      </c>
      <c r="X90" s="1135" t="s">
        <v>9263</v>
      </c>
      <c r="Y90" s="1135" t="s">
        <v>635</v>
      </c>
      <c r="Z90" s="1135" t="s">
        <v>9264</v>
      </c>
      <c r="AA90" s="1167"/>
      <c r="AB90" s="1135" t="s">
        <v>9265</v>
      </c>
      <c r="AC90" s="1135" t="s">
        <v>755</v>
      </c>
      <c r="AD90" s="1135" t="s">
        <v>9266</v>
      </c>
      <c r="AE90" s="1135" t="s">
        <v>9267</v>
      </c>
      <c r="AF90" s="1135" t="s">
        <v>9268</v>
      </c>
      <c r="AG90" s="1135" t="s">
        <v>9269</v>
      </c>
      <c r="AH90" s="1135" t="s">
        <v>9270</v>
      </c>
      <c r="AI90" s="1135" t="s">
        <v>9271</v>
      </c>
      <c r="AJ90" s="1135" t="s">
        <v>9272</v>
      </c>
      <c r="AK90" s="1135" t="s">
        <v>9273</v>
      </c>
      <c r="AL90" s="1135" t="s">
        <v>9274</v>
      </c>
      <c r="AM90" s="1135" t="s">
        <v>9275</v>
      </c>
      <c r="AN90" s="1135" t="s">
        <v>7593</v>
      </c>
      <c r="AO90" s="1135" t="s">
        <v>9276</v>
      </c>
      <c r="AP90" s="1135" t="s">
        <v>9277</v>
      </c>
      <c r="AQ90" s="1135" t="s">
        <v>724</v>
      </c>
      <c r="AR90" s="1135" t="s">
        <v>9278</v>
      </c>
      <c r="AS90" s="1135" t="s">
        <v>3574</v>
      </c>
      <c r="AT90" s="1135" t="s">
        <v>9279</v>
      </c>
      <c r="AU90" s="1173" t="s">
        <v>9280</v>
      </c>
      <c r="AV90" s="1114" t="str">
        <f>TEXT(AU90-C90,"m:ss")</f>
        <v>9:53</v>
      </c>
      <c r="AW90" s="1174" t="s">
        <v>9281</v>
      </c>
    </row>
    <row r="91">
      <c r="A91" s="1175" t="s">
        <v>3982</v>
      </c>
      <c r="B91" s="1176" t="s">
        <v>7183</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7204</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7118</v>
      </c>
      <c r="C1" s="1271" t="s">
        <v>7151</v>
      </c>
      <c r="D1" s="1272" t="s">
        <v>7119</v>
      </c>
      <c r="E1" s="1272" t="s">
        <v>6591</v>
      </c>
      <c r="F1" s="1272" t="s">
        <v>6592</v>
      </c>
      <c r="G1" s="1272" t="s">
        <v>7120</v>
      </c>
      <c r="H1" s="1273"/>
      <c r="I1" s="1274" t="s">
        <v>9282</v>
      </c>
      <c r="J1" s="1275" t="s">
        <v>7122</v>
      </c>
      <c r="K1" s="1273"/>
      <c r="L1" s="1276" t="s">
        <v>6603</v>
      </c>
      <c r="M1" s="1276" t="s">
        <v>7123</v>
      </c>
      <c r="N1" s="1276" t="s">
        <v>7124</v>
      </c>
      <c r="O1" s="1276" t="s">
        <v>7125</v>
      </c>
      <c r="P1" s="1276" t="s">
        <v>6664</v>
      </c>
      <c r="Q1" s="1276" t="s">
        <v>7126</v>
      </c>
      <c r="R1" s="1276" t="s">
        <v>7127</v>
      </c>
      <c r="S1" s="1273"/>
      <c r="T1" s="1277" t="s">
        <v>7128</v>
      </c>
      <c r="U1" s="1278" t="s">
        <v>6599</v>
      </c>
      <c r="V1" s="1278" t="s">
        <v>6657</v>
      </c>
      <c r="W1" s="1277" t="s">
        <v>7129</v>
      </c>
      <c r="X1" s="1277" t="s">
        <v>7130</v>
      </c>
      <c r="Y1" s="1278" t="s">
        <v>9283</v>
      </c>
      <c r="Z1" s="1277" t="s">
        <v>7131</v>
      </c>
      <c r="AA1" s="1277" t="s">
        <v>7132</v>
      </c>
      <c r="AB1" s="1273"/>
      <c r="AC1" s="1279" t="s">
        <v>76</v>
      </c>
      <c r="AD1" s="1280" t="s">
        <v>6593</v>
      </c>
      <c r="AE1" s="1280" t="s">
        <v>6594</v>
      </c>
      <c r="AF1" s="1280" t="s">
        <v>7133</v>
      </c>
      <c r="AG1" s="1280" t="s">
        <v>7134</v>
      </c>
      <c r="AH1" s="1280" t="s">
        <v>6596</v>
      </c>
      <c r="AI1" s="1280" t="s">
        <v>7135</v>
      </c>
      <c r="AJ1" s="1281" t="s">
        <v>7136</v>
      </c>
      <c r="AK1" s="1282"/>
      <c r="AL1" s="1272" t="s">
        <v>7137</v>
      </c>
      <c r="AM1" s="1272" t="s">
        <v>7138</v>
      </c>
      <c r="AN1" s="1282"/>
      <c r="AO1" s="1283" t="s">
        <v>6600</v>
      </c>
      <c r="AP1" s="1283" t="s">
        <v>7139</v>
      </c>
      <c r="AQ1" s="1283" t="s">
        <v>7140</v>
      </c>
      <c r="AR1" s="1283" t="s">
        <v>6601</v>
      </c>
      <c r="AS1" s="1283" t="s">
        <v>7141</v>
      </c>
      <c r="AT1" s="1283" t="s">
        <v>7142</v>
      </c>
      <c r="AU1" s="1283" t="s">
        <v>7143</v>
      </c>
      <c r="AV1" s="1273"/>
      <c r="AW1" s="1284" t="s">
        <v>6602</v>
      </c>
      <c r="AX1" s="1284" t="s">
        <v>7144</v>
      </c>
      <c r="AY1" s="1284" t="s">
        <v>7145</v>
      </c>
      <c r="AZ1" s="1284" t="s">
        <v>7146</v>
      </c>
      <c r="BA1" s="1284" t="s">
        <v>7147</v>
      </c>
      <c r="BB1" s="1284" t="s">
        <v>7148</v>
      </c>
      <c r="BC1" s="1284" t="s">
        <v>7149</v>
      </c>
      <c r="BD1" s="1285"/>
      <c r="BE1" s="1286" t="s">
        <v>7150</v>
      </c>
      <c r="BF1" s="1287" t="s">
        <v>9284</v>
      </c>
      <c r="BG1" s="1287" t="s">
        <v>9285</v>
      </c>
      <c r="BH1" s="1287" t="s">
        <v>6659</v>
      </c>
      <c r="BI1" s="1287" t="s">
        <v>9286</v>
      </c>
      <c r="BJ1" s="1288"/>
      <c r="BK1" s="1289" t="s">
        <v>9287</v>
      </c>
      <c r="BL1" s="1289" t="s">
        <v>9288</v>
      </c>
      <c r="BM1" s="1289" t="s">
        <v>9289</v>
      </c>
      <c r="BN1" s="1289" t="s">
        <v>9290</v>
      </c>
      <c r="BO1" s="1289" t="s">
        <v>9291</v>
      </c>
      <c r="BP1" s="1289" t="s">
        <v>9292</v>
      </c>
      <c r="BQ1" s="1289" t="s">
        <v>6598</v>
      </c>
      <c r="BR1" s="1289" t="s">
        <v>6597</v>
      </c>
      <c r="BS1" s="1289" t="s">
        <v>9293</v>
      </c>
      <c r="BT1" s="1279" t="s">
        <v>68</v>
      </c>
      <c r="BU1" s="1288"/>
      <c r="BV1" s="1290" t="s">
        <v>9294</v>
      </c>
      <c r="BW1" s="1290" t="s">
        <v>9295</v>
      </c>
      <c r="BX1" s="1290" t="s">
        <v>9296</v>
      </c>
      <c r="BY1" s="1290" t="s">
        <v>9297</v>
      </c>
      <c r="BZ1" s="1290" t="s">
        <v>6590</v>
      </c>
      <c r="CA1" s="1288"/>
      <c r="CB1" s="1291" t="s">
        <v>6658</v>
      </c>
      <c r="CC1" s="1292" t="s">
        <v>9298</v>
      </c>
      <c r="CD1" s="1292" t="s">
        <v>9299</v>
      </c>
      <c r="CE1" s="1279" t="s">
        <v>70</v>
      </c>
      <c r="CF1" s="1288"/>
      <c r="CG1" s="1293" t="s">
        <v>9300</v>
      </c>
      <c r="CH1" s="1293" t="s">
        <v>9301</v>
      </c>
      <c r="CI1" s="1293" t="s">
        <v>9302</v>
      </c>
      <c r="CJ1" s="1293" t="s">
        <v>6662</v>
      </c>
      <c r="CK1" s="1288"/>
      <c r="CL1" s="1294" t="s">
        <v>9303</v>
      </c>
      <c r="CM1" s="1294" t="s">
        <v>9304</v>
      </c>
      <c r="CN1" s="1294" t="s">
        <v>6661</v>
      </c>
      <c r="CO1" s="1294" t="s">
        <v>6660</v>
      </c>
      <c r="CP1" s="1288"/>
      <c r="CQ1" s="1279" t="s">
        <v>78</v>
      </c>
      <c r="CR1" s="1279" t="s">
        <v>81</v>
      </c>
      <c r="CS1" s="1279" t="s">
        <v>9305</v>
      </c>
      <c r="CT1" s="1279" t="s">
        <v>65</v>
      </c>
      <c r="CU1" s="1279" t="s">
        <v>9306</v>
      </c>
      <c r="CV1" s="1279" t="s">
        <v>74</v>
      </c>
      <c r="CW1" s="1295" t="s">
        <v>80</v>
      </c>
      <c r="CX1" s="1279" t="s">
        <v>75</v>
      </c>
      <c r="CY1" s="1279" t="s">
        <v>9307</v>
      </c>
      <c r="CZ1" s="1279" t="s">
        <v>84</v>
      </c>
      <c r="DA1" s="1279" t="s">
        <v>82</v>
      </c>
      <c r="DB1" s="1279" t="s">
        <v>5465</v>
      </c>
      <c r="DC1" s="1279" t="s">
        <v>9308</v>
      </c>
      <c r="DD1" s="1288"/>
      <c r="DE1" s="1296" t="s">
        <v>9309</v>
      </c>
      <c r="DF1" s="1297" t="s">
        <v>9310</v>
      </c>
      <c r="DG1" s="1297" t="s">
        <v>9311</v>
      </c>
      <c r="DH1" s="1281" t="s">
        <v>9312</v>
      </c>
      <c r="DI1" s="1298" t="s">
        <v>9313</v>
      </c>
    </row>
    <row r="2">
      <c r="A2" s="1299" t="s">
        <v>9314</v>
      </c>
      <c r="B2" s="1300" t="s">
        <v>9315</v>
      </c>
      <c r="C2" s="1301">
        <v>0.12115740740740741</v>
      </c>
      <c r="D2" s="1302" t="s">
        <v>9316</v>
      </c>
      <c r="E2" s="1302" t="s">
        <v>7284</v>
      </c>
      <c r="F2" s="1302" t="s">
        <v>8190</v>
      </c>
      <c r="G2" s="1302" t="s">
        <v>9317</v>
      </c>
      <c r="H2" s="1302"/>
      <c r="I2" s="1303" t="s">
        <v>9318</v>
      </c>
      <c r="J2" s="1302">
        <v>47.99</v>
      </c>
      <c r="K2" s="1302"/>
      <c r="L2" s="1302" t="s">
        <v>7286</v>
      </c>
      <c r="M2" s="1302" t="s">
        <v>3484</v>
      </c>
      <c r="N2" s="1302" t="s">
        <v>8784</v>
      </c>
      <c r="O2" s="1302" t="s">
        <v>7287</v>
      </c>
      <c r="P2" s="1303" t="s">
        <v>7256</v>
      </c>
      <c r="Q2" s="1303" t="s">
        <v>9319</v>
      </c>
      <c r="R2" s="1302">
        <v>56.72</v>
      </c>
      <c r="S2" s="1302"/>
      <c r="T2" s="1302" t="s">
        <v>9320</v>
      </c>
      <c r="U2" s="1302" t="s">
        <v>5519</v>
      </c>
      <c r="V2" s="1302" t="s">
        <v>9321</v>
      </c>
      <c r="W2" s="1302" t="s">
        <v>3940</v>
      </c>
      <c r="X2" s="1303" t="s">
        <v>7658</v>
      </c>
      <c r="Y2" s="1302" t="s">
        <v>9322</v>
      </c>
      <c r="Z2" s="1302" t="s">
        <v>9323</v>
      </c>
      <c r="AA2" s="1302" t="s">
        <v>9324</v>
      </c>
      <c r="AB2" s="1302"/>
      <c r="AC2" s="1302" t="s">
        <v>5524</v>
      </c>
      <c r="AD2" s="1303" t="s">
        <v>4051</v>
      </c>
      <c r="AE2" s="1302" t="s">
        <v>8327</v>
      </c>
      <c r="AF2" s="1302">
        <v>46.63</v>
      </c>
      <c r="AG2" s="1302" t="s">
        <v>2156</v>
      </c>
      <c r="AH2" s="1302" t="s">
        <v>7296</v>
      </c>
      <c r="AI2" s="1302" t="s">
        <v>7323</v>
      </c>
      <c r="AJ2" s="1304">
        <v>48.89</v>
      </c>
      <c r="AK2" s="1302"/>
      <c r="AL2" s="1302" t="s">
        <v>7297</v>
      </c>
      <c r="AM2" s="1302">
        <v>47.81</v>
      </c>
      <c r="AN2" s="1302"/>
      <c r="AO2" s="1302" t="s">
        <v>9325</v>
      </c>
      <c r="AP2" s="1302" t="s">
        <v>7172</v>
      </c>
      <c r="AQ2" s="1302">
        <v>57.09</v>
      </c>
      <c r="AR2" s="1302" t="s">
        <v>9326</v>
      </c>
      <c r="AS2" s="1302" t="s">
        <v>9327</v>
      </c>
      <c r="AT2" s="1303" t="s">
        <v>9328</v>
      </c>
      <c r="AU2" s="1302" t="s">
        <v>9329</v>
      </c>
      <c r="AV2" s="1302"/>
      <c r="AW2" s="1302" t="s">
        <v>9330</v>
      </c>
      <c r="AX2" s="1302" t="s">
        <v>9331</v>
      </c>
      <c r="AY2" s="1302" t="s">
        <v>4607</v>
      </c>
      <c r="AZ2" s="1302" t="s">
        <v>9332</v>
      </c>
      <c r="BA2" s="1302" t="s">
        <v>9333</v>
      </c>
      <c r="BB2" s="1302" t="s">
        <v>3839</v>
      </c>
      <c r="BC2" s="1302">
        <v>42.88</v>
      </c>
      <c r="BD2" s="1302"/>
      <c r="BE2" s="1302" t="s">
        <v>9334</v>
      </c>
      <c r="BF2" s="1303" t="s">
        <v>9335</v>
      </c>
      <c r="BG2" s="1302" t="s">
        <v>5860</v>
      </c>
      <c r="BH2" s="1303" t="s">
        <v>3990</v>
      </c>
      <c r="BI2" s="1302" t="s">
        <v>9336</v>
      </c>
      <c r="BJ2" s="1302"/>
      <c r="BK2" s="1302" t="s">
        <v>5765</v>
      </c>
      <c r="BL2" s="1302" t="s">
        <v>7526</v>
      </c>
      <c r="BM2" s="1303" t="s">
        <v>9337</v>
      </c>
      <c r="BN2" s="1302">
        <v>59.82</v>
      </c>
      <c r="BO2" s="1302" t="s">
        <v>9338</v>
      </c>
      <c r="BP2" s="1303" t="s">
        <v>9339</v>
      </c>
      <c r="BQ2" s="1302" t="s">
        <v>9340</v>
      </c>
      <c r="BR2" s="1302" t="s">
        <v>3214</v>
      </c>
      <c r="BS2" s="1303" t="s">
        <v>9341</v>
      </c>
      <c r="BT2" s="1302">
        <v>42.39</v>
      </c>
      <c r="BU2" s="1302"/>
      <c r="BV2" s="1303" t="s">
        <v>9212</v>
      </c>
      <c r="BW2" s="1302" t="s">
        <v>9342</v>
      </c>
      <c r="BX2" s="1302" t="s">
        <v>8448</v>
      </c>
      <c r="BY2" s="1303" t="s">
        <v>8660</v>
      </c>
      <c r="BZ2" s="1302" t="s">
        <v>3872</v>
      </c>
      <c r="CA2" s="1302"/>
      <c r="CB2" s="1302" t="s">
        <v>9343</v>
      </c>
      <c r="CC2" s="1302" t="s">
        <v>9344</v>
      </c>
      <c r="CD2" s="1302" t="s">
        <v>4215</v>
      </c>
      <c r="CE2" s="1302">
        <v>49.61</v>
      </c>
      <c r="CF2" s="1302"/>
      <c r="CG2" s="1305" t="s">
        <v>4959</v>
      </c>
      <c r="CH2" s="1302" t="s">
        <v>9345</v>
      </c>
      <c r="CI2" s="1302" t="s">
        <v>9346</v>
      </c>
      <c r="CJ2" s="1302" t="s">
        <v>9236</v>
      </c>
      <c r="CK2" s="1302"/>
      <c r="CL2" s="1302" t="s">
        <v>9347</v>
      </c>
      <c r="CM2" s="1302" t="s">
        <v>9348</v>
      </c>
      <c r="CN2" s="1302" t="s">
        <v>9349</v>
      </c>
      <c r="CO2" s="1302" t="s">
        <v>9350</v>
      </c>
      <c r="CP2" s="1302"/>
      <c r="CQ2" s="1302">
        <v>45.66</v>
      </c>
      <c r="CR2" s="1303">
        <v>45.81</v>
      </c>
      <c r="CS2" s="1303" t="s">
        <v>6829</v>
      </c>
      <c r="CT2" s="1302" t="s">
        <v>8802</v>
      </c>
      <c r="CU2" s="1302">
        <v>30.72</v>
      </c>
      <c r="CV2" s="1302">
        <v>23.86</v>
      </c>
      <c r="CW2" s="1302" t="s">
        <v>3457</v>
      </c>
      <c r="CX2" s="1302">
        <v>48.47</v>
      </c>
      <c r="CY2" s="1303">
        <v>56.62</v>
      </c>
      <c r="CZ2" s="1302">
        <v>17.76</v>
      </c>
      <c r="DA2" s="1302">
        <v>31.39</v>
      </c>
      <c r="DB2" s="1302">
        <v>54.55</v>
      </c>
      <c r="DC2" s="1305">
        <v>35.9</v>
      </c>
      <c r="DD2" s="1302"/>
      <c r="DE2" s="1302" t="s">
        <v>4053</v>
      </c>
      <c r="DF2" s="1302" t="s">
        <v>3849</v>
      </c>
      <c r="DG2" s="1303" t="s">
        <v>9351</v>
      </c>
      <c r="DH2" s="1302" t="s">
        <v>9352</v>
      </c>
      <c r="DI2" s="1302" t="s">
        <v>9353</v>
      </c>
    </row>
    <row r="3">
      <c r="A3" s="1306" t="s">
        <v>5496</v>
      </c>
      <c r="B3" s="1307" t="s">
        <v>9354</v>
      </c>
      <c r="C3" s="1308">
        <v>0.12115740740740741</v>
      </c>
      <c r="D3" s="1309" t="s">
        <v>9355</v>
      </c>
      <c r="E3" s="1309" t="s">
        <v>9356</v>
      </c>
      <c r="F3" s="1309" t="s">
        <v>9357</v>
      </c>
      <c r="G3" s="1309" t="s">
        <v>9358</v>
      </c>
      <c r="H3" s="1310"/>
      <c r="I3" s="1309" t="s">
        <v>9359</v>
      </c>
      <c r="J3" s="1311">
        <v>47.99</v>
      </c>
      <c r="K3" s="1310"/>
      <c r="L3" s="1309" t="s">
        <v>9360</v>
      </c>
      <c r="M3" s="1311" t="s">
        <v>3484</v>
      </c>
      <c r="N3" s="1311" t="s">
        <v>8784</v>
      </c>
      <c r="O3" s="1309" t="s">
        <v>5400</v>
      </c>
      <c r="P3" s="1311" t="s">
        <v>7256</v>
      </c>
      <c r="Q3" s="1311" t="s">
        <v>9319</v>
      </c>
      <c r="R3" s="1311">
        <v>56.72</v>
      </c>
      <c r="S3" s="1310"/>
      <c r="T3" s="1311" t="s">
        <v>9320</v>
      </c>
      <c r="U3" s="1309" t="s">
        <v>8344</v>
      </c>
      <c r="V3" s="1311" t="s">
        <v>9321</v>
      </c>
      <c r="W3" s="1311" t="s">
        <v>3940</v>
      </c>
      <c r="X3" s="1309" t="s">
        <v>5986</v>
      </c>
      <c r="Y3" s="1311" t="s">
        <v>9322</v>
      </c>
      <c r="Z3" s="1311" t="s">
        <v>9323</v>
      </c>
      <c r="AA3" s="1309" t="s">
        <v>9361</v>
      </c>
      <c r="AB3" s="1310"/>
      <c r="AC3" s="1312" t="s">
        <v>5524</v>
      </c>
      <c r="AD3" s="1309" t="s">
        <v>9362</v>
      </c>
      <c r="AE3" s="1311" t="s">
        <v>8327</v>
      </c>
      <c r="AF3" s="1309">
        <v>46.88</v>
      </c>
      <c r="AG3" s="1309" t="s">
        <v>9363</v>
      </c>
      <c r="AH3" s="1309" t="s">
        <v>9364</v>
      </c>
      <c r="AI3" s="1311" t="s">
        <v>7323</v>
      </c>
      <c r="AJ3" s="1309">
        <v>48.92</v>
      </c>
      <c r="AK3" s="1313"/>
      <c r="AL3" s="1314" t="s">
        <v>6228</v>
      </c>
      <c r="AM3" s="1315">
        <v>47.98</v>
      </c>
      <c r="AN3" s="1310"/>
      <c r="AO3" s="1316" t="s">
        <v>9365</v>
      </c>
      <c r="AP3" s="1317" t="s">
        <v>7766</v>
      </c>
      <c r="AQ3" s="1317">
        <v>57.35</v>
      </c>
      <c r="AR3" s="1318" t="s">
        <v>9326</v>
      </c>
      <c r="AS3" s="1318" t="s">
        <v>9327</v>
      </c>
      <c r="AT3" s="1317" t="s">
        <v>9366</v>
      </c>
      <c r="AU3" s="1318" t="s">
        <v>9329</v>
      </c>
      <c r="AV3" s="1313"/>
      <c r="AW3" s="1318" t="s">
        <v>9330</v>
      </c>
      <c r="AX3" s="1319" t="s">
        <v>9367</v>
      </c>
      <c r="AY3" s="1320" t="s">
        <v>4607</v>
      </c>
      <c r="AZ3" s="1320" t="s">
        <v>9332</v>
      </c>
      <c r="BA3" s="1319" t="s">
        <v>5391</v>
      </c>
      <c r="BB3" s="1319" t="s">
        <v>8378</v>
      </c>
      <c r="BC3" s="1320">
        <v>42.88</v>
      </c>
      <c r="BD3" s="1313"/>
      <c r="BE3" s="1319" t="s">
        <v>9368</v>
      </c>
      <c r="BF3" s="1320" t="s">
        <v>9335</v>
      </c>
      <c r="BG3" s="1321" t="s">
        <v>5860</v>
      </c>
      <c r="BH3" s="1321" t="s">
        <v>3990</v>
      </c>
      <c r="BI3" s="1322" t="s">
        <v>9369</v>
      </c>
      <c r="BJ3" s="1323"/>
      <c r="BK3" s="1316" t="s">
        <v>9370</v>
      </c>
      <c r="BL3" s="1324" t="s">
        <v>4640</v>
      </c>
      <c r="BM3" s="1324" t="s">
        <v>9371</v>
      </c>
      <c r="BN3" s="1325">
        <v>59.82</v>
      </c>
      <c r="BO3" s="1324" t="s">
        <v>9372</v>
      </c>
      <c r="BP3" s="1324" t="s">
        <v>9373</v>
      </c>
      <c r="BQ3" s="1324" t="s">
        <v>2139</v>
      </c>
      <c r="BR3" s="1324" t="s">
        <v>9374</v>
      </c>
      <c r="BS3" s="1324" t="s">
        <v>9375</v>
      </c>
      <c r="BT3" s="1324">
        <v>42.76</v>
      </c>
      <c r="BU3" s="1313"/>
      <c r="BV3" s="1326" t="s">
        <v>9212</v>
      </c>
      <c r="BW3" s="1327" t="s">
        <v>9376</v>
      </c>
      <c r="BX3" s="1328" t="s">
        <v>8448</v>
      </c>
      <c r="BY3" s="1327" t="s">
        <v>2847</v>
      </c>
      <c r="BZ3" s="1328" t="s">
        <v>3872</v>
      </c>
      <c r="CA3" s="1323"/>
      <c r="CB3" s="1322" t="s">
        <v>9377</v>
      </c>
      <c r="CC3" s="1329" t="s">
        <v>7395</v>
      </c>
      <c r="CD3" s="1329" t="s">
        <v>2695</v>
      </c>
      <c r="CE3" s="1329">
        <v>52.55</v>
      </c>
      <c r="CF3" s="1313"/>
      <c r="CG3" s="1328" t="s">
        <v>4959</v>
      </c>
      <c r="CH3" s="1319" t="s">
        <v>9378</v>
      </c>
      <c r="CI3" s="1320" t="s">
        <v>9346</v>
      </c>
      <c r="CJ3" s="1320" t="s">
        <v>9236</v>
      </c>
      <c r="CK3" s="1323"/>
      <c r="CL3" s="1316" t="s">
        <v>9379</v>
      </c>
      <c r="CM3" s="1318" t="s">
        <v>9348</v>
      </c>
      <c r="CN3" s="1317" t="s">
        <v>9380</v>
      </c>
      <c r="CO3" s="1317" t="s">
        <v>9338</v>
      </c>
      <c r="CP3" s="1313"/>
      <c r="CQ3" s="1318">
        <v>45.66</v>
      </c>
      <c r="CR3" s="1330">
        <v>45.81</v>
      </c>
      <c r="CS3" s="1316" t="s">
        <v>8120</v>
      </c>
      <c r="CT3" s="1316" t="s">
        <v>8544</v>
      </c>
      <c r="CU3" s="1326">
        <v>30.72</v>
      </c>
      <c r="CV3" s="1326">
        <v>23.86</v>
      </c>
      <c r="CW3" s="1331" t="s">
        <v>3457</v>
      </c>
      <c r="CX3" s="1316">
        <v>48.96</v>
      </c>
      <c r="CY3" s="1326">
        <v>56.62</v>
      </c>
      <c r="CZ3" s="1316">
        <v>18.63</v>
      </c>
      <c r="DA3" s="1326">
        <v>31.39</v>
      </c>
      <c r="DB3" s="1326">
        <v>54.55</v>
      </c>
      <c r="DC3" s="1326">
        <v>35.9</v>
      </c>
      <c r="DD3" s="1323"/>
      <c r="DE3" s="1316" t="s">
        <v>5583</v>
      </c>
      <c r="DF3" s="1332" t="s">
        <v>3849</v>
      </c>
      <c r="DG3" s="1332" t="s">
        <v>9351</v>
      </c>
      <c r="DH3" s="1311" t="s">
        <v>9352</v>
      </c>
      <c r="DI3" s="1330" t="s">
        <v>9353</v>
      </c>
    </row>
    <row r="4">
      <c r="A4" s="1333" t="s">
        <v>327</v>
      </c>
      <c r="B4" s="1307" t="s">
        <v>9381</v>
      </c>
      <c r="C4" s="1307" t="s">
        <v>9382</v>
      </c>
      <c r="D4" s="1311" t="s">
        <v>9316</v>
      </c>
      <c r="E4" s="1309" t="s">
        <v>3153</v>
      </c>
      <c r="F4" s="1311" t="s">
        <v>8190</v>
      </c>
      <c r="G4" s="1309" t="s">
        <v>9383</v>
      </c>
      <c r="H4" s="1334"/>
      <c r="I4" s="1311" t="s">
        <v>9318</v>
      </c>
      <c r="J4" s="1309">
        <v>48.33</v>
      </c>
      <c r="K4" s="1335"/>
      <c r="L4" s="1336" t="s">
        <v>9384</v>
      </c>
      <c r="M4" s="1337" t="s">
        <v>2032</v>
      </c>
      <c r="N4" s="1337" t="s">
        <v>8784</v>
      </c>
      <c r="O4" s="1337" t="s">
        <v>4189</v>
      </c>
      <c r="P4" s="1336" t="s">
        <v>3835</v>
      </c>
      <c r="Q4" s="1337" t="s">
        <v>9385</v>
      </c>
      <c r="R4" s="1337">
        <v>56.35</v>
      </c>
      <c r="S4" s="1337" t="s">
        <v>9386</v>
      </c>
      <c r="T4" s="1336" t="s">
        <v>9386</v>
      </c>
      <c r="U4" s="1337" t="s">
        <v>7515</v>
      </c>
      <c r="V4" s="1337" t="s">
        <v>9387</v>
      </c>
      <c r="W4" s="1337" t="s">
        <v>2701</v>
      </c>
      <c r="X4" s="1337" t="s">
        <v>5671</v>
      </c>
      <c r="Y4" s="1337" t="s">
        <v>9388</v>
      </c>
      <c r="Z4" s="1337" t="s">
        <v>9389</v>
      </c>
      <c r="AA4" s="1338" t="s">
        <v>9324</v>
      </c>
      <c r="AB4" s="1337">
        <v>53.53</v>
      </c>
      <c r="AC4" s="1339" t="s">
        <v>5524</v>
      </c>
      <c r="AD4" s="1338" t="s">
        <v>4051</v>
      </c>
      <c r="AE4" s="1337" t="s">
        <v>8835</v>
      </c>
      <c r="AF4" s="1337">
        <v>46.78</v>
      </c>
      <c r="AG4" s="1337" t="s">
        <v>9363</v>
      </c>
      <c r="AH4" s="1337" t="s">
        <v>8393</v>
      </c>
      <c r="AI4" s="1337" t="s">
        <v>2953</v>
      </c>
      <c r="AJ4" s="1337">
        <v>48.65</v>
      </c>
      <c r="AK4" s="1337" t="s">
        <v>8213</v>
      </c>
      <c r="AL4" s="1340" t="s">
        <v>9390</v>
      </c>
      <c r="AM4" s="1341">
        <v>47.9</v>
      </c>
      <c r="AN4" s="1337" t="s">
        <v>7867</v>
      </c>
      <c r="AO4" s="1336" t="s">
        <v>7867</v>
      </c>
      <c r="AP4" s="1337" t="s">
        <v>7476</v>
      </c>
      <c r="AQ4" s="1337">
        <v>56.99</v>
      </c>
      <c r="AR4" s="1337" t="s">
        <v>3133</v>
      </c>
      <c r="AS4" s="1337" t="s">
        <v>9391</v>
      </c>
      <c r="AT4" s="1337" t="s">
        <v>9392</v>
      </c>
      <c r="AU4" s="1337" t="s">
        <v>8213</v>
      </c>
      <c r="AV4" s="1337" t="s">
        <v>7088</v>
      </c>
      <c r="AW4" s="1336" t="s">
        <v>7088</v>
      </c>
      <c r="AX4" s="1337" t="s">
        <v>9393</v>
      </c>
      <c r="AY4" s="1337" t="s">
        <v>7901</v>
      </c>
      <c r="AZ4" s="1337" t="s">
        <v>9394</v>
      </c>
      <c r="BA4" s="1337" t="s">
        <v>7737</v>
      </c>
      <c r="BB4" s="1337" t="s">
        <v>9395</v>
      </c>
      <c r="BC4" s="1337">
        <v>47.08</v>
      </c>
      <c r="BD4" s="1337" t="s">
        <v>9396</v>
      </c>
      <c r="BE4" s="1338" t="s">
        <v>9334</v>
      </c>
      <c r="BF4" s="1337" t="s">
        <v>5220</v>
      </c>
      <c r="BG4" s="1340" t="s">
        <v>9396</v>
      </c>
      <c r="BH4" s="1340" t="s">
        <v>9397</v>
      </c>
      <c r="BI4" s="1337" t="s">
        <v>9398</v>
      </c>
      <c r="BJ4" s="1337" t="s">
        <v>7526</v>
      </c>
      <c r="BK4" s="1340" t="s">
        <v>9399</v>
      </c>
      <c r="BL4" s="1339" t="s">
        <v>7526</v>
      </c>
      <c r="BM4" s="1339" t="s">
        <v>9337</v>
      </c>
      <c r="BN4" s="1340" t="s">
        <v>9400</v>
      </c>
      <c r="BO4" s="1340" t="s">
        <v>9401</v>
      </c>
      <c r="BP4" s="1339" t="s">
        <v>9339</v>
      </c>
      <c r="BQ4" s="1340" t="s">
        <v>9402</v>
      </c>
      <c r="BR4" s="1340" t="s">
        <v>9403</v>
      </c>
      <c r="BS4" s="1340" t="s">
        <v>9404</v>
      </c>
      <c r="BT4" s="1340">
        <v>42.4</v>
      </c>
      <c r="BU4" s="1337">
        <v>17.88</v>
      </c>
      <c r="BV4" s="1340" t="s">
        <v>9405</v>
      </c>
      <c r="BW4" s="1339" t="s">
        <v>9342</v>
      </c>
      <c r="BX4" s="1342" t="s">
        <v>9406</v>
      </c>
      <c r="BY4" s="1340" t="s">
        <v>1991</v>
      </c>
      <c r="BZ4" s="1340" t="s">
        <v>9407</v>
      </c>
      <c r="CA4" s="1337" t="s">
        <v>1991</v>
      </c>
      <c r="CB4" s="1340" t="s">
        <v>9408</v>
      </c>
      <c r="CC4" s="1340" t="s">
        <v>9409</v>
      </c>
      <c r="CD4" s="1337" t="s">
        <v>9410</v>
      </c>
      <c r="CE4" s="1340">
        <v>53.53</v>
      </c>
      <c r="CF4" s="1337" t="s">
        <v>8482</v>
      </c>
      <c r="CG4" s="1337" t="s">
        <v>7230</v>
      </c>
      <c r="CH4" s="1340" t="s">
        <v>9411</v>
      </c>
      <c r="CI4" s="1340" t="s">
        <v>9412</v>
      </c>
      <c r="CJ4" s="1340" t="s">
        <v>9413</v>
      </c>
      <c r="CK4" s="1337" t="s">
        <v>9414</v>
      </c>
      <c r="CL4" s="1339" t="s">
        <v>9347</v>
      </c>
      <c r="CM4" s="1340" t="s">
        <v>2719</v>
      </c>
      <c r="CN4" s="1340" t="s">
        <v>9415</v>
      </c>
      <c r="CO4" s="1340" t="s">
        <v>9414</v>
      </c>
      <c r="CP4" s="1337">
        <v>47.79</v>
      </c>
      <c r="CQ4" s="1340">
        <v>45.72</v>
      </c>
      <c r="CR4" s="1340">
        <v>47.79</v>
      </c>
      <c r="CS4" s="1340" t="s">
        <v>9416</v>
      </c>
      <c r="CT4" s="1339" t="s">
        <v>8802</v>
      </c>
      <c r="CU4" s="1340">
        <v>31.05</v>
      </c>
      <c r="CV4" s="1340">
        <v>24.4</v>
      </c>
      <c r="CW4" s="1340" t="s">
        <v>9403</v>
      </c>
      <c r="CX4" s="1309">
        <v>48.89</v>
      </c>
      <c r="CY4" s="1309">
        <v>58.86</v>
      </c>
      <c r="CZ4" s="1309">
        <v>17.88</v>
      </c>
      <c r="DA4" s="1309">
        <v>33.04</v>
      </c>
      <c r="DB4" s="1309">
        <v>55.43</v>
      </c>
      <c r="DC4" s="1309">
        <v>36.52</v>
      </c>
      <c r="DD4" s="1335"/>
      <c r="DE4" s="1309" t="s">
        <v>9417</v>
      </c>
      <c r="DF4" s="1309" t="s">
        <v>194</v>
      </c>
      <c r="DG4" s="1309" t="s">
        <v>9418</v>
      </c>
      <c r="DH4" s="1309" t="s">
        <v>1289</v>
      </c>
      <c r="DI4" s="1309" t="s">
        <v>9419</v>
      </c>
    </row>
    <row r="5">
      <c r="A5" s="1333" t="s">
        <v>1114</v>
      </c>
      <c r="B5" s="1307" t="s">
        <v>9420</v>
      </c>
      <c r="C5" s="1307" t="s">
        <v>9421</v>
      </c>
      <c r="D5" s="1309" t="s">
        <v>9422</v>
      </c>
      <c r="E5" s="1309" t="s">
        <v>7185</v>
      </c>
      <c r="F5" s="1309" t="s">
        <v>7219</v>
      </c>
      <c r="G5" s="1343" t="s">
        <v>9423</v>
      </c>
      <c r="H5" s="1310"/>
      <c r="I5" s="1344" t="str">
        <f>HYPERLINK("https://youtu.be/lEL8m2E01nU?t=682","2:32.55")</f>
        <v>2:32.55</v>
      </c>
      <c r="J5" s="1309">
        <v>49.91</v>
      </c>
      <c r="K5" s="1310"/>
      <c r="L5" s="1309" t="s">
        <v>7490</v>
      </c>
      <c r="M5" s="1309" t="s">
        <v>1821</v>
      </c>
      <c r="N5" s="1309" t="s">
        <v>2505</v>
      </c>
      <c r="O5" s="1309" t="s">
        <v>1095</v>
      </c>
      <c r="P5" s="1344" t="str">
        <f>HYPERLINK("https://youtu.be/qa1JlaDaizA","1:27.27")</f>
        <v>1:27.27</v>
      </c>
      <c r="Q5" s="1344" t="s">
        <v>9424</v>
      </c>
      <c r="R5" s="1309">
        <v>57.89</v>
      </c>
      <c r="S5" s="1335"/>
      <c r="T5" s="1309" t="s">
        <v>1487</v>
      </c>
      <c r="U5" s="1309" t="s">
        <v>9425</v>
      </c>
      <c r="V5" s="1309" t="s">
        <v>3633</v>
      </c>
      <c r="W5" s="1309" t="s">
        <v>9426</v>
      </c>
      <c r="X5" s="1345" t="str">
        <f>HYPERLINK("https://www.twitch.tv/videos/536217404","1:24.99")</f>
        <v>1:24.99</v>
      </c>
      <c r="Y5" s="1309" t="s">
        <v>9427</v>
      </c>
      <c r="Z5" s="1309" t="s">
        <v>9428</v>
      </c>
      <c r="AA5" s="1309" t="s">
        <v>9429</v>
      </c>
      <c r="AB5" s="1335"/>
      <c r="AC5" s="1309" t="s">
        <v>4339</v>
      </c>
      <c r="AD5" s="1346" t="s">
        <v>9430</v>
      </c>
      <c r="AE5" s="1309" t="s">
        <v>928</v>
      </c>
      <c r="AF5" s="1309">
        <v>47.74</v>
      </c>
      <c r="AG5" s="1309" t="s">
        <v>7496</v>
      </c>
      <c r="AH5" s="1309" t="s">
        <v>7172</v>
      </c>
      <c r="AI5" s="1309" t="s">
        <v>7735</v>
      </c>
      <c r="AJ5" s="1347">
        <v>49.3</v>
      </c>
      <c r="AK5" s="1335"/>
      <c r="AL5" s="1309" t="s">
        <v>9431</v>
      </c>
      <c r="AM5" s="1309">
        <v>47.88</v>
      </c>
      <c r="AN5" s="1335"/>
      <c r="AO5" s="1309" t="s">
        <v>9432</v>
      </c>
      <c r="AP5" s="1309" t="s">
        <v>9433</v>
      </c>
      <c r="AQ5" s="1309">
        <v>58.25</v>
      </c>
      <c r="AR5" s="1309" t="s">
        <v>8336</v>
      </c>
      <c r="AS5" s="1309" t="s">
        <v>9434</v>
      </c>
      <c r="AT5" s="1346" t="s">
        <v>9435</v>
      </c>
      <c r="AU5" s="1309" t="s">
        <v>9436</v>
      </c>
      <c r="AV5" s="1310"/>
      <c r="AW5" s="1309" t="s">
        <v>9437</v>
      </c>
      <c r="AX5" s="1309" t="s">
        <v>2627</v>
      </c>
      <c r="AY5" s="1309" t="s">
        <v>9438</v>
      </c>
      <c r="AZ5" s="1309" t="s">
        <v>9439</v>
      </c>
      <c r="BA5" s="1311" t="s">
        <v>9333</v>
      </c>
      <c r="BB5" s="1309" t="s">
        <v>7507</v>
      </c>
      <c r="BC5" s="1309">
        <v>46.45</v>
      </c>
      <c r="BD5" s="1310"/>
      <c r="BE5" s="1309" t="s">
        <v>9440</v>
      </c>
      <c r="BF5" s="1346" t="s">
        <v>9441</v>
      </c>
      <c r="BG5" s="1309" t="s">
        <v>9442</v>
      </c>
      <c r="BH5" s="1344" t="str">
        <f>HYPERLINK("https://youtu.be/lEL8m2E01nU?t=5227","1:36.16")</f>
        <v>1:36.16</v>
      </c>
      <c r="BI5" s="1311" t="s">
        <v>9336</v>
      </c>
      <c r="BJ5" s="1310"/>
      <c r="BK5" s="1311" t="s">
        <v>5765</v>
      </c>
      <c r="BL5" s="1309" t="s">
        <v>9443</v>
      </c>
      <c r="BM5" s="1346" t="s">
        <v>9444</v>
      </c>
      <c r="BN5" s="1309" t="s">
        <v>8394</v>
      </c>
      <c r="BO5" s="1309" t="s">
        <v>9445</v>
      </c>
      <c r="BP5" s="1344" t="str">
        <f>HYPERLINK("https://youtu.be/_zkEZrJiLkI?t=6208","1:52.30")</f>
        <v>1:52.30</v>
      </c>
      <c r="BQ5" s="1309" t="s">
        <v>2239</v>
      </c>
      <c r="BR5" s="1311" t="s">
        <v>3214</v>
      </c>
      <c r="BS5" s="1348" t="s">
        <v>9341</v>
      </c>
      <c r="BT5" s="1311">
        <v>42.39</v>
      </c>
      <c r="BU5" s="1310"/>
      <c r="BV5" s="1346" t="s">
        <v>9446</v>
      </c>
      <c r="BW5" s="1309" t="s">
        <v>9447</v>
      </c>
      <c r="BX5" s="1309" t="s">
        <v>9448</v>
      </c>
      <c r="BY5" s="1348" t="s">
        <v>8660</v>
      </c>
      <c r="BZ5" s="1309" t="s">
        <v>9449</v>
      </c>
      <c r="CA5" s="1310"/>
      <c r="CB5" s="1309" t="s">
        <v>9450</v>
      </c>
      <c r="CC5" s="1309" t="s">
        <v>9451</v>
      </c>
      <c r="CD5" s="1309" t="s">
        <v>9452</v>
      </c>
      <c r="CE5" s="1309">
        <v>51.68</v>
      </c>
      <c r="CF5" s="1310"/>
      <c r="CG5" s="1349" t="s">
        <v>7805</v>
      </c>
      <c r="CH5" s="1309" t="s">
        <v>9453</v>
      </c>
      <c r="CI5" s="1309" t="s">
        <v>9454</v>
      </c>
      <c r="CJ5" s="1309" t="s">
        <v>5741</v>
      </c>
      <c r="CK5" s="1335"/>
      <c r="CL5" s="1309" t="s">
        <v>9455</v>
      </c>
      <c r="CM5" s="1309" t="s">
        <v>759</v>
      </c>
      <c r="CN5" s="1309" t="s">
        <v>9456</v>
      </c>
      <c r="CO5" s="1309" t="s">
        <v>9457</v>
      </c>
      <c r="CP5" s="1335"/>
      <c r="CQ5" s="1309">
        <v>45.92</v>
      </c>
      <c r="CR5" s="1346">
        <v>46.94</v>
      </c>
      <c r="CS5" s="1346" t="s">
        <v>9458</v>
      </c>
      <c r="CT5" s="1309" t="s">
        <v>9459</v>
      </c>
      <c r="CU5" s="1309">
        <v>30.94</v>
      </c>
      <c r="CV5" s="1309">
        <v>23.92</v>
      </c>
      <c r="CW5" s="1309" t="s">
        <v>1235</v>
      </c>
      <c r="CX5" s="1311">
        <v>48.47</v>
      </c>
      <c r="CY5" s="1344" t="str">
        <f>HYPERLINK("https://www.twitch.tv/videos/536198396","57.14")</f>
        <v>57.14</v>
      </c>
      <c r="CZ5" s="1311">
        <v>17.76</v>
      </c>
      <c r="DA5" s="1309">
        <v>32.43</v>
      </c>
      <c r="DB5" s="1309">
        <v>57.15</v>
      </c>
      <c r="DC5" s="1349" t="s">
        <v>3596</v>
      </c>
      <c r="DD5" s="1310"/>
      <c r="DE5" s="1309" t="s">
        <v>8878</v>
      </c>
      <c r="DF5" s="1309" t="s">
        <v>1105</v>
      </c>
      <c r="DG5" s="1344" t="str">
        <f>HYPERLINK("https://youtu.be/_zkEZrJiLkI?t=9955","3:51.51")</f>
        <v>3:51.51</v>
      </c>
      <c r="DH5" s="1309" t="s">
        <v>9003</v>
      </c>
      <c r="DI5" s="1309" t="s">
        <v>9460</v>
      </c>
    </row>
    <row r="6">
      <c r="A6" s="1306" t="s">
        <v>5630</v>
      </c>
      <c r="B6" s="1307" t="s">
        <v>9461</v>
      </c>
      <c r="C6" s="1307" t="s">
        <v>9462</v>
      </c>
      <c r="D6" s="1350" t="s">
        <v>9463</v>
      </c>
      <c r="E6" s="1351" t="s">
        <v>9464</v>
      </c>
      <c r="F6" s="1352" t="s">
        <v>9465</v>
      </c>
      <c r="G6" s="1351" t="s">
        <v>9466</v>
      </c>
      <c r="H6" s="1310"/>
      <c r="I6" s="1351" t="s">
        <v>9467</v>
      </c>
      <c r="J6" s="1352">
        <v>50.26</v>
      </c>
      <c r="K6" s="1310"/>
      <c r="L6" s="1352" t="s">
        <v>9468</v>
      </c>
      <c r="M6" s="1352" t="s">
        <v>9469</v>
      </c>
      <c r="N6" s="1352" t="s">
        <v>5354</v>
      </c>
      <c r="O6" s="1352" t="s">
        <v>9470</v>
      </c>
      <c r="P6" s="1351" t="s">
        <v>9471</v>
      </c>
      <c r="Q6" s="1352" t="s">
        <v>9472</v>
      </c>
      <c r="R6" s="1352">
        <v>58.29</v>
      </c>
      <c r="S6" s="1335"/>
      <c r="T6" s="1352" t="s">
        <v>9473</v>
      </c>
      <c r="U6" s="1351" t="s">
        <v>9474</v>
      </c>
      <c r="V6" s="1352" t="s">
        <v>1030</v>
      </c>
      <c r="W6" s="1352" t="s">
        <v>9475</v>
      </c>
      <c r="X6" s="1309" t="s">
        <v>6317</v>
      </c>
      <c r="Y6" s="1352" t="s">
        <v>9476</v>
      </c>
      <c r="Z6" s="1352" t="s">
        <v>9477</v>
      </c>
      <c r="AA6" s="1309" t="s">
        <v>9478</v>
      </c>
      <c r="AB6" s="1335"/>
      <c r="AC6" s="1352" t="s">
        <v>9479</v>
      </c>
      <c r="AD6" s="1309" t="s">
        <v>9480</v>
      </c>
      <c r="AE6" s="1352" t="s">
        <v>8081</v>
      </c>
      <c r="AF6" s="1352">
        <v>47.72</v>
      </c>
      <c r="AG6" s="1352" t="s">
        <v>9481</v>
      </c>
      <c r="AH6" s="1352" t="s">
        <v>5681</v>
      </c>
      <c r="AI6" s="1352" t="s">
        <v>7697</v>
      </c>
      <c r="AJ6" s="1352">
        <v>49.87</v>
      </c>
      <c r="AK6" s="1353"/>
      <c r="AL6" s="1314" t="s">
        <v>9482</v>
      </c>
      <c r="AM6" s="1354">
        <v>47.9</v>
      </c>
      <c r="AN6" s="1335"/>
      <c r="AO6" s="1352" t="s">
        <v>9483</v>
      </c>
      <c r="AP6" s="1352" t="s">
        <v>9024</v>
      </c>
      <c r="AQ6" s="1352">
        <v>58.92</v>
      </c>
      <c r="AR6" s="1352" t="s">
        <v>3802</v>
      </c>
      <c r="AS6" s="1352" t="s">
        <v>9484</v>
      </c>
      <c r="AT6" s="1352" t="s">
        <v>9485</v>
      </c>
      <c r="AU6" s="1355" t="s">
        <v>4568</v>
      </c>
      <c r="AV6" s="1313"/>
      <c r="AW6" s="1352" t="s">
        <v>9486</v>
      </c>
      <c r="AX6" s="1352" t="s">
        <v>3791</v>
      </c>
      <c r="AY6" s="1352" t="s">
        <v>9487</v>
      </c>
      <c r="AZ6" s="1351" t="s">
        <v>9488</v>
      </c>
      <c r="BA6" s="1352" t="s">
        <v>5512</v>
      </c>
      <c r="BB6" s="1356" t="s">
        <v>8160</v>
      </c>
      <c r="BC6" s="1357">
        <v>43.36</v>
      </c>
      <c r="BD6" s="1313"/>
      <c r="BE6" s="1352" t="s">
        <v>9489</v>
      </c>
      <c r="BF6" s="1351" t="s">
        <v>163</v>
      </c>
      <c r="BG6" s="1352" t="s">
        <v>9442</v>
      </c>
      <c r="BH6" s="1352" t="s">
        <v>1057</v>
      </c>
      <c r="BI6" s="1322"/>
      <c r="BJ6" s="1323"/>
      <c r="BK6" s="1358" t="s">
        <v>9490</v>
      </c>
      <c r="BL6" s="1352" t="s">
        <v>7317</v>
      </c>
      <c r="BM6" s="1352" t="s">
        <v>9491</v>
      </c>
      <c r="BN6" s="1352" t="s">
        <v>1959</v>
      </c>
      <c r="BO6" s="1352" t="s">
        <v>5253</v>
      </c>
      <c r="BP6" s="1352" t="s">
        <v>9492</v>
      </c>
      <c r="BQ6" s="1359" t="s">
        <v>9340</v>
      </c>
      <c r="BR6" s="1352" t="s">
        <v>9493</v>
      </c>
      <c r="BS6" s="1352" t="s">
        <v>9326</v>
      </c>
      <c r="BT6" s="1352">
        <v>42.84</v>
      </c>
      <c r="BU6" s="1313"/>
      <c r="BV6" s="1352" t="s">
        <v>9494</v>
      </c>
      <c r="BW6" s="1352" t="s">
        <v>9495</v>
      </c>
      <c r="BX6" s="1352" t="s">
        <v>9496</v>
      </c>
      <c r="BY6" s="1352" t="s">
        <v>675</v>
      </c>
      <c r="BZ6" s="1352" t="s">
        <v>5096</v>
      </c>
      <c r="CA6" s="1323"/>
      <c r="CB6" s="1352" t="s">
        <v>9497</v>
      </c>
      <c r="CC6" s="1352" t="s">
        <v>9498</v>
      </c>
      <c r="CD6" s="1352" t="s">
        <v>9499</v>
      </c>
      <c r="CE6" s="1352">
        <v>55.04</v>
      </c>
      <c r="CF6" s="1313"/>
      <c r="CG6" s="1352" t="s">
        <v>1872</v>
      </c>
      <c r="CH6" s="1351" t="s">
        <v>9500</v>
      </c>
      <c r="CI6" s="1351" t="s">
        <v>5761</v>
      </c>
      <c r="CJ6" s="1352" t="s">
        <v>9501</v>
      </c>
      <c r="CK6" s="1360"/>
      <c r="CL6" s="1352" t="s">
        <v>9502</v>
      </c>
      <c r="CM6" s="1352" t="s">
        <v>9503</v>
      </c>
      <c r="CN6" s="1352" t="s">
        <v>9328</v>
      </c>
      <c r="CO6" s="1352" t="s">
        <v>9504</v>
      </c>
      <c r="CP6" s="1353"/>
      <c r="CQ6" s="1352">
        <v>46.44</v>
      </c>
      <c r="CR6" s="1352">
        <v>48.87</v>
      </c>
      <c r="CS6" s="1352" t="s">
        <v>9505</v>
      </c>
      <c r="CT6" s="1316" t="s">
        <v>1821</v>
      </c>
      <c r="CU6" s="1316">
        <v>31.23</v>
      </c>
      <c r="CV6" s="1361">
        <v>25.02</v>
      </c>
      <c r="CW6" s="1352" t="s">
        <v>1824</v>
      </c>
      <c r="CX6" s="1352">
        <v>49.13</v>
      </c>
      <c r="CY6" s="1352">
        <v>58.26</v>
      </c>
      <c r="CZ6" s="1352">
        <v>18.33</v>
      </c>
      <c r="DA6" s="1352">
        <v>33.5</v>
      </c>
      <c r="DB6" s="1352">
        <v>59.19</v>
      </c>
      <c r="DC6" s="1352">
        <v>37.45</v>
      </c>
      <c r="DD6" s="1323"/>
      <c r="DE6" s="1352" t="s">
        <v>9506</v>
      </c>
      <c r="DF6" s="1352" t="s">
        <v>2500</v>
      </c>
      <c r="DG6" s="1352" t="s">
        <v>9507</v>
      </c>
      <c r="DH6" s="1352" t="s">
        <v>9508</v>
      </c>
      <c r="DI6" s="1362" t="s">
        <v>9509</v>
      </c>
    </row>
    <row r="7">
      <c r="A7" s="1333" t="s">
        <v>5600</v>
      </c>
      <c r="B7" s="1307" t="s">
        <v>9510</v>
      </c>
      <c r="C7" s="1307" t="s">
        <v>9511</v>
      </c>
      <c r="D7" s="1309" t="s">
        <v>9512</v>
      </c>
      <c r="E7" s="1311" t="s">
        <v>7284</v>
      </c>
      <c r="F7" s="1309" t="s">
        <v>8722</v>
      </c>
      <c r="G7" s="1309" t="s">
        <v>9513</v>
      </c>
      <c r="H7" s="1335"/>
      <c r="I7" s="1349" t="s">
        <v>9514</v>
      </c>
      <c r="J7" s="1363">
        <v>48.47</v>
      </c>
      <c r="K7" s="1335"/>
      <c r="L7" s="1311" t="s">
        <v>7286</v>
      </c>
      <c r="M7" s="1309" t="s">
        <v>9515</v>
      </c>
      <c r="N7" s="1309" t="s">
        <v>9516</v>
      </c>
      <c r="O7" s="1311" t="s">
        <v>7287</v>
      </c>
      <c r="P7" s="1309" t="s">
        <v>7314</v>
      </c>
      <c r="Q7" s="1309" t="s">
        <v>9517</v>
      </c>
      <c r="R7" s="1309">
        <v>57.34</v>
      </c>
      <c r="S7" s="1335"/>
      <c r="T7" s="1309" t="s">
        <v>9518</v>
      </c>
      <c r="U7" s="1344" t="str">
        <f>HYPERLINK("https://www.twitch.tv/videos/525613330","1:56.00")</f>
        <v>1:56.00</v>
      </c>
      <c r="V7" s="1309" t="s">
        <v>9519</v>
      </c>
      <c r="W7" s="1309" t="s">
        <v>9520</v>
      </c>
      <c r="X7" s="1309" t="s">
        <v>7291</v>
      </c>
      <c r="Y7" s="1309" t="s">
        <v>9521</v>
      </c>
      <c r="Z7" s="1364" t="s">
        <v>9522</v>
      </c>
      <c r="AA7" s="1309" t="s">
        <v>9523</v>
      </c>
      <c r="AB7" s="1335"/>
      <c r="AC7" s="1309" t="s">
        <v>8055</v>
      </c>
      <c r="AD7" s="1309" t="s">
        <v>9524</v>
      </c>
      <c r="AE7" s="1309" t="s">
        <v>9525</v>
      </c>
      <c r="AF7" s="1365">
        <v>46.63</v>
      </c>
      <c r="AG7" s="1311" t="s">
        <v>2156</v>
      </c>
      <c r="AH7" s="1311" t="s">
        <v>7296</v>
      </c>
      <c r="AI7" s="1344" t="str">
        <f>HYPERLINK("https://www.twitch.tv/videos/538066633","1:22.49")</f>
        <v>1:22.49</v>
      </c>
      <c r="AJ7" s="1311">
        <v>48.89</v>
      </c>
      <c r="AK7" s="1366"/>
      <c r="AL7" s="1311" t="s">
        <v>7297</v>
      </c>
      <c r="AM7" s="1309">
        <v>47.96</v>
      </c>
      <c r="AN7" s="1335"/>
      <c r="AO7" s="1309" t="s">
        <v>9432</v>
      </c>
      <c r="AP7" s="1311" t="s">
        <v>7172</v>
      </c>
      <c r="AQ7" s="1311">
        <v>57.09</v>
      </c>
      <c r="AR7" s="1364" t="s">
        <v>675</v>
      </c>
      <c r="AS7" s="1309" t="s">
        <v>9526</v>
      </c>
      <c r="AT7" s="1345" t="str">
        <f>HYPERLINK("https://www.twitch.tv/videos/524838524","1:44.46")</f>
        <v>1:44.46</v>
      </c>
      <c r="AU7" s="1309" t="s">
        <v>4410</v>
      </c>
      <c r="AV7" s="1335"/>
      <c r="AW7" s="1309" t="s">
        <v>9527</v>
      </c>
      <c r="AX7" s="1344" t="str">
        <f>HYPERLINK("https://www.twitch.tv/videos/540841909","1:02.08")</f>
        <v>1:02.08</v>
      </c>
      <c r="AY7" s="1309" t="s">
        <v>7258</v>
      </c>
      <c r="AZ7" s="1309" t="s">
        <v>9528</v>
      </c>
      <c r="BA7" s="1309" t="s">
        <v>9529</v>
      </c>
      <c r="BB7" s="1367" t="s">
        <v>3839</v>
      </c>
      <c r="BC7" s="1309">
        <v>46.35</v>
      </c>
      <c r="BD7" s="1335"/>
      <c r="BE7" s="1309" t="s">
        <v>5080</v>
      </c>
      <c r="BF7" s="1309" t="s">
        <v>8535</v>
      </c>
      <c r="BG7" s="1309" t="s">
        <v>9530</v>
      </c>
      <c r="BH7" s="1309" t="s">
        <v>1754</v>
      </c>
      <c r="BI7" s="1309" t="s">
        <v>9531</v>
      </c>
      <c r="BJ7" s="1335"/>
      <c r="BK7" s="1309" t="s">
        <v>5111</v>
      </c>
      <c r="BL7" s="1352" t="s">
        <v>3648</v>
      </c>
      <c r="BM7" s="1309" t="s">
        <v>9532</v>
      </c>
      <c r="BN7" s="1309">
        <v>59.88</v>
      </c>
      <c r="BO7" s="1309" t="s">
        <v>3913</v>
      </c>
      <c r="BP7" s="1309" t="s">
        <v>9533</v>
      </c>
      <c r="BQ7" s="1309" t="s">
        <v>9534</v>
      </c>
      <c r="BR7" s="1309" t="s">
        <v>8549</v>
      </c>
      <c r="BS7" s="1309" t="s">
        <v>4512</v>
      </c>
      <c r="BT7" s="1309">
        <v>42.82</v>
      </c>
      <c r="BU7" s="1335"/>
      <c r="BV7" s="1309" t="s">
        <v>9535</v>
      </c>
      <c r="BW7" s="1309"/>
      <c r="BX7" s="1309"/>
      <c r="BY7" s="1309"/>
      <c r="BZ7" s="1309" t="s">
        <v>3512</v>
      </c>
      <c r="CA7" s="1335"/>
      <c r="CB7" s="1309" t="s">
        <v>9536</v>
      </c>
      <c r="CC7" s="1309" t="s">
        <v>9537</v>
      </c>
      <c r="CD7" s="1309" t="s">
        <v>9538</v>
      </c>
      <c r="CE7" s="1352">
        <v>50.09</v>
      </c>
      <c r="CF7" s="1335"/>
      <c r="CG7" s="1309" t="s">
        <v>7841</v>
      </c>
      <c r="CH7" s="1309" t="s">
        <v>9539</v>
      </c>
      <c r="CI7" s="1309" t="s">
        <v>9540</v>
      </c>
      <c r="CJ7" s="1309" t="s">
        <v>9053</v>
      </c>
      <c r="CK7" s="1335"/>
      <c r="CL7" s="1309" t="s">
        <v>9541</v>
      </c>
      <c r="CM7" s="1309" t="s">
        <v>9542</v>
      </c>
      <c r="CN7" s="1309" t="s">
        <v>5882</v>
      </c>
      <c r="CO7" s="1311" t="s">
        <v>9350</v>
      </c>
      <c r="CP7" s="1335"/>
      <c r="CQ7" s="1349" t="s">
        <v>4002</v>
      </c>
      <c r="CR7" s="1309">
        <v>50.42</v>
      </c>
      <c r="CS7" s="1309" t="s">
        <v>9543</v>
      </c>
      <c r="CT7" s="1309" t="s">
        <v>8175</v>
      </c>
      <c r="CU7" s="1347">
        <v>31.06</v>
      </c>
      <c r="CV7" s="1309">
        <v>30.53</v>
      </c>
      <c r="CW7" s="1368" t="s">
        <v>7692</v>
      </c>
      <c r="CX7" s="1347">
        <v>51.4</v>
      </c>
      <c r="CY7" s="1347">
        <v>57.8</v>
      </c>
      <c r="CZ7" s="1344" t="str">
        <f>HYPERLINK("https://clips.twitch.tv/ClearHardFlyCharlietheUnicorn","17.94")</f>
        <v>17.94</v>
      </c>
      <c r="DA7" s="1309">
        <v>32.63</v>
      </c>
      <c r="DB7" s="1309">
        <v>58.53</v>
      </c>
      <c r="DC7" s="1309">
        <v>35.99</v>
      </c>
      <c r="DD7" s="1335"/>
      <c r="DE7" s="1311" t="s">
        <v>4053</v>
      </c>
      <c r="DF7" s="1309" t="s">
        <v>4523</v>
      </c>
      <c r="DG7" s="1309" t="s">
        <v>9544</v>
      </c>
      <c r="DH7" s="1309" t="s">
        <v>7963</v>
      </c>
      <c r="DI7" s="1309" t="s">
        <v>9545</v>
      </c>
    </row>
    <row r="8">
      <c r="A8" s="1333" t="s">
        <v>5329</v>
      </c>
      <c r="B8" s="1307" t="s">
        <v>9546</v>
      </c>
      <c r="C8" s="1307" t="s">
        <v>9547</v>
      </c>
      <c r="D8" s="1369" t="s">
        <v>9548</v>
      </c>
      <c r="E8" s="1369" t="s">
        <v>8315</v>
      </c>
      <c r="F8" s="1309" t="s">
        <v>5718</v>
      </c>
      <c r="G8" s="1309" t="s">
        <v>9549</v>
      </c>
      <c r="H8" s="1310"/>
      <c r="I8" s="1309" t="s">
        <v>9550</v>
      </c>
      <c r="J8" s="1309">
        <v>50.47</v>
      </c>
      <c r="K8" s="1310"/>
      <c r="L8" s="1309" t="s">
        <v>1963</v>
      </c>
      <c r="M8" s="1309" t="s">
        <v>2173</v>
      </c>
      <c r="N8" s="1309" t="s">
        <v>9494</v>
      </c>
      <c r="O8" s="1309" t="s">
        <v>9066</v>
      </c>
      <c r="P8" s="1309" t="s">
        <v>8863</v>
      </c>
      <c r="Q8" s="1309" t="s">
        <v>9551</v>
      </c>
      <c r="R8" s="1309">
        <v>58.16</v>
      </c>
      <c r="S8" s="1335"/>
      <c r="T8" s="1309"/>
      <c r="U8" s="1309" t="s">
        <v>9552</v>
      </c>
      <c r="V8" s="1309" t="s">
        <v>9553</v>
      </c>
      <c r="W8" s="1370" t="s">
        <v>9554</v>
      </c>
      <c r="X8" s="1309" t="s">
        <v>9555</v>
      </c>
      <c r="Y8" s="1309" t="s">
        <v>9556</v>
      </c>
      <c r="Z8" s="1309" t="s">
        <v>9557</v>
      </c>
      <c r="AA8" s="1309" t="s">
        <v>9558</v>
      </c>
      <c r="AB8" s="1335"/>
      <c r="AC8" s="1309" t="s">
        <v>9559</v>
      </c>
      <c r="AD8" s="1309" t="s">
        <v>9560</v>
      </c>
      <c r="AE8" s="1309" t="s">
        <v>9561</v>
      </c>
      <c r="AF8" s="1309">
        <v>48.54</v>
      </c>
      <c r="AG8" s="1309" t="s">
        <v>9562</v>
      </c>
      <c r="AH8" s="1309" t="s">
        <v>7943</v>
      </c>
      <c r="AI8" s="1309" t="s">
        <v>7473</v>
      </c>
      <c r="AJ8" s="1309">
        <v>49.57</v>
      </c>
      <c r="AK8" s="1335"/>
      <c r="AL8" s="1309" t="s">
        <v>9563</v>
      </c>
      <c r="AM8" s="1309">
        <v>47.96</v>
      </c>
      <c r="AN8" s="1335"/>
      <c r="AO8" s="1309" t="s">
        <v>9564</v>
      </c>
      <c r="AP8" s="1309" t="s">
        <v>5629</v>
      </c>
      <c r="AQ8" s="1309">
        <v>58.86</v>
      </c>
      <c r="AR8" s="1309" t="s">
        <v>9565</v>
      </c>
      <c r="AS8" s="1309" t="s">
        <v>9566</v>
      </c>
      <c r="AT8" s="1309" t="s">
        <v>9567</v>
      </c>
      <c r="AU8" s="1309" t="s">
        <v>9568</v>
      </c>
      <c r="AV8" s="1310"/>
      <c r="AW8" s="1309" t="s">
        <v>9569</v>
      </c>
      <c r="AX8" s="1309" t="s">
        <v>9570</v>
      </c>
      <c r="AY8" s="1309" t="s">
        <v>7491</v>
      </c>
      <c r="AZ8" s="1309" t="s">
        <v>1152</v>
      </c>
      <c r="BA8" s="1309" t="s">
        <v>9571</v>
      </c>
      <c r="BB8" s="1309" t="s">
        <v>9572</v>
      </c>
      <c r="BC8" s="1309">
        <v>43.48</v>
      </c>
      <c r="BD8" s="1310"/>
      <c r="BE8" s="1309" t="s">
        <v>9573</v>
      </c>
      <c r="BF8" s="1309" t="s">
        <v>9574</v>
      </c>
      <c r="BG8" s="1309" t="s">
        <v>9575</v>
      </c>
      <c r="BH8" s="1309" t="s">
        <v>9576</v>
      </c>
      <c r="BI8" s="1309" t="s">
        <v>9577</v>
      </c>
      <c r="BJ8" s="1334"/>
      <c r="BK8" s="1309" t="s">
        <v>9578</v>
      </c>
      <c r="BL8" s="1309" t="s">
        <v>9579</v>
      </c>
      <c r="BM8" s="1309" t="s">
        <v>9580</v>
      </c>
      <c r="BN8" s="1309" t="s">
        <v>8213</v>
      </c>
      <c r="BO8" s="1309" t="s">
        <v>9581</v>
      </c>
      <c r="BP8" s="1309" t="s">
        <v>9582</v>
      </c>
      <c r="BQ8" s="1309" t="s">
        <v>9583</v>
      </c>
      <c r="BR8" s="1309" t="s">
        <v>9584</v>
      </c>
      <c r="BS8" s="1309" t="s">
        <v>1164</v>
      </c>
      <c r="BT8" s="1309">
        <v>42.95</v>
      </c>
      <c r="BU8" s="1310"/>
      <c r="BV8" s="1309" t="s">
        <v>7547</v>
      </c>
      <c r="BW8" s="1309" t="s">
        <v>9585</v>
      </c>
      <c r="BX8" s="1309" t="s">
        <v>9586</v>
      </c>
      <c r="BY8" s="1309" t="s">
        <v>6211</v>
      </c>
      <c r="BZ8" s="1309" t="s">
        <v>9587</v>
      </c>
      <c r="CA8" s="1310"/>
      <c r="CB8" s="1309" t="s">
        <v>9588</v>
      </c>
      <c r="CC8" s="1309" t="s">
        <v>8158</v>
      </c>
      <c r="CD8" s="1311" t="s">
        <v>4215</v>
      </c>
      <c r="CE8" s="1309" t="s">
        <v>7779</v>
      </c>
      <c r="CF8" s="1310"/>
      <c r="CG8" s="1349" t="s">
        <v>9589</v>
      </c>
      <c r="CH8" s="1309" t="s">
        <v>8781</v>
      </c>
      <c r="CI8" s="1309" t="s">
        <v>9590</v>
      </c>
      <c r="CJ8" s="1309" t="s">
        <v>9591</v>
      </c>
      <c r="CK8" s="1335"/>
      <c r="CL8" s="1309" t="s">
        <v>9592</v>
      </c>
      <c r="CM8" s="1309" t="s">
        <v>2188</v>
      </c>
      <c r="CN8" s="1311" t="s">
        <v>9349</v>
      </c>
      <c r="CO8" s="1309" t="s">
        <v>9593</v>
      </c>
      <c r="CP8" s="1335"/>
      <c r="CQ8" s="1309" t="s">
        <v>9594</v>
      </c>
      <c r="CR8" s="1309">
        <v>48.47</v>
      </c>
      <c r="CS8" s="1309" t="s">
        <v>356</v>
      </c>
      <c r="CT8" s="1368" t="str">
        <f>HYPERLINK("https://youtu.be/Oh88dv14xO0?t=5767","1:31.46")</f>
        <v>1:31.46</v>
      </c>
      <c r="CU8" s="1309">
        <v>31.55</v>
      </c>
      <c r="CV8" s="1309">
        <v>25.22</v>
      </c>
      <c r="CW8" s="1309" t="s">
        <v>9334</v>
      </c>
      <c r="CX8" s="1309">
        <v>49.16</v>
      </c>
      <c r="CY8" s="1309">
        <v>58.92</v>
      </c>
      <c r="CZ8" s="1309">
        <v>18.39</v>
      </c>
      <c r="DA8" s="1309">
        <v>34.67</v>
      </c>
      <c r="DB8" s="1309" t="s">
        <v>9595</v>
      </c>
      <c r="DC8" s="1309">
        <v>37.8</v>
      </c>
      <c r="DD8" s="1310"/>
      <c r="DE8" s="1309" t="s">
        <v>9596</v>
      </c>
      <c r="DF8" s="1309" t="s">
        <v>8058</v>
      </c>
      <c r="DG8" s="1309" t="s">
        <v>9597</v>
      </c>
      <c r="DH8" s="1309" t="s">
        <v>9598</v>
      </c>
      <c r="DI8" s="1349" t="s">
        <v>9599</v>
      </c>
    </row>
    <row r="9">
      <c r="A9" s="1371" t="s">
        <v>9600</v>
      </c>
      <c r="B9" s="1307" t="s">
        <v>9601</v>
      </c>
      <c r="C9" s="1307" t="s">
        <v>9602</v>
      </c>
      <c r="D9" s="1369" t="s">
        <v>9603</v>
      </c>
      <c r="E9" s="1369" t="s">
        <v>9604</v>
      </c>
      <c r="F9" s="1309" t="s">
        <v>9605</v>
      </c>
      <c r="G9" s="1311" t="s">
        <v>9317</v>
      </c>
      <c r="H9" s="1310"/>
      <c r="I9" s="1309" t="s">
        <v>9606</v>
      </c>
      <c r="J9" s="1309">
        <v>49.6</v>
      </c>
      <c r="K9" s="1310"/>
      <c r="L9" s="1309" t="s">
        <v>9607</v>
      </c>
      <c r="M9" s="1309" t="s">
        <v>9608</v>
      </c>
      <c r="N9" s="1309" t="s">
        <v>9609</v>
      </c>
      <c r="O9" s="1309" t="s">
        <v>9610</v>
      </c>
      <c r="P9" s="1344" t="str">
        <f>HYPERLINK("https://youtu.be/h57IX5GPya0","1:28.21")</f>
        <v>1:28.21</v>
      </c>
      <c r="Q9" s="1309" t="s">
        <v>9611</v>
      </c>
      <c r="R9" s="1309">
        <v>57.5</v>
      </c>
      <c r="S9" s="1335"/>
      <c r="T9" s="1309" t="s">
        <v>9612</v>
      </c>
      <c r="U9" s="1345" t="s">
        <v>5519</v>
      </c>
      <c r="V9" s="1309" t="s">
        <v>9613</v>
      </c>
      <c r="W9" s="1309" t="s">
        <v>9614</v>
      </c>
      <c r="X9" s="1309" t="s">
        <v>9615</v>
      </c>
      <c r="Y9" s="1309" t="s">
        <v>9616</v>
      </c>
      <c r="Z9" s="1309" t="s">
        <v>9617</v>
      </c>
      <c r="AA9" s="1309" t="s">
        <v>9618</v>
      </c>
      <c r="AB9" s="1335"/>
      <c r="AC9" s="1309" t="s">
        <v>9610</v>
      </c>
      <c r="AD9" s="1309" t="s">
        <v>9619</v>
      </c>
      <c r="AE9" s="1309" t="s">
        <v>9620</v>
      </c>
      <c r="AF9" s="1309">
        <v>48.7</v>
      </c>
      <c r="AG9" s="1309" t="s">
        <v>9621</v>
      </c>
      <c r="AH9" s="1309" t="s">
        <v>9622</v>
      </c>
      <c r="AI9" s="1309" t="s">
        <v>9613</v>
      </c>
      <c r="AJ9" s="1309">
        <v>49.6</v>
      </c>
      <c r="AK9" s="1366"/>
      <c r="AL9" s="1309" t="s">
        <v>9623</v>
      </c>
      <c r="AM9" s="1309">
        <v>48.0</v>
      </c>
      <c r="AN9" s="1366"/>
      <c r="AO9" s="1345" t="str">
        <f>HYPERLINK("https://youtu.be/L8ezWAWF-o8","2:34.80")</f>
        <v>2:34.80</v>
      </c>
      <c r="AP9" s="1309" t="s">
        <v>9624</v>
      </c>
      <c r="AQ9" s="1309">
        <v>59.2</v>
      </c>
      <c r="AR9" s="1309" t="s">
        <v>9625</v>
      </c>
      <c r="AS9" s="1309" t="s">
        <v>9626</v>
      </c>
      <c r="AT9" s="1309" t="s">
        <v>9627</v>
      </c>
      <c r="AU9" s="1344" t="str">
        <f>HYPERLINK("https://youtu.be/i6TTYmFcTP4","1:03.40")</f>
        <v>1:03.40</v>
      </c>
      <c r="AV9" s="1372"/>
      <c r="AW9" s="1309" t="s">
        <v>9628</v>
      </c>
      <c r="AX9" s="1309" t="s">
        <v>9629</v>
      </c>
      <c r="AY9" s="1309" t="s">
        <v>9630</v>
      </c>
      <c r="AZ9" s="1309" t="s">
        <v>9631</v>
      </c>
      <c r="BA9" s="1309" t="s">
        <v>9632</v>
      </c>
      <c r="BB9" s="1309" t="s">
        <v>9633</v>
      </c>
      <c r="BC9" s="1309">
        <v>47.0</v>
      </c>
      <c r="BD9" s="1310"/>
      <c r="BE9" s="1309" t="s">
        <v>9634</v>
      </c>
      <c r="BF9" s="1309" t="s">
        <v>9635</v>
      </c>
      <c r="BG9" s="1344" t="str">
        <f>HYPERLINK("https://youtu.be/EhBiOMAiPUY","2:06.10*")</f>
        <v>2:06.10*</v>
      </c>
      <c r="BH9" s="1309" t="s">
        <v>9636</v>
      </c>
      <c r="BI9" s="1309" t="s">
        <v>9637</v>
      </c>
      <c r="BJ9" s="1310"/>
      <c r="BK9" s="1309" t="s">
        <v>9638</v>
      </c>
      <c r="BL9" s="1309" t="s">
        <v>9639</v>
      </c>
      <c r="BM9" s="1309" t="s">
        <v>9640</v>
      </c>
      <c r="BN9" s="1309" t="s">
        <v>9641</v>
      </c>
      <c r="BO9" s="1309" t="s">
        <v>9642</v>
      </c>
      <c r="BP9" s="1309" t="s">
        <v>9643</v>
      </c>
      <c r="BQ9" s="1309" t="s">
        <v>9644</v>
      </c>
      <c r="BR9" s="1309" t="s">
        <v>9645</v>
      </c>
      <c r="BS9" s="1309" t="s">
        <v>9646</v>
      </c>
      <c r="BT9" s="1309">
        <v>42.7</v>
      </c>
      <c r="BU9" s="1334"/>
      <c r="BV9" s="1309" t="s">
        <v>9647</v>
      </c>
      <c r="BW9" s="1309" t="s">
        <v>9648</v>
      </c>
      <c r="BX9" s="1309" t="s">
        <v>9649</v>
      </c>
      <c r="BY9" s="1309" t="s">
        <v>9650</v>
      </c>
      <c r="BZ9" s="1309" t="s">
        <v>9651</v>
      </c>
      <c r="CA9" s="1310"/>
      <c r="CB9" s="1309" t="s">
        <v>9652</v>
      </c>
      <c r="CC9" s="1309" t="s">
        <v>9653</v>
      </c>
      <c r="CD9" s="1309" t="s">
        <v>9654</v>
      </c>
      <c r="CE9" s="1309" t="s">
        <v>7779</v>
      </c>
      <c r="CF9" s="1310"/>
      <c r="CG9" s="1309" t="s">
        <v>9655</v>
      </c>
      <c r="CH9" s="1309" t="s">
        <v>9656</v>
      </c>
      <c r="CI9" s="1309" t="s">
        <v>9657</v>
      </c>
      <c r="CJ9" s="1309" t="s">
        <v>9658</v>
      </c>
      <c r="CK9" s="1335"/>
      <c r="CL9" s="1309" t="s">
        <v>9659</v>
      </c>
      <c r="CM9" s="1309" t="s">
        <v>9660</v>
      </c>
      <c r="CN9" s="1309" t="s">
        <v>9661</v>
      </c>
      <c r="CO9" s="1309" t="s">
        <v>9662</v>
      </c>
      <c r="CP9" s="1335"/>
      <c r="CQ9" s="1309" t="s">
        <v>9663</v>
      </c>
      <c r="CR9" s="1309">
        <v>47.7</v>
      </c>
      <c r="CS9" s="1344" t="str">
        <f>HYPERLINK("https://youtu.be/HFv0OOopKOY","1:56.89")</f>
        <v>1:56.89</v>
      </c>
      <c r="CT9" s="1309" t="s">
        <v>9664</v>
      </c>
      <c r="CU9" s="1309">
        <v>31.2</v>
      </c>
      <c r="CV9" s="1309">
        <v>25.1</v>
      </c>
      <c r="CW9" s="1344" t="s">
        <v>9665</v>
      </c>
      <c r="CX9" s="1309">
        <v>50.1</v>
      </c>
      <c r="CY9" s="1309">
        <v>58.6</v>
      </c>
      <c r="CZ9" s="1309">
        <v>18.4</v>
      </c>
      <c r="DA9" s="1309">
        <v>33.9</v>
      </c>
      <c r="DB9" s="1309" t="s">
        <v>9666</v>
      </c>
      <c r="DC9" s="1309">
        <v>37.5</v>
      </c>
      <c r="DD9" s="1310"/>
      <c r="DE9" s="1309" t="s">
        <v>9667</v>
      </c>
      <c r="DF9" s="1309" t="s">
        <v>9668</v>
      </c>
      <c r="DG9" s="1344" t="str">
        <f>HYPERLINK("https://youtu.be/mRW2v9jUe24","3:49.77")</f>
        <v>3:49.77</v>
      </c>
      <c r="DH9" s="1344" t="str">
        <f>HYPERLINK("https://youtu.be/i_jGbWqSTcU","1:40.01")</f>
        <v>1:40.01</v>
      </c>
      <c r="DI9" s="1309" t="s">
        <v>9669</v>
      </c>
    </row>
    <row r="10">
      <c r="A10" s="1373" t="s">
        <v>5838</v>
      </c>
      <c r="B10" s="1349" t="s">
        <v>9670</v>
      </c>
      <c r="C10" s="1349" t="s">
        <v>9671</v>
      </c>
      <c r="D10" s="1369" t="s">
        <v>9672</v>
      </c>
      <c r="E10" s="1352" t="s">
        <v>1573</v>
      </c>
      <c r="F10" s="1352" t="s">
        <v>9673</v>
      </c>
      <c r="G10" s="1352" t="s">
        <v>9674</v>
      </c>
      <c r="H10" s="1374"/>
      <c r="I10" s="1352" t="s">
        <v>9675</v>
      </c>
      <c r="J10" s="1352" t="s">
        <v>9676</v>
      </c>
      <c r="K10" s="1374"/>
      <c r="L10" s="1352" t="s">
        <v>3674</v>
      </c>
      <c r="M10" s="1352" t="s">
        <v>9677</v>
      </c>
      <c r="N10" s="1352" t="s">
        <v>9678</v>
      </c>
      <c r="O10" s="1309" t="s">
        <v>9679</v>
      </c>
      <c r="P10" s="1352" t="s">
        <v>8377</v>
      </c>
      <c r="Q10" s="1352" t="s">
        <v>9680</v>
      </c>
      <c r="R10" s="1352">
        <v>58.44</v>
      </c>
      <c r="S10" s="1374"/>
      <c r="T10" s="1352" t="s">
        <v>9681</v>
      </c>
      <c r="U10" s="1375" t="str">
        <f>HYPERLINK("https://youtu.be/6RSPdezftqQ","1:54.77")</f>
        <v>1:54.77</v>
      </c>
      <c r="V10" s="1375" t="str">
        <f>HYPERLINK("https://www.youtube.com/watch?v=hnYmjafMZr0","1:17.04")</f>
        <v>1:17.04</v>
      </c>
      <c r="W10" s="1352" t="s">
        <v>9682</v>
      </c>
      <c r="X10" s="1352" t="s">
        <v>7619</v>
      </c>
      <c r="Y10" s="1352" t="s">
        <v>9683</v>
      </c>
      <c r="Z10" s="1352" t="s">
        <v>9684</v>
      </c>
      <c r="AA10" s="1352" t="s">
        <v>9568</v>
      </c>
      <c r="AB10" s="1374"/>
      <c r="AC10" s="1352" t="s">
        <v>9685</v>
      </c>
      <c r="AD10" s="1309" t="s">
        <v>9686</v>
      </c>
      <c r="AE10" s="1352" t="s">
        <v>8966</v>
      </c>
      <c r="AF10" s="1352">
        <v>48.01</v>
      </c>
      <c r="AG10" s="1352" t="s">
        <v>434</v>
      </c>
      <c r="AH10" s="1352" t="s">
        <v>9687</v>
      </c>
      <c r="AI10" s="1352" t="s">
        <v>9688</v>
      </c>
      <c r="AJ10" s="1352">
        <v>49.7</v>
      </c>
      <c r="AK10" s="1374"/>
      <c r="AL10" s="1309" t="s">
        <v>9689</v>
      </c>
      <c r="AM10" s="1309">
        <v>47.91</v>
      </c>
      <c r="AN10" s="1374"/>
      <c r="AO10" s="1352" t="s">
        <v>9690</v>
      </c>
      <c r="AP10" s="1352" t="s">
        <v>8154</v>
      </c>
      <c r="AQ10" s="1352">
        <v>59.24</v>
      </c>
      <c r="AR10" s="1375" t="str">
        <f>HYPERLINK("https://www.youtube.com/watch?v=Nzzlh5o-lN4","1:33.09")</f>
        <v>1:33.09</v>
      </c>
      <c r="AS10" s="1352" t="s">
        <v>9691</v>
      </c>
      <c r="AT10" s="1352" t="s">
        <v>9692</v>
      </c>
      <c r="AU10" s="1352" t="s">
        <v>9693</v>
      </c>
      <c r="AV10" s="1369"/>
      <c r="AW10" s="1352" t="s">
        <v>3113</v>
      </c>
      <c r="AX10" s="1352" t="s">
        <v>9694</v>
      </c>
      <c r="AY10" s="1352" t="s">
        <v>1075</v>
      </c>
      <c r="AZ10" s="1352" t="s">
        <v>9695</v>
      </c>
      <c r="BA10" s="1352" t="s">
        <v>5734</v>
      </c>
      <c r="BB10" s="1352" t="s">
        <v>9696</v>
      </c>
      <c r="BC10" s="1352">
        <v>47.0</v>
      </c>
      <c r="BD10" s="1374"/>
      <c r="BE10" s="1352" t="s">
        <v>9697</v>
      </c>
      <c r="BF10" s="1309" t="s">
        <v>9698</v>
      </c>
      <c r="BG10" s="1352" t="s">
        <v>9699</v>
      </c>
      <c r="BH10" s="1352" t="s">
        <v>9700</v>
      </c>
      <c r="BI10" s="1352" t="s">
        <v>9701</v>
      </c>
      <c r="BJ10" s="1374"/>
      <c r="BK10" s="1352" t="s">
        <v>9702</v>
      </c>
      <c r="BL10" s="1309" t="s">
        <v>9703</v>
      </c>
      <c r="BM10" s="1375" t="s">
        <v>9704</v>
      </c>
      <c r="BN10" s="1352" t="s">
        <v>9705</v>
      </c>
      <c r="BO10" s="1376" t="str">
        <f>HYPERLINK("https://www.youtube.com/watch?v=Tc8Wb_X0dBU","1:41.36")</f>
        <v>1:41.36</v>
      </c>
      <c r="BP10" s="1352" t="s">
        <v>8503</v>
      </c>
      <c r="BQ10" s="1352" t="s">
        <v>9706</v>
      </c>
      <c r="BR10" s="1352" t="s">
        <v>9707</v>
      </c>
      <c r="BS10" s="1352" t="s">
        <v>8379</v>
      </c>
      <c r="BT10" s="1352">
        <v>42.8</v>
      </c>
      <c r="BU10" s="1374"/>
      <c r="BV10" s="1352" t="s">
        <v>9708</v>
      </c>
      <c r="BW10" s="1352" t="s">
        <v>9709</v>
      </c>
      <c r="BX10" s="1352" t="s">
        <v>9710</v>
      </c>
      <c r="BY10" s="1352" t="s">
        <v>8336</v>
      </c>
      <c r="BZ10" s="1352" t="s">
        <v>5702</v>
      </c>
      <c r="CA10" s="1374"/>
      <c r="CB10" s="1367" t="s">
        <v>9343</v>
      </c>
      <c r="CC10" s="1376" t="s">
        <v>9344</v>
      </c>
      <c r="CD10" s="1352" t="s">
        <v>9711</v>
      </c>
      <c r="CE10" s="1367">
        <v>49.61</v>
      </c>
      <c r="CF10" s="1374"/>
      <c r="CG10" s="1349" t="s">
        <v>9712</v>
      </c>
      <c r="CH10" s="1352" t="s">
        <v>9713</v>
      </c>
      <c r="CI10" s="1352" t="s">
        <v>9714</v>
      </c>
      <c r="CJ10" s="1309" t="s">
        <v>9715</v>
      </c>
      <c r="CK10" s="1374"/>
      <c r="CL10" s="1352" t="s">
        <v>9716</v>
      </c>
      <c r="CM10" s="1352" t="s">
        <v>6999</v>
      </c>
      <c r="CN10" s="1352" t="s">
        <v>1274</v>
      </c>
      <c r="CO10" s="1352" t="s">
        <v>9717</v>
      </c>
      <c r="CP10" s="1374"/>
      <c r="CQ10" s="1352" t="s">
        <v>9718</v>
      </c>
      <c r="CR10" s="1352">
        <v>49.24</v>
      </c>
      <c r="CS10" s="1309" t="s">
        <v>7779</v>
      </c>
      <c r="CT10" s="1309" t="s">
        <v>9719</v>
      </c>
      <c r="CU10" s="1352">
        <v>31.54</v>
      </c>
      <c r="CV10" s="1352">
        <v>24.99</v>
      </c>
      <c r="CW10" s="1352" t="s">
        <v>9720</v>
      </c>
      <c r="CX10" s="1352">
        <v>49.53</v>
      </c>
      <c r="CY10" s="1352">
        <v>58.76</v>
      </c>
      <c r="CZ10" s="1352">
        <v>18.73</v>
      </c>
      <c r="DA10" s="1352">
        <v>33.98</v>
      </c>
      <c r="DB10" s="1352" t="s">
        <v>9721</v>
      </c>
      <c r="DC10" s="1352">
        <v>37.39</v>
      </c>
      <c r="DD10" s="1374"/>
      <c r="DE10" s="1352" t="s">
        <v>9722</v>
      </c>
      <c r="DF10" s="1352" t="s">
        <v>8602</v>
      </c>
      <c r="DG10" s="1352" t="s">
        <v>9723</v>
      </c>
      <c r="DH10" s="1352" t="s">
        <v>2011</v>
      </c>
      <c r="DI10" s="1352" t="s">
        <v>9724</v>
      </c>
    </row>
    <row r="11">
      <c r="A11" s="1306" t="s">
        <v>5677</v>
      </c>
      <c r="B11" s="1307" t="s">
        <v>9725</v>
      </c>
      <c r="C11" s="1307" t="s">
        <v>9726</v>
      </c>
      <c r="D11" s="1369" t="s">
        <v>9727</v>
      </c>
      <c r="E11" s="1369" t="s">
        <v>9728</v>
      </c>
      <c r="F11" s="1309" t="s">
        <v>9729</v>
      </c>
      <c r="G11" s="1309" t="s">
        <v>5886</v>
      </c>
      <c r="H11" s="1310"/>
      <c r="I11" s="1309" t="s">
        <v>9730</v>
      </c>
      <c r="J11" s="1309">
        <v>50.83</v>
      </c>
      <c r="K11" s="1310"/>
      <c r="L11" s="1309" t="s">
        <v>9731</v>
      </c>
      <c r="M11" s="1309" t="s">
        <v>8040</v>
      </c>
      <c r="N11" s="1309" t="s">
        <v>9732</v>
      </c>
      <c r="O11" s="1309" t="s">
        <v>3214</v>
      </c>
      <c r="P11" s="1309" t="s">
        <v>9733</v>
      </c>
      <c r="Q11" s="1309" t="s">
        <v>9734</v>
      </c>
      <c r="R11" s="1309">
        <v>58.83</v>
      </c>
      <c r="S11" s="1335"/>
      <c r="T11" s="1309" t="s">
        <v>9735</v>
      </c>
      <c r="U11" s="1309" t="s">
        <v>9736</v>
      </c>
      <c r="V11" s="1309" t="s">
        <v>9737</v>
      </c>
      <c r="W11" s="1309" t="s">
        <v>9738</v>
      </c>
      <c r="X11" s="1309" t="s">
        <v>5991</v>
      </c>
      <c r="Y11" s="1309" t="s">
        <v>9739</v>
      </c>
      <c r="Z11" s="1309" t="s">
        <v>9740</v>
      </c>
      <c r="AA11" s="1309" t="s">
        <v>9741</v>
      </c>
      <c r="AB11" s="1335"/>
      <c r="AC11" s="1309" t="s">
        <v>2118</v>
      </c>
      <c r="AD11" s="1309" t="s">
        <v>9742</v>
      </c>
      <c r="AE11" s="1309" t="s">
        <v>9743</v>
      </c>
      <c r="AF11" s="1309">
        <v>47.98</v>
      </c>
      <c r="AG11" s="1309" t="s">
        <v>9744</v>
      </c>
      <c r="AH11" s="1309" t="s">
        <v>7966</v>
      </c>
      <c r="AI11" s="1309" t="s">
        <v>9099</v>
      </c>
      <c r="AJ11" s="1309">
        <v>49.34</v>
      </c>
      <c r="AK11" s="1335"/>
      <c r="AL11" s="1309" t="s">
        <v>9745</v>
      </c>
      <c r="AM11" s="1309">
        <v>48.09</v>
      </c>
      <c r="AN11" s="1335"/>
      <c r="AO11" s="1309" t="s">
        <v>9746</v>
      </c>
      <c r="AP11" s="1309" t="s">
        <v>9747</v>
      </c>
      <c r="AQ11" s="1309">
        <v>58.76</v>
      </c>
      <c r="AR11" s="1309" t="s">
        <v>1148</v>
      </c>
      <c r="AS11" s="1309" t="s">
        <v>9748</v>
      </c>
      <c r="AT11" s="1309" t="s">
        <v>9749</v>
      </c>
      <c r="AU11" s="1309" t="s">
        <v>9523</v>
      </c>
      <c r="AV11" s="1310"/>
      <c r="AW11" s="1309" t="s">
        <v>9750</v>
      </c>
      <c r="AX11" s="1309" t="s">
        <v>686</v>
      </c>
      <c r="AY11" s="1309" t="s">
        <v>7490</v>
      </c>
      <c r="AZ11" s="1309" t="s">
        <v>7180</v>
      </c>
      <c r="BA11" s="1309" t="s">
        <v>9751</v>
      </c>
      <c r="BB11" s="1309" t="s">
        <v>7245</v>
      </c>
      <c r="BC11" s="1309">
        <v>47.25</v>
      </c>
      <c r="BD11" s="1310"/>
      <c r="BE11" s="1309" t="s">
        <v>9752</v>
      </c>
      <c r="BF11" s="1309" t="s">
        <v>9753</v>
      </c>
      <c r="BG11" s="1309" t="s">
        <v>7613</v>
      </c>
      <c r="BH11" s="1309" t="s">
        <v>9754</v>
      </c>
      <c r="BI11" s="1309" t="s">
        <v>9755</v>
      </c>
      <c r="BJ11" s="1310"/>
      <c r="BK11" s="1309" t="s">
        <v>9756</v>
      </c>
      <c r="BL11" s="1309" t="s">
        <v>9757</v>
      </c>
      <c r="BM11" s="1309" t="s">
        <v>9758</v>
      </c>
      <c r="BN11" s="1309" t="s">
        <v>9759</v>
      </c>
      <c r="BO11" s="1309" t="s">
        <v>4329</v>
      </c>
      <c r="BP11" s="1309" t="s">
        <v>9760</v>
      </c>
      <c r="BQ11" s="1309" t="s">
        <v>9761</v>
      </c>
      <c r="BR11" s="1309" t="s">
        <v>9762</v>
      </c>
      <c r="BS11" s="1309" t="s">
        <v>9052</v>
      </c>
      <c r="BT11" s="1309">
        <v>43.02</v>
      </c>
      <c r="BU11" s="1310"/>
      <c r="BV11" s="1309" t="s">
        <v>7368</v>
      </c>
      <c r="BW11" s="1309" t="s">
        <v>9763</v>
      </c>
      <c r="BX11" s="1309" t="s">
        <v>9764</v>
      </c>
      <c r="BY11" s="1309">
        <v>1.0</v>
      </c>
      <c r="BZ11" s="1309">
        <v>1.0</v>
      </c>
      <c r="CA11" s="1310"/>
      <c r="CB11" s="1309" t="s">
        <v>9765</v>
      </c>
      <c r="CC11" s="1309" t="s">
        <v>9766</v>
      </c>
      <c r="CD11" s="1309" t="s">
        <v>2791</v>
      </c>
      <c r="CE11" s="1309" t="s">
        <v>7779</v>
      </c>
      <c r="CF11" s="1310"/>
      <c r="CG11" s="1309" t="s">
        <v>8690</v>
      </c>
      <c r="CH11" s="1309" t="s">
        <v>9767</v>
      </c>
      <c r="CI11" s="1309" t="s">
        <v>9768</v>
      </c>
      <c r="CJ11" s="1309" t="s">
        <v>9769</v>
      </c>
      <c r="CK11" s="1335"/>
      <c r="CL11" s="1309" t="s">
        <v>9770</v>
      </c>
      <c r="CM11" s="1309" t="s">
        <v>9771</v>
      </c>
      <c r="CN11" s="1309" t="s">
        <v>9772</v>
      </c>
      <c r="CO11" s="1309" t="s">
        <v>9773</v>
      </c>
      <c r="CP11" s="1335"/>
      <c r="CQ11" s="1309" t="s">
        <v>9774</v>
      </c>
      <c r="CR11" s="1309">
        <v>48.29</v>
      </c>
      <c r="CS11" s="1309" t="s">
        <v>4133</v>
      </c>
      <c r="CT11" s="1309" t="s">
        <v>8556</v>
      </c>
      <c r="CU11" s="1309">
        <v>31.61</v>
      </c>
      <c r="CV11" s="1309">
        <v>25.3</v>
      </c>
      <c r="CW11" s="1309" t="s">
        <v>9775</v>
      </c>
      <c r="CX11" s="1309">
        <v>49.98</v>
      </c>
      <c r="CY11" s="1309">
        <v>59.24</v>
      </c>
      <c r="CZ11" s="1309">
        <v>18.47</v>
      </c>
      <c r="DA11" s="1309">
        <v>33.91</v>
      </c>
      <c r="DB11" s="1309" t="s">
        <v>9776</v>
      </c>
      <c r="DC11" s="1309">
        <v>37.05</v>
      </c>
      <c r="DD11" s="1334"/>
      <c r="DE11" s="1309" t="s">
        <v>9777</v>
      </c>
      <c r="DF11" s="1309" t="s">
        <v>9778</v>
      </c>
      <c r="DG11" s="1309" t="s">
        <v>9779</v>
      </c>
      <c r="DH11" s="1309" t="s">
        <v>9780</v>
      </c>
      <c r="DI11" s="1309" t="s">
        <v>9781</v>
      </c>
    </row>
    <row r="12">
      <c r="A12" s="1306" t="s">
        <v>9782</v>
      </c>
      <c r="B12" s="1307" t="s">
        <v>9783</v>
      </c>
      <c r="C12" s="1307" t="s">
        <v>9784</v>
      </c>
      <c r="D12" s="1369" t="s">
        <v>9785</v>
      </c>
      <c r="E12" s="1369" t="s">
        <v>7540</v>
      </c>
      <c r="F12" s="1309" t="s">
        <v>9786</v>
      </c>
      <c r="G12" s="1309" t="s">
        <v>9787</v>
      </c>
      <c r="H12" s="1310"/>
      <c r="I12" s="1309" t="s">
        <v>9788</v>
      </c>
      <c r="J12" s="1377" t="s">
        <v>9789</v>
      </c>
      <c r="K12" s="1310"/>
      <c r="L12" s="1309" t="s">
        <v>9099</v>
      </c>
      <c r="M12" s="1309" t="s">
        <v>7365</v>
      </c>
      <c r="N12" s="1309" t="s">
        <v>9790</v>
      </c>
      <c r="O12" s="1309" t="s">
        <v>9791</v>
      </c>
      <c r="P12" s="1309" t="s">
        <v>4939</v>
      </c>
      <c r="Q12" s="1309" t="s">
        <v>9792</v>
      </c>
      <c r="R12" s="1309">
        <v>58.5</v>
      </c>
      <c r="S12" s="1335"/>
      <c r="T12" s="1309" t="s">
        <v>2878</v>
      </c>
      <c r="U12" s="1309" t="s">
        <v>9793</v>
      </c>
      <c r="V12" s="1309" t="s">
        <v>7379</v>
      </c>
      <c r="W12" s="1309" t="s">
        <v>8468</v>
      </c>
      <c r="X12" s="1309" t="s">
        <v>3244</v>
      </c>
      <c r="Y12" s="1309" t="s">
        <v>9794</v>
      </c>
      <c r="Z12" s="1309" t="s">
        <v>9795</v>
      </c>
      <c r="AA12" s="1309" t="s">
        <v>9796</v>
      </c>
      <c r="AB12" s="1335"/>
      <c r="AC12" s="1309" t="s">
        <v>9797</v>
      </c>
      <c r="AD12" s="1309" t="s">
        <v>9798</v>
      </c>
      <c r="AE12" s="1309" t="s">
        <v>9799</v>
      </c>
      <c r="AF12" s="1309">
        <v>48.48</v>
      </c>
      <c r="AG12" s="1309" t="s">
        <v>9800</v>
      </c>
      <c r="AH12" s="1309" t="s">
        <v>6411</v>
      </c>
      <c r="AI12" s="1309" t="s">
        <v>8624</v>
      </c>
      <c r="AJ12" s="1309">
        <v>49.4</v>
      </c>
      <c r="AK12" s="1335"/>
      <c r="AL12" s="1309" t="s">
        <v>9801</v>
      </c>
      <c r="AM12" s="1309">
        <v>48.12</v>
      </c>
      <c r="AN12" s="1335"/>
      <c r="AO12" s="1309" t="s">
        <v>9802</v>
      </c>
      <c r="AP12" s="1309" t="s">
        <v>9803</v>
      </c>
      <c r="AQ12" s="1309">
        <v>59.16</v>
      </c>
      <c r="AR12" s="1309" t="s">
        <v>9804</v>
      </c>
      <c r="AS12" s="1309" t="s">
        <v>9805</v>
      </c>
      <c r="AT12" s="1309" t="s">
        <v>9806</v>
      </c>
      <c r="AU12" s="1309" t="s">
        <v>9807</v>
      </c>
      <c r="AV12" s="1310"/>
      <c r="AW12" s="1309" t="s">
        <v>9808</v>
      </c>
      <c r="AX12" s="1309" t="s">
        <v>6233</v>
      </c>
      <c r="AY12" s="1309" t="s">
        <v>8245</v>
      </c>
      <c r="AZ12" s="1309" t="s">
        <v>9528</v>
      </c>
      <c r="BA12" s="1309" t="s">
        <v>9809</v>
      </c>
      <c r="BB12" s="1309" t="s">
        <v>2032</v>
      </c>
      <c r="BC12" s="1309">
        <v>47.11</v>
      </c>
      <c r="BD12" s="1310"/>
      <c r="BE12" s="1309" t="s">
        <v>9810</v>
      </c>
      <c r="BF12" s="1309" t="s">
        <v>9811</v>
      </c>
      <c r="BG12" s="1309" t="s">
        <v>9812</v>
      </c>
      <c r="BH12" s="1309" t="s">
        <v>9813</v>
      </c>
      <c r="BI12" s="1309" t="s">
        <v>9814</v>
      </c>
      <c r="BJ12" s="1310"/>
      <c r="BK12" s="1309" t="s">
        <v>9815</v>
      </c>
      <c r="BL12" s="1309" t="s">
        <v>9816</v>
      </c>
      <c r="BM12" s="1309" t="s">
        <v>9817</v>
      </c>
      <c r="BN12" s="1309" t="s">
        <v>8344</v>
      </c>
      <c r="BO12" s="1309" t="s">
        <v>9818</v>
      </c>
      <c r="BP12" s="1309" t="s">
        <v>8488</v>
      </c>
      <c r="BQ12" s="1309" t="s">
        <v>9819</v>
      </c>
      <c r="BR12" s="1309" t="s">
        <v>2739</v>
      </c>
      <c r="BS12" s="1309" t="s">
        <v>8443</v>
      </c>
      <c r="BT12" s="1309">
        <v>42.79</v>
      </c>
      <c r="BU12" s="1310"/>
      <c r="BV12" s="1309" t="s">
        <v>9820</v>
      </c>
      <c r="BW12" s="1309" t="s">
        <v>9821</v>
      </c>
      <c r="BX12" s="1309" t="s">
        <v>9822</v>
      </c>
      <c r="BY12" s="1309" t="s">
        <v>9823</v>
      </c>
      <c r="BZ12" s="1309" t="s">
        <v>1022</v>
      </c>
      <c r="CA12" s="1310"/>
      <c r="CB12" s="1309" t="s">
        <v>9824</v>
      </c>
      <c r="CC12" s="1309" t="s">
        <v>4673</v>
      </c>
      <c r="CD12" s="1309" t="s">
        <v>2067</v>
      </c>
      <c r="CE12" s="1309" t="s">
        <v>7779</v>
      </c>
      <c r="CF12" s="1310"/>
      <c r="CG12" s="1309" t="s">
        <v>9825</v>
      </c>
      <c r="CH12" s="1311" t="s">
        <v>9345</v>
      </c>
      <c r="CI12" s="1309" t="s">
        <v>9826</v>
      </c>
      <c r="CJ12" s="1309" t="s">
        <v>9827</v>
      </c>
      <c r="CK12" s="1335"/>
      <c r="CL12" s="1309" t="s">
        <v>9828</v>
      </c>
      <c r="CM12" s="1309" t="s">
        <v>9829</v>
      </c>
      <c r="CN12" s="1309" t="s">
        <v>9830</v>
      </c>
      <c r="CO12" s="1309" t="s">
        <v>4770</v>
      </c>
      <c r="CP12" s="1335"/>
      <c r="CQ12" s="1309" t="s">
        <v>9831</v>
      </c>
      <c r="CR12" s="1309">
        <v>48.19</v>
      </c>
      <c r="CS12" s="1345" t="str">
        <f>HYPERLINK("https://www.youtube.com/watch?v=ULSYbWi59rw","1:54.11")</f>
        <v>1:54.11</v>
      </c>
      <c r="CT12" s="1309" t="s">
        <v>8421</v>
      </c>
      <c r="CU12" s="1309">
        <v>31.53</v>
      </c>
      <c r="CV12" s="1309">
        <v>25.35</v>
      </c>
      <c r="CW12" s="1309" t="s">
        <v>4003</v>
      </c>
      <c r="CX12" s="1309">
        <v>50.39</v>
      </c>
      <c r="CY12" s="1309">
        <v>58.75</v>
      </c>
      <c r="CZ12" s="1309">
        <v>18.5</v>
      </c>
      <c r="DA12" s="1309">
        <v>33.67</v>
      </c>
      <c r="DB12" s="1309" t="s">
        <v>9832</v>
      </c>
      <c r="DC12" s="1309">
        <v>37.76</v>
      </c>
      <c r="DD12" s="1310"/>
      <c r="DE12" s="1309" t="s">
        <v>9833</v>
      </c>
      <c r="DF12" s="1309" t="s">
        <v>3802</v>
      </c>
      <c r="DG12" s="1309" t="s">
        <v>9834</v>
      </c>
      <c r="DH12" s="1309" t="s">
        <v>9835</v>
      </c>
      <c r="DI12" s="1309" t="s">
        <v>9836</v>
      </c>
    </row>
    <row r="13">
      <c r="A13" s="1333" t="s">
        <v>7606</v>
      </c>
      <c r="B13" s="1377" t="s">
        <v>9837</v>
      </c>
      <c r="C13" s="1307" t="s">
        <v>9838</v>
      </c>
      <c r="D13" s="1369" t="s">
        <v>9839</v>
      </c>
      <c r="E13" s="1369" t="s">
        <v>314</v>
      </c>
      <c r="F13" s="1309" t="s">
        <v>5819</v>
      </c>
      <c r="G13" s="1309" t="s">
        <v>9840</v>
      </c>
      <c r="H13" s="1310"/>
      <c r="I13" s="1309" t="s">
        <v>9841</v>
      </c>
      <c r="J13" s="1309">
        <v>52.24</v>
      </c>
      <c r="K13" s="1310"/>
      <c r="L13" s="1309" t="s">
        <v>8390</v>
      </c>
      <c r="M13" s="1309" t="s">
        <v>8791</v>
      </c>
      <c r="N13" s="1309" t="s">
        <v>9842</v>
      </c>
      <c r="O13" s="1309" t="s">
        <v>9843</v>
      </c>
      <c r="P13" s="1309" t="s">
        <v>9844</v>
      </c>
      <c r="Q13" s="1309" t="s">
        <v>9845</v>
      </c>
      <c r="R13" s="1309">
        <v>58.93</v>
      </c>
      <c r="S13" s="1335"/>
      <c r="T13" s="1309" t="s">
        <v>9846</v>
      </c>
      <c r="U13" s="1309" t="s">
        <v>9847</v>
      </c>
      <c r="V13" s="1309" t="s">
        <v>5790</v>
      </c>
      <c r="W13" s="1309" t="s">
        <v>9848</v>
      </c>
      <c r="X13" s="1309" t="s">
        <v>1853</v>
      </c>
      <c r="Y13" s="1309" t="s">
        <v>9849</v>
      </c>
      <c r="Z13" s="1309" t="s">
        <v>9850</v>
      </c>
      <c r="AA13" s="1309" t="s">
        <v>9851</v>
      </c>
      <c r="AB13" s="1335"/>
      <c r="AC13" s="1309" t="s">
        <v>1821</v>
      </c>
      <c r="AD13" s="1309" t="s">
        <v>9852</v>
      </c>
      <c r="AE13" s="1309" t="s">
        <v>9853</v>
      </c>
      <c r="AF13" s="1309">
        <v>49.08</v>
      </c>
      <c r="AG13" s="1309" t="s">
        <v>3872</v>
      </c>
      <c r="AH13" s="1309" t="s">
        <v>173</v>
      </c>
      <c r="AI13" s="1309" t="s">
        <v>8683</v>
      </c>
      <c r="AJ13" s="1309">
        <v>53.54</v>
      </c>
      <c r="AK13" s="1335"/>
      <c r="AL13" s="1309" t="s">
        <v>8069</v>
      </c>
      <c r="AM13" s="1309">
        <v>50.17</v>
      </c>
      <c r="AN13" s="1335"/>
      <c r="AO13" s="1309" t="s">
        <v>9854</v>
      </c>
      <c r="AP13" s="1309" t="s">
        <v>4747</v>
      </c>
      <c r="AQ13" s="1309">
        <v>59.52</v>
      </c>
      <c r="AR13" s="1309" t="s">
        <v>9855</v>
      </c>
      <c r="AS13" s="1309" t="s">
        <v>9856</v>
      </c>
      <c r="AT13" s="1309" t="s">
        <v>9857</v>
      </c>
      <c r="AU13" s="1309" t="s">
        <v>5785</v>
      </c>
      <c r="AV13" s="1310"/>
      <c r="AW13" s="1309" t="s">
        <v>9858</v>
      </c>
      <c r="AX13" s="1309" t="s">
        <v>1905</v>
      </c>
      <c r="AY13" s="1309" t="s">
        <v>8273</v>
      </c>
      <c r="AZ13" s="1309" t="s">
        <v>9859</v>
      </c>
      <c r="BA13" s="1309" t="s">
        <v>8528</v>
      </c>
      <c r="BB13" s="1309" t="s">
        <v>8655</v>
      </c>
      <c r="BC13" s="1309">
        <v>47.09</v>
      </c>
      <c r="BD13" s="1310"/>
      <c r="BE13" s="1309" t="s">
        <v>9860</v>
      </c>
      <c r="BF13" s="1309" t="s">
        <v>9861</v>
      </c>
      <c r="BG13" s="1309" t="s">
        <v>9862</v>
      </c>
      <c r="BH13" s="1309" t="s">
        <v>9863</v>
      </c>
      <c r="BI13" s="1309" t="s">
        <v>9864</v>
      </c>
      <c r="BJ13" s="1310"/>
      <c r="BK13" s="1309" t="s">
        <v>9865</v>
      </c>
      <c r="BL13" s="1309" t="s">
        <v>9866</v>
      </c>
      <c r="BM13" s="1309" t="s">
        <v>9867</v>
      </c>
      <c r="BN13" s="1309" t="s">
        <v>7806</v>
      </c>
      <c r="BO13" s="1309" t="s">
        <v>9868</v>
      </c>
      <c r="BP13" s="1309" t="s">
        <v>5003</v>
      </c>
      <c r="BQ13" s="1309" t="s">
        <v>9869</v>
      </c>
      <c r="BR13" s="1309" t="s">
        <v>1379</v>
      </c>
      <c r="BS13" s="1309" t="s">
        <v>9870</v>
      </c>
      <c r="BT13" s="1309">
        <v>43.23</v>
      </c>
      <c r="BU13" s="1310"/>
      <c r="BV13" s="1309" t="s">
        <v>9871</v>
      </c>
      <c r="BW13" s="1309" t="s">
        <v>7779</v>
      </c>
      <c r="BX13" s="1309" t="s">
        <v>7779</v>
      </c>
      <c r="BY13" s="1309" t="s">
        <v>9872</v>
      </c>
      <c r="BZ13" s="1309" t="s">
        <v>9487</v>
      </c>
      <c r="CA13" s="1310"/>
      <c r="CB13" s="1309" t="s">
        <v>9873</v>
      </c>
      <c r="CC13" s="1309" t="s">
        <v>9874</v>
      </c>
      <c r="CD13" s="1309" t="s">
        <v>9875</v>
      </c>
      <c r="CE13" s="1309" t="s">
        <v>7779</v>
      </c>
      <c r="CF13" s="1310"/>
      <c r="CG13" s="1349" t="s">
        <v>6532</v>
      </c>
      <c r="CH13" s="1309" t="s">
        <v>9876</v>
      </c>
      <c r="CI13" s="1309" t="s">
        <v>9877</v>
      </c>
      <c r="CJ13" s="1309" t="s">
        <v>9878</v>
      </c>
      <c r="CK13" s="1335"/>
      <c r="CL13" s="1309" t="s">
        <v>9879</v>
      </c>
      <c r="CM13" s="1309" t="s">
        <v>7202</v>
      </c>
      <c r="CN13" s="1309" t="s">
        <v>9880</v>
      </c>
      <c r="CO13" s="1309" t="s">
        <v>9881</v>
      </c>
      <c r="CP13" s="1335"/>
      <c r="CQ13" s="1309" t="s">
        <v>9882</v>
      </c>
      <c r="CR13" s="1309" t="s">
        <v>5061</v>
      </c>
      <c r="CS13" s="1309" t="s">
        <v>9883</v>
      </c>
      <c r="CT13" s="1309" t="s">
        <v>9884</v>
      </c>
      <c r="CU13" s="1309">
        <v>32.81</v>
      </c>
      <c r="CV13" s="1309">
        <v>26.89</v>
      </c>
      <c r="CW13" s="1309" t="s">
        <v>9885</v>
      </c>
      <c r="CX13" s="1309">
        <v>52.07</v>
      </c>
      <c r="CY13" s="1309">
        <v>59.35</v>
      </c>
      <c r="CZ13" s="1309">
        <v>18.82</v>
      </c>
      <c r="DA13" s="1309">
        <v>34.76</v>
      </c>
      <c r="DB13" s="1309" t="s">
        <v>9886</v>
      </c>
      <c r="DC13" s="1309">
        <v>37.87</v>
      </c>
      <c r="DD13" s="1310"/>
      <c r="DE13" s="1309" t="s">
        <v>7484</v>
      </c>
      <c r="DF13" s="1309" t="s">
        <v>9887</v>
      </c>
      <c r="DG13" s="1309" t="s">
        <v>9888</v>
      </c>
      <c r="DH13" s="1309" t="s">
        <v>8928</v>
      </c>
      <c r="DI13" s="1309" t="s">
        <v>9889</v>
      </c>
    </row>
    <row r="14">
      <c r="A14" s="1306" t="s">
        <v>5287</v>
      </c>
      <c r="B14" s="1307" t="s">
        <v>9890</v>
      </c>
      <c r="C14" s="1307" t="s">
        <v>9891</v>
      </c>
      <c r="D14" s="1352" t="s">
        <v>9892</v>
      </c>
      <c r="E14" s="1352" t="s">
        <v>8823</v>
      </c>
      <c r="F14" s="1352" t="s">
        <v>9893</v>
      </c>
      <c r="G14" s="1352" t="s">
        <v>9894</v>
      </c>
      <c r="H14" s="1310"/>
      <c r="I14" s="1352" t="s">
        <v>9895</v>
      </c>
      <c r="J14" s="1352">
        <v>51.19</v>
      </c>
      <c r="K14" s="1310"/>
      <c r="L14" s="1352" t="s">
        <v>4613</v>
      </c>
      <c r="M14" s="1352" t="s">
        <v>9896</v>
      </c>
      <c r="N14" s="1352" t="s">
        <v>9897</v>
      </c>
      <c r="O14" s="1352" t="s">
        <v>8324</v>
      </c>
      <c r="P14" s="1352" t="s">
        <v>9898</v>
      </c>
      <c r="Q14" s="1352" t="s">
        <v>9899</v>
      </c>
      <c r="R14" s="1352">
        <v>59.16</v>
      </c>
      <c r="S14" s="1335"/>
      <c r="T14" s="1352" t="s">
        <v>2556</v>
      </c>
      <c r="U14" s="1352" t="s">
        <v>9900</v>
      </c>
      <c r="V14" s="1352" t="s">
        <v>7725</v>
      </c>
      <c r="W14" s="1352" t="s">
        <v>3129</v>
      </c>
      <c r="X14" s="1352" t="s">
        <v>4686</v>
      </c>
      <c r="Y14" s="1352" t="s">
        <v>9901</v>
      </c>
      <c r="Z14" s="1352" t="s">
        <v>9902</v>
      </c>
      <c r="AA14" s="1352" t="s">
        <v>9903</v>
      </c>
      <c r="AB14" s="1310"/>
      <c r="AC14" s="1352" t="s">
        <v>5711</v>
      </c>
      <c r="AD14" s="1352" t="s">
        <v>7204</v>
      </c>
      <c r="AE14" s="1352" t="s">
        <v>2685</v>
      </c>
      <c r="AF14" s="1352">
        <v>49.53</v>
      </c>
      <c r="AG14" s="1352" t="s">
        <v>8662</v>
      </c>
      <c r="AH14" s="1352" t="s">
        <v>9904</v>
      </c>
      <c r="AI14" s="1352" t="s">
        <v>4138</v>
      </c>
      <c r="AJ14" s="1352">
        <v>49.63</v>
      </c>
      <c r="AK14" s="1353"/>
      <c r="AL14" s="1352" t="s">
        <v>8789</v>
      </c>
      <c r="AM14" s="1309">
        <v>48.28</v>
      </c>
      <c r="AN14" s="1335"/>
      <c r="AO14" s="1352" t="s">
        <v>9905</v>
      </c>
      <c r="AP14" s="1317" t="s">
        <v>3944</v>
      </c>
      <c r="AQ14" s="1352">
        <v>59.39</v>
      </c>
      <c r="AR14" s="1352" t="s">
        <v>9906</v>
      </c>
      <c r="AS14" s="1352" t="s">
        <v>9907</v>
      </c>
      <c r="AT14" s="1352" t="s">
        <v>9908</v>
      </c>
      <c r="AU14" s="1352" t="s">
        <v>9909</v>
      </c>
      <c r="AV14" s="1313"/>
      <c r="AW14" s="1352" t="s">
        <v>4492</v>
      </c>
      <c r="AX14" s="1352" t="s">
        <v>9558</v>
      </c>
      <c r="AY14" s="1352" t="s">
        <v>3835</v>
      </c>
      <c r="AZ14" s="1352" t="s">
        <v>8400</v>
      </c>
      <c r="BA14" s="1352" t="s">
        <v>7768</v>
      </c>
      <c r="BB14" s="1352" t="s">
        <v>9910</v>
      </c>
      <c r="BC14" s="1352">
        <v>47.02</v>
      </c>
      <c r="BD14" s="1313"/>
      <c r="BE14" s="1352" t="s">
        <v>9911</v>
      </c>
      <c r="BF14" s="1352" t="s">
        <v>9912</v>
      </c>
      <c r="BG14" s="1352" t="s">
        <v>9913</v>
      </c>
      <c r="BH14" s="1352" t="s">
        <v>9914</v>
      </c>
      <c r="BI14" s="1352" t="s">
        <v>5826</v>
      </c>
      <c r="BJ14" s="1323"/>
      <c r="BK14" s="1352" t="s">
        <v>9915</v>
      </c>
      <c r="BL14" s="1352" t="s">
        <v>8079</v>
      </c>
      <c r="BM14" s="1352" t="s">
        <v>9916</v>
      </c>
      <c r="BN14" s="1352" t="s">
        <v>9917</v>
      </c>
      <c r="BO14" s="1352" t="s">
        <v>9918</v>
      </c>
      <c r="BP14" s="1352" t="s">
        <v>9919</v>
      </c>
      <c r="BQ14" s="1352" t="s">
        <v>9920</v>
      </c>
      <c r="BR14" s="1352" t="s">
        <v>1379</v>
      </c>
      <c r="BS14" s="1352" t="s">
        <v>8599</v>
      </c>
      <c r="BT14" s="1352">
        <v>43.21</v>
      </c>
      <c r="BU14" s="1313"/>
      <c r="BV14" s="1352" t="s">
        <v>9921</v>
      </c>
      <c r="BW14" s="1352" t="s">
        <v>9922</v>
      </c>
      <c r="BX14" s="1352" t="s">
        <v>9923</v>
      </c>
      <c r="BY14" s="1352" t="s">
        <v>5748</v>
      </c>
      <c r="BZ14" s="1352" t="s">
        <v>8435</v>
      </c>
      <c r="CA14" s="1323"/>
      <c r="CB14" s="1352" t="s">
        <v>9924</v>
      </c>
      <c r="CC14" s="1352" t="s">
        <v>9925</v>
      </c>
      <c r="CD14" s="1352" t="s">
        <v>9926</v>
      </c>
      <c r="CE14" s="1352" t="s">
        <v>7779</v>
      </c>
      <c r="CF14" s="1313"/>
      <c r="CG14" s="1352" t="s">
        <v>2972</v>
      </c>
      <c r="CH14" s="1352" t="s">
        <v>9927</v>
      </c>
      <c r="CI14" s="1352" t="s">
        <v>9928</v>
      </c>
      <c r="CJ14" s="1352" t="s">
        <v>8091</v>
      </c>
      <c r="CK14" s="1323"/>
      <c r="CL14" s="1352" t="s">
        <v>9929</v>
      </c>
      <c r="CM14" s="1352" t="s">
        <v>9930</v>
      </c>
      <c r="CN14" s="1352" t="s">
        <v>9931</v>
      </c>
      <c r="CO14" s="1352" t="s">
        <v>9932</v>
      </c>
      <c r="CP14" s="1313"/>
      <c r="CQ14" s="1352">
        <v>47.26</v>
      </c>
      <c r="CR14" s="1352">
        <v>53.29</v>
      </c>
      <c r="CS14" s="1352" t="s">
        <v>9933</v>
      </c>
      <c r="CT14" s="1352" t="s">
        <v>9934</v>
      </c>
      <c r="CU14" s="1352">
        <v>31.4</v>
      </c>
      <c r="CV14" s="1352">
        <v>26.15</v>
      </c>
      <c r="CW14" s="1352" t="s">
        <v>9935</v>
      </c>
      <c r="CX14" s="1352">
        <v>50.76</v>
      </c>
      <c r="CY14" s="1352">
        <v>59.63</v>
      </c>
      <c r="CZ14" s="1352">
        <v>18.29</v>
      </c>
      <c r="DA14" s="1352">
        <v>33.84</v>
      </c>
      <c r="DB14" s="1352" t="s">
        <v>8839</v>
      </c>
      <c r="DC14" s="1352">
        <v>38.46</v>
      </c>
      <c r="DD14" s="1323"/>
      <c r="DE14" s="1352" t="s">
        <v>9936</v>
      </c>
      <c r="DF14" s="1352" t="s">
        <v>2014</v>
      </c>
      <c r="DG14" s="1352" t="s">
        <v>9937</v>
      </c>
      <c r="DH14" s="1352" t="s">
        <v>9938</v>
      </c>
      <c r="DI14" s="1352" t="s">
        <v>6700</v>
      </c>
    </row>
    <row r="15">
      <c r="A15" s="1306" t="s">
        <v>2463</v>
      </c>
      <c r="B15" s="1307" t="s">
        <v>9602</v>
      </c>
      <c r="C15" s="1307" t="s">
        <v>9939</v>
      </c>
      <c r="D15" s="1309" t="s">
        <v>9940</v>
      </c>
      <c r="E15" s="1369" t="s">
        <v>9941</v>
      </c>
      <c r="F15" s="1309" t="s">
        <v>4728</v>
      </c>
      <c r="G15" s="1309" t="s">
        <v>9942</v>
      </c>
      <c r="H15" s="1310"/>
      <c r="I15" s="1309" t="s">
        <v>9467</v>
      </c>
      <c r="J15" s="1309">
        <v>48.56</v>
      </c>
      <c r="K15" s="1334"/>
      <c r="L15" s="1309" t="s">
        <v>2394</v>
      </c>
      <c r="M15" s="1309" t="s">
        <v>8568</v>
      </c>
      <c r="N15" s="1309" t="s">
        <v>9943</v>
      </c>
      <c r="O15" s="1309" t="s">
        <v>8697</v>
      </c>
      <c r="P15" s="1309" t="s">
        <v>3909</v>
      </c>
      <c r="Q15" s="1309" t="s">
        <v>3670</v>
      </c>
      <c r="R15" s="1309">
        <v>59.14</v>
      </c>
      <c r="S15" s="1335"/>
      <c r="T15" s="1309" t="s">
        <v>9944</v>
      </c>
      <c r="U15" s="1309" t="s">
        <v>4547</v>
      </c>
      <c r="V15" s="1309" t="s">
        <v>1110</v>
      </c>
      <c r="W15" s="1309" t="s">
        <v>9945</v>
      </c>
      <c r="X15" s="1309" t="s">
        <v>7662</v>
      </c>
      <c r="Y15" s="1352" t="s">
        <v>9946</v>
      </c>
      <c r="Z15" s="1309" t="s">
        <v>9947</v>
      </c>
      <c r="AA15" s="1309" t="s">
        <v>9948</v>
      </c>
      <c r="AB15" s="1335"/>
      <c r="AC15" s="1309" t="s">
        <v>8222</v>
      </c>
      <c r="AD15" s="1309" t="s">
        <v>9949</v>
      </c>
      <c r="AE15" s="1309" t="s">
        <v>9950</v>
      </c>
      <c r="AF15" s="1309">
        <v>47.39</v>
      </c>
      <c r="AG15" s="1309" t="s">
        <v>2710</v>
      </c>
      <c r="AH15" s="1309" t="s">
        <v>9951</v>
      </c>
      <c r="AI15" s="1309" t="s">
        <v>9952</v>
      </c>
      <c r="AJ15" s="1352">
        <v>49.56</v>
      </c>
      <c r="AK15" s="1335"/>
      <c r="AL15" s="1309" t="s">
        <v>9953</v>
      </c>
      <c r="AM15" s="1309">
        <v>48.31</v>
      </c>
      <c r="AN15" s="1335"/>
      <c r="AO15" s="1309" t="s">
        <v>9954</v>
      </c>
      <c r="AP15" s="1352" t="s">
        <v>7319</v>
      </c>
      <c r="AQ15" s="1309">
        <v>57.62</v>
      </c>
      <c r="AR15" s="1352" t="s">
        <v>9955</v>
      </c>
      <c r="AS15" s="1352" t="s">
        <v>9956</v>
      </c>
      <c r="AT15" s="1352" t="s">
        <v>9957</v>
      </c>
      <c r="AU15" s="1352" t="s">
        <v>2205</v>
      </c>
      <c r="AV15" s="1310"/>
      <c r="AW15" s="1352" t="s">
        <v>9958</v>
      </c>
      <c r="AX15" s="1309" t="s">
        <v>5374</v>
      </c>
      <c r="AY15" s="1352" t="s">
        <v>9688</v>
      </c>
      <c r="AZ15" s="1352" t="s">
        <v>3560</v>
      </c>
      <c r="BA15" s="1352" t="s">
        <v>9959</v>
      </c>
      <c r="BB15" s="1352" t="s">
        <v>2490</v>
      </c>
      <c r="BC15" s="1309">
        <v>42.96</v>
      </c>
      <c r="BD15" s="1334"/>
      <c r="BE15" s="1309" t="s">
        <v>9432</v>
      </c>
      <c r="BF15" s="1309" t="s">
        <v>9960</v>
      </c>
      <c r="BG15" s="1309" t="s">
        <v>9961</v>
      </c>
      <c r="BH15" s="1309" t="s">
        <v>9962</v>
      </c>
      <c r="BI15" s="1309" t="s">
        <v>4010</v>
      </c>
      <c r="BJ15" s="1310"/>
      <c r="BK15" s="1309" t="s">
        <v>9963</v>
      </c>
      <c r="BL15" s="1309" t="s">
        <v>9964</v>
      </c>
      <c r="BM15" s="1309" t="s">
        <v>9965</v>
      </c>
      <c r="BN15" s="1309" t="s">
        <v>858</v>
      </c>
      <c r="BO15" s="1309" t="s">
        <v>9966</v>
      </c>
      <c r="BP15" s="1309" t="s">
        <v>9967</v>
      </c>
      <c r="BQ15" s="1309" t="s">
        <v>7180</v>
      </c>
      <c r="BR15" s="1309" t="s">
        <v>9968</v>
      </c>
      <c r="BS15" s="1309" t="s">
        <v>9012</v>
      </c>
      <c r="BT15" s="1309">
        <v>44.22</v>
      </c>
      <c r="BU15" s="1310"/>
      <c r="BV15" s="1309" t="s">
        <v>9969</v>
      </c>
      <c r="BW15" s="1309" t="s">
        <v>9970</v>
      </c>
      <c r="BX15" s="1309" t="s">
        <v>9971</v>
      </c>
      <c r="BY15" s="1309" t="s">
        <v>9972</v>
      </c>
      <c r="BZ15" s="1309" t="s">
        <v>9973</v>
      </c>
      <c r="CA15" s="1310"/>
      <c r="CB15" s="1309" t="s">
        <v>9974</v>
      </c>
      <c r="CC15" s="1309" t="s">
        <v>9975</v>
      </c>
      <c r="CD15" s="1309" t="s">
        <v>9976</v>
      </c>
      <c r="CE15" s="1309" t="s">
        <v>7779</v>
      </c>
      <c r="CF15" s="1310"/>
      <c r="CG15" s="1309" t="s">
        <v>8857</v>
      </c>
      <c r="CH15" s="1309" t="s">
        <v>9977</v>
      </c>
      <c r="CI15" s="1309" t="s">
        <v>9978</v>
      </c>
      <c r="CJ15" s="1309" t="s">
        <v>9979</v>
      </c>
      <c r="CK15" s="1335"/>
      <c r="CL15" s="1309" t="s">
        <v>9980</v>
      </c>
      <c r="CM15" s="1309" t="s">
        <v>8932</v>
      </c>
      <c r="CN15" s="1309" t="s">
        <v>4458</v>
      </c>
      <c r="CO15" s="1309" t="s">
        <v>8637</v>
      </c>
      <c r="CP15" s="1335"/>
      <c r="CQ15" s="1309" t="s">
        <v>9981</v>
      </c>
      <c r="CR15" s="1309">
        <v>54.12</v>
      </c>
      <c r="CS15" s="1309" t="s">
        <v>9982</v>
      </c>
      <c r="CT15" s="1309" t="s">
        <v>9983</v>
      </c>
      <c r="CU15" s="1309">
        <v>31.49</v>
      </c>
      <c r="CV15" s="1309">
        <v>24.9</v>
      </c>
      <c r="CW15" s="1309" t="s">
        <v>9984</v>
      </c>
      <c r="CX15" s="1309">
        <v>53.93</v>
      </c>
      <c r="CY15" s="1309" t="s">
        <v>9985</v>
      </c>
      <c r="CZ15" s="1309">
        <v>18.72</v>
      </c>
      <c r="DA15" s="1309">
        <v>35.39</v>
      </c>
      <c r="DB15" s="1309" t="s">
        <v>9986</v>
      </c>
      <c r="DC15" s="1309">
        <v>38.28</v>
      </c>
      <c r="DD15" s="1310"/>
      <c r="DE15" s="1309" t="s">
        <v>9176</v>
      </c>
      <c r="DF15" s="1309" t="s">
        <v>9246</v>
      </c>
      <c r="DG15" s="1309" t="s">
        <v>9987</v>
      </c>
      <c r="DH15" s="1352" t="s">
        <v>9988</v>
      </c>
      <c r="DI15" s="1309" t="s">
        <v>4445</v>
      </c>
    </row>
    <row r="16">
      <c r="A16" s="1306" t="s">
        <v>1551</v>
      </c>
      <c r="B16" s="1308">
        <v>0.12564814814814815</v>
      </c>
      <c r="C16" s="1308">
        <v>0.13260416666666666</v>
      </c>
      <c r="D16" s="1309" t="s">
        <v>9989</v>
      </c>
      <c r="E16" s="1309" t="s">
        <v>4081</v>
      </c>
      <c r="F16" s="1309" t="s">
        <v>9990</v>
      </c>
      <c r="G16" s="1309" t="s">
        <v>9991</v>
      </c>
      <c r="H16" s="1310"/>
      <c r="I16" s="1309" t="s">
        <v>9992</v>
      </c>
      <c r="J16" s="1309" t="s">
        <v>9993</v>
      </c>
      <c r="K16" s="1310"/>
      <c r="L16" s="1309" t="s">
        <v>9994</v>
      </c>
      <c r="M16" s="1309" t="s">
        <v>3799</v>
      </c>
      <c r="N16" s="1309" t="s">
        <v>9995</v>
      </c>
      <c r="O16" s="1309" t="s">
        <v>9996</v>
      </c>
      <c r="P16" s="1309" t="s">
        <v>9997</v>
      </c>
      <c r="Q16" s="1309" t="s">
        <v>9998</v>
      </c>
      <c r="R16" s="1309">
        <v>59.7</v>
      </c>
      <c r="S16" s="1335"/>
      <c r="T16" s="1309" t="s">
        <v>9999</v>
      </c>
      <c r="U16" s="1309" t="s">
        <v>7904</v>
      </c>
      <c r="V16" s="1309" t="s">
        <v>4438</v>
      </c>
      <c r="W16" s="1309" t="s">
        <v>10000</v>
      </c>
      <c r="X16" s="1309" t="s">
        <v>10001</v>
      </c>
      <c r="Y16" s="1309" t="s">
        <v>10002</v>
      </c>
      <c r="Z16" s="1309" t="s">
        <v>10003</v>
      </c>
      <c r="AA16" s="1309" t="s">
        <v>10004</v>
      </c>
      <c r="AB16" s="1310"/>
      <c r="AC16" s="1329" t="s">
        <v>7719</v>
      </c>
      <c r="AD16" s="1309" t="s">
        <v>10005</v>
      </c>
      <c r="AE16" s="1309" t="s">
        <v>10006</v>
      </c>
      <c r="AF16" s="1309">
        <v>48.08</v>
      </c>
      <c r="AG16" s="1309" t="s">
        <v>622</v>
      </c>
      <c r="AH16" s="1309" t="s">
        <v>8443</v>
      </c>
      <c r="AI16" s="1309" t="s">
        <v>10007</v>
      </c>
      <c r="AJ16" s="1309">
        <v>49.94</v>
      </c>
      <c r="AK16" s="1313"/>
      <c r="AL16" s="1314" t="s">
        <v>10008</v>
      </c>
      <c r="AM16" s="1315">
        <v>48.08</v>
      </c>
      <c r="AN16" s="1310"/>
      <c r="AO16" s="1316" t="s">
        <v>10009</v>
      </c>
      <c r="AP16" s="1317" t="s">
        <v>9825</v>
      </c>
      <c r="AQ16" s="1317">
        <v>59.42</v>
      </c>
      <c r="AR16" s="1317" t="s">
        <v>10010</v>
      </c>
      <c r="AS16" s="1317" t="s">
        <v>10011</v>
      </c>
      <c r="AT16" s="1317" t="s">
        <v>5593</v>
      </c>
      <c r="AU16" s="1317" t="s">
        <v>10012</v>
      </c>
      <c r="AV16" s="1313"/>
      <c r="AW16" s="1317" t="s">
        <v>10013</v>
      </c>
      <c r="AX16" s="1319" t="s">
        <v>10014</v>
      </c>
      <c r="AY16" s="1319" t="s">
        <v>7314</v>
      </c>
      <c r="AZ16" s="1319" t="s">
        <v>10015</v>
      </c>
      <c r="BA16" s="1319" t="s">
        <v>10016</v>
      </c>
      <c r="BB16" s="1319" t="s">
        <v>10017</v>
      </c>
      <c r="BC16" s="1319">
        <v>47.14</v>
      </c>
      <c r="BD16" s="1313"/>
      <c r="BE16" s="1319" t="s">
        <v>10018</v>
      </c>
      <c r="BF16" s="1319" t="s">
        <v>10019</v>
      </c>
      <c r="BG16" s="1322" t="s">
        <v>10020</v>
      </c>
      <c r="BH16" s="1322" t="s">
        <v>10021</v>
      </c>
      <c r="BI16" s="1322" t="s">
        <v>10022</v>
      </c>
      <c r="BJ16" s="1323"/>
      <c r="BK16" s="1316" t="s">
        <v>10023</v>
      </c>
      <c r="BL16" s="1324" t="s">
        <v>10024</v>
      </c>
      <c r="BM16" s="1324" t="s">
        <v>10025</v>
      </c>
      <c r="BN16" s="1324" t="s">
        <v>9329</v>
      </c>
      <c r="BO16" s="1324" t="s">
        <v>7972</v>
      </c>
      <c r="BP16" s="1324" t="s">
        <v>4606</v>
      </c>
      <c r="BQ16" s="1324" t="s">
        <v>10026</v>
      </c>
      <c r="BR16" s="1324" t="s">
        <v>7334</v>
      </c>
      <c r="BS16" s="1324" t="s">
        <v>4127</v>
      </c>
      <c r="BT16" s="1324">
        <v>44.04</v>
      </c>
      <c r="BU16" s="1313"/>
      <c r="BV16" s="1316" t="s">
        <v>7688</v>
      </c>
      <c r="BW16" s="1327" t="s">
        <v>10027</v>
      </c>
      <c r="BX16" s="1327" t="s">
        <v>10028</v>
      </c>
      <c r="BY16" s="1327" t="s">
        <v>1654</v>
      </c>
      <c r="BZ16" s="1327" t="s">
        <v>10029</v>
      </c>
      <c r="CA16" s="1323"/>
      <c r="CB16" s="1322" t="s">
        <v>10030</v>
      </c>
      <c r="CC16" s="1329" t="s">
        <v>10031</v>
      </c>
      <c r="CD16" s="1329" t="s">
        <v>9353</v>
      </c>
      <c r="CE16" s="1329">
        <v>53.69</v>
      </c>
      <c r="CF16" s="1313"/>
      <c r="CG16" s="1327" t="s">
        <v>3157</v>
      </c>
      <c r="CH16" s="1319" t="s">
        <v>9050</v>
      </c>
      <c r="CI16" s="1319" t="s">
        <v>10032</v>
      </c>
      <c r="CJ16" s="1319" t="s">
        <v>8570</v>
      </c>
      <c r="CK16" s="1323"/>
      <c r="CL16" s="1316" t="s">
        <v>10033</v>
      </c>
      <c r="CM16" s="1317" t="s">
        <v>10034</v>
      </c>
      <c r="CN16" s="1317" t="s">
        <v>10035</v>
      </c>
      <c r="CO16" s="1317" t="s">
        <v>9818</v>
      </c>
      <c r="CP16" s="1313"/>
      <c r="CQ16" s="1317">
        <v>47.93</v>
      </c>
      <c r="CR16" s="1362">
        <v>51.75</v>
      </c>
      <c r="CS16" s="1316" t="s">
        <v>366</v>
      </c>
      <c r="CT16" s="1316" t="s">
        <v>862</v>
      </c>
      <c r="CU16" s="1316">
        <v>33.53</v>
      </c>
      <c r="CV16" s="1316">
        <v>25.44</v>
      </c>
      <c r="CW16" s="1315" t="s">
        <v>10036</v>
      </c>
      <c r="CX16" s="1316">
        <v>49.79</v>
      </c>
      <c r="CY16" s="1316">
        <v>59.13</v>
      </c>
      <c r="CZ16" s="1316">
        <v>18.33</v>
      </c>
      <c r="DA16" s="1316">
        <v>33.76</v>
      </c>
      <c r="DB16" s="1316" t="s">
        <v>10037</v>
      </c>
      <c r="DC16" s="1316">
        <v>37.63</v>
      </c>
      <c r="DD16" s="1323"/>
      <c r="DE16" s="1316" t="s">
        <v>5752</v>
      </c>
      <c r="DF16" s="1314" t="s">
        <v>1853</v>
      </c>
      <c r="DG16" s="1314" t="s">
        <v>10038</v>
      </c>
      <c r="DH16" s="1309" t="s">
        <v>8053</v>
      </c>
      <c r="DI16" s="1362" t="s">
        <v>4348</v>
      </c>
    </row>
    <row r="17">
      <c r="A17" s="1333" t="s">
        <v>5445</v>
      </c>
      <c r="B17" s="1307" t="s">
        <v>10039</v>
      </c>
      <c r="C17" s="1307" t="s">
        <v>10040</v>
      </c>
      <c r="D17" s="1309" t="s">
        <v>10041</v>
      </c>
      <c r="E17" s="1352" t="s">
        <v>7287</v>
      </c>
      <c r="F17" s="1352" t="s">
        <v>9425</v>
      </c>
      <c r="G17" s="1309" t="s">
        <v>10042</v>
      </c>
      <c r="H17" s="1310"/>
      <c r="I17" s="1309" t="s">
        <v>10043</v>
      </c>
      <c r="J17" s="1309">
        <v>50.41</v>
      </c>
      <c r="K17" s="1310"/>
      <c r="L17" s="1309" t="s">
        <v>10044</v>
      </c>
      <c r="M17" s="1309" t="s">
        <v>3611</v>
      </c>
      <c r="N17" s="1309" t="s">
        <v>10045</v>
      </c>
      <c r="O17" s="1352" t="s">
        <v>10046</v>
      </c>
      <c r="P17" s="1309" t="s">
        <v>10047</v>
      </c>
      <c r="Q17" s="1309" t="s">
        <v>10048</v>
      </c>
      <c r="R17" s="1309">
        <v>58.97</v>
      </c>
      <c r="S17" s="1335"/>
      <c r="T17" s="1309" t="s">
        <v>10049</v>
      </c>
      <c r="U17" s="1309" t="s">
        <v>10050</v>
      </c>
      <c r="V17" s="1352" t="s">
        <v>8024</v>
      </c>
      <c r="W17" s="1352" t="s">
        <v>10051</v>
      </c>
      <c r="X17" s="1352" t="s">
        <v>7833</v>
      </c>
      <c r="Y17" s="1352" t="s">
        <v>10052</v>
      </c>
      <c r="Z17" s="1309"/>
      <c r="AA17" s="1309"/>
      <c r="AB17" s="1310"/>
      <c r="AC17" s="1352" t="s">
        <v>5247</v>
      </c>
      <c r="AD17" s="1352" t="s">
        <v>10053</v>
      </c>
      <c r="AE17" s="1352" t="s">
        <v>9561</v>
      </c>
      <c r="AF17" s="1352">
        <v>47.24</v>
      </c>
      <c r="AG17" s="1352" t="s">
        <v>1173</v>
      </c>
      <c r="AH17" s="1352" t="s">
        <v>7835</v>
      </c>
      <c r="AI17" s="1309" t="s">
        <v>1305</v>
      </c>
      <c r="AJ17" s="1352">
        <v>49.92</v>
      </c>
      <c r="AK17" s="1353"/>
      <c r="AL17" s="1352" t="s">
        <v>10054</v>
      </c>
      <c r="AM17" s="1359">
        <v>47.81</v>
      </c>
      <c r="AN17" s="1335"/>
      <c r="AO17" s="1352" t="s">
        <v>10055</v>
      </c>
      <c r="AP17" s="1352" t="s">
        <v>8377</v>
      </c>
      <c r="AQ17" s="1352">
        <v>58.95</v>
      </c>
      <c r="AR17" s="1317" t="s">
        <v>636</v>
      </c>
      <c r="AS17" s="1352" t="s">
        <v>10056</v>
      </c>
      <c r="AT17" s="1317" t="s">
        <v>10057</v>
      </c>
      <c r="AU17" s="1352" t="s">
        <v>2205</v>
      </c>
      <c r="AV17" s="1313"/>
      <c r="AW17" s="1352" t="s">
        <v>10058</v>
      </c>
      <c r="AX17" s="1319" t="s">
        <v>10059</v>
      </c>
      <c r="AY17" s="1352" t="s">
        <v>1075</v>
      </c>
      <c r="AZ17" s="1352" t="s">
        <v>10060</v>
      </c>
      <c r="BA17" s="1352" t="s">
        <v>5692</v>
      </c>
      <c r="BB17" s="1352" t="s">
        <v>7735</v>
      </c>
      <c r="BC17" s="1352">
        <v>47.03</v>
      </c>
      <c r="BD17" s="1313"/>
      <c r="BE17" s="1352" t="s">
        <v>10061</v>
      </c>
      <c r="BF17" s="1352" t="s">
        <v>10062</v>
      </c>
      <c r="BG17" s="1352" t="s">
        <v>10063</v>
      </c>
      <c r="BH17" s="1322" t="s">
        <v>743</v>
      </c>
      <c r="BI17" s="1322" t="s">
        <v>10064</v>
      </c>
      <c r="BJ17" s="1323"/>
      <c r="BK17" s="1316" t="s">
        <v>10065</v>
      </c>
      <c r="BL17" s="1324" t="s">
        <v>5107</v>
      </c>
      <c r="BM17" s="1352" t="s">
        <v>10066</v>
      </c>
      <c r="BN17" s="1324" t="s">
        <v>8255</v>
      </c>
      <c r="BO17" s="1324" t="s">
        <v>10067</v>
      </c>
      <c r="BP17" s="1324" t="s">
        <v>10068</v>
      </c>
      <c r="BQ17" s="1324" t="s">
        <v>10069</v>
      </c>
      <c r="BR17" s="1352" t="s">
        <v>10070</v>
      </c>
      <c r="BS17" s="1324" t="s">
        <v>10071</v>
      </c>
      <c r="BT17" s="1324">
        <v>43.28</v>
      </c>
      <c r="BU17" s="1313"/>
      <c r="BV17" s="1316" t="s">
        <v>10072</v>
      </c>
      <c r="BW17" s="1327"/>
      <c r="BX17" s="1327"/>
      <c r="BY17" s="1327"/>
      <c r="BZ17" s="1327" t="s">
        <v>10073</v>
      </c>
      <c r="CA17" s="1323"/>
      <c r="CB17" s="1322"/>
      <c r="CC17" s="1329" t="s">
        <v>1882</v>
      </c>
      <c r="CD17" s="1329"/>
      <c r="CE17" s="1378">
        <v>53.3</v>
      </c>
      <c r="CF17" s="1313"/>
      <c r="CG17" s="1327" t="s">
        <v>3686</v>
      </c>
      <c r="CH17" s="1319" t="s">
        <v>9061</v>
      </c>
      <c r="CI17" s="1352" t="s">
        <v>10074</v>
      </c>
      <c r="CJ17" s="1319" t="s">
        <v>10075</v>
      </c>
      <c r="CK17" s="1323"/>
      <c r="CL17" s="1352" t="s">
        <v>10076</v>
      </c>
      <c r="CM17" s="1317" t="s">
        <v>10077</v>
      </c>
      <c r="CN17" s="1352" t="s">
        <v>10078</v>
      </c>
      <c r="CO17" s="1352" t="s">
        <v>5379</v>
      </c>
      <c r="CP17" s="1313"/>
      <c r="CQ17" s="1352">
        <v>52.79</v>
      </c>
      <c r="CR17" s="1352" t="s">
        <v>3558</v>
      </c>
      <c r="CS17" s="1351" t="s">
        <v>10079</v>
      </c>
      <c r="CT17" s="1316" t="s">
        <v>8910</v>
      </c>
      <c r="CU17" s="1316">
        <v>33.06</v>
      </c>
      <c r="CV17" s="1352">
        <v>24.78</v>
      </c>
      <c r="CW17" s="1352" t="s">
        <v>8039</v>
      </c>
      <c r="CX17" s="1316">
        <v>51.72</v>
      </c>
      <c r="CY17" s="1352">
        <v>59.46</v>
      </c>
      <c r="CZ17" s="1379">
        <v>19.0</v>
      </c>
      <c r="DA17" s="1380">
        <v>33.3</v>
      </c>
      <c r="DB17" s="1352" t="s">
        <v>10080</v>
      </c>
      <c r="DC17" s="1316">
        <v>37.62</v>
      </c>
      <c r="DD17" s="1323"/>
      <c r="DE17" s="1352" t="s">
        <v>273</v>
      </c>
      <c r="DF17" s="1352" t="s">
        <v>6412</v>
      </c>
      <c r="DG17" s="1314" t="s">
        <v>10081</v>
      </c>
      <c r="DH17" s="1352" t="s">
        <v>8528</v>
      </c>
      <c r="DI17" s="1352" t="s">
        <v>10082</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7117</v>
      </c>
      <c r="C1" s="1392" t="s">
        <v>7118</v>
      </c>
      <c r="D1" s="1393" t="s">
        <v>10083</v>
      </c>
      <c r="E1" s="1394" t="s">
        <v>5435</v>
      </c>
      <c r="F1" s="1395" t="s">
        <v>5437</v>
      </c>
      <c r="G1" s="1396" t="s">
        <v>38</v>
      </c>
      <c r="H1" s="1397" t="s">
        <v>36</v>
      </c>
      <c r="I1" s="1393" t="s">
        <v>10084</v>
      </c>
      <c r="J1" s="1398" t="s">
        <v>39</v>
      </c>
      <c r="K1" s="1399" t="s">
        <v>5436</v>
      </c>
      <c r="L1" s="1082" t="s">
        <v>7150</v>
      </c>
      <c r="M1" s="1400" t="s">
        <v>7151</v>
      </c>
      <c r="N1" s="1401" t="s">
        <v>7152</v>
      </c>
      <c r="O1" s="1072" t="s">
        <v>7153</v>
      </c>
    </row>
    <row r="2" ht="15.75" customHeight="1">
      <c r="A2" s="1085" t="s">
        <v>7154</v>
      </c>
      <c r="B2" s="1086" t="s">
        <v>7155</v>
      </c>
      <c r="C2" s="1402">
        <v>0.04998842592592593</v>
      </c>
      <c r="D2" s="1088" t="s">
        <v>10085</v>
      </c>
      <c r="E2" s="1403" t="s">
        <v>10086</v>
      </c>
      <c r="F2" s="1404" t="s">
        <v>10087</v>
      </c>
      <c r="G2" s="1091" t="s">
        <v>10088</v>
      </c>
      <c r="H2" s="1093" t="s">
        <v>10089</v>
      </c>
      <c r="I2" s="1088" t="s">
        <v>10090</v>
      </c>
      <c r="J2" s="1094" t="s">
        <v>10091</v>
      </c>
      <c r="K2" s="1095" t="s">
        <v>10092</v>
      </c>
      <c r="L2" s="1096" t="s">
        <v>7180</v>
      </c>
      <c r="M2" s="1402">
        <v>0.05087962962962963</v>
      </c>
      <c r="N2" s="1405" t="str">
        <f t="shared" ref="N2:N17" si="1">TEXT(M2-C2, "m:ss")</f>
        <v>1:17</v>
      </c>
      <c r="O2" s="1098"/>
    </row>
    <row r="3" ht="15.75" customHeight="1">
      <c r="A3" s="1099" t="s">
        <v>7182</v>
      </c>
      <c r="B3" s="1100" t="s">
        <v>7183</v>
      </c>
      <c r="C3" s="1402">
        <v>0.051458333333333335</v>
      </c>
      <c r="D3" s="1088" t="s">
        <v>10093</v>
      </c>
      <c r="E3" s="1406" t="s">
        <v>10094</v>
      </c>
      <c r="F3" s="1090" t="s">
        <v>10095</v>
      </c>
      <c r="G3" s="1091" t="s">
        <v>10096</v>
      </c>
      <c r="H3" s="1093" t="s">
        <v>10097</v>
      </c>
      <c r="I3" s="1088" t="s">
        <v>10098</v>
      </c>
      <c r="J3" s="1094" t="s">
        <v>10099</v>
      </c>
      <c r="K3" s="1095" t="s">
        <v>10100</v>
      </c>
      <c r="L3" s="1096" t="s">
        <v>7582</v>
      </c>
      <c r="M3" s="1402">
        <v>0.05236111111111111</v>
      </c>
      <c r="N3" s="1405" t="str">
        <f t="shared" si="1"/>
        <v>1:18</v>
      </c>
    </row>
    <row r="4" ht="15.75" customHeight="1">
      <c r="A4" s="1101" t="s">
        <v>7215</v>
      </c>
      <c r="B4" s="1102" t="s">
        <v>7216</v>
      </c>
      <c r="C4" s="1402">
        <f>C17</f>
        <v>0.05158564815</v>
      </c>
      <c r="D4" s="1088" t="s">
        <v>10101</v>
      </c>
      <c r="E4" s="1406" t="s">
        <v>10102</v>
      </c>
      <c r="F4" s="1090" t="s">
        <v>10103</v>
      </c>
      <c r="G4" s="1091" t="s">
        <v>10104</v>
      </c>
      <c r="H4" s="1093" t="s">
        <v>10105</v>
      </c>
      <c r="I4" s="1088" t="s">
        <v>10106</v>
      </c>
      <c r="J4" s="1094" t="s">
        <v>10107</v>
      </c>
      <c r="K4" s="1095" t="s">
        <v>10108</v>
      </c>
      <c r="L4" s="1096" t="s">
        <v>7246</v>
      </c>
      <c r="M4" s="1405">
        <f>M17</f>
        <v>0.0521412037</v>
      </c>
      <c r="N4" s="1405" t="str">
        <f t="shared" si="1"/>
        <v>0:48</v>
      </c>
    </row>
    <row r="5" ht="15.75" customHeight="1">
      <c r="A5" s="1104" t="s">
        <v>327</v>
      </c>
      <c r="B5" s="1105" t="s">
        <v>7155</v>
      </c>
      <c r="C5" s="1407">
        <v>0.05</v>
      </c>
      <c r="D5" s="1119" t="s">
        <v>10109</v>
      </c>
      <c r="E5" s="1408" t="s">
        <v>10086</v>
      </c>
      <c r="F5" s="1123" t="s">
        <v>10087</v>
      </c>
      <c r="G5" s="1123" t="s">
        <v>10088</v>
      </c>
      <c r="H5" s="1123" t="s">
        <v>10089</v>
      </c>
      <c r="I5" s="1119" t="s">
        <v>10110</v>
      </c>
      <c r="J5" s="1123" t="s">
        <v>10111</v>
      </c>
      <c r="K5" s="1123" t="s">
        <v>10092</v>
      </c>
      <c r="L5" s="1124" t="s">
        <v>7259</v>
      </c>
      <c r="M5" s="1409">
        <v>0.05087962962962963</v>
      </c>
      <c r="N5" s="1410" t="str">
        <f t="shared" si="1"/>
        <v>1:16</v>
      </c>
      <c r="O5" s="1124" t="s">
        <v>10112</v>
      </c>
    </row>
    <row r="6" ht="15.75" customHeight="1">
      <c r="A6" s="1116" t="s">
        <v>5496</v>
      </c>
      <c r="B6" s="1105" t="s">
        <v>7155</v>
      </c>
      <c r="C6" s="1411">
        <v>0.050416666666666665</v>
      </c>
      <c r="D6" s="1124" t="s">
        <v>10113</v>
      </c>
      <c r="E6" s="1412" t="s">
        <v>10114</v>
      </c>
      <c r="F6" s="1119" t="s">
        <v>10115</v>
      </c>
      <c r="G6" s="1119" t="s">
        <v>10116</v>
      </c>
      <c r="H6" s="1124" t="s">
        <v>10117</v>
      </c>
      <c r="I6" s="1408" t="s">
        <v>10090</v>
      </c>
      <c r="J6" s="1124" t="s">
        <v>10118</v>
      </c>
      <c r="K6" s="1124" t="s">
        <v>10119</v>
      </c>
      <c r="L6" s="1119" t="s">
        <v>10120</v>
      </c>
      <c r="M6" s="1409">
        <v>0.0512037037037037</v>
      </c>
      <c r="N6" s="1410" t="str">
        <f t="shared" si="1"/>
        <v>1:08</v>
      </c>
      <c r="O6" s="1124" t="s">
        <v>10112</v>
      </c>
    </row>
    <row r="7" ht="15.75" customHeight="1">
      <c r="A7" s="1164" t="s">
        <v>1375</v>
      </c>
      <c r="B7" s="1105" t="s">
        <v>7155</v>
      </c>
      <c r="C7" s="1407">
        <v>0.05061342592592592</v>
      </c>
      <c r="D7" s="1408" t="s">
        <v>10085</v>
      </c>
      <c r="E7" s="1412" t="s">
        <v>10121</v>
      </c>
      <c r="F7" s="1124" t="s">
        <v>10122</v>
      </c>
      <c r="G7" s="1124" t="s">
        <v>10123</v>
      </c>
      <c r="H7" s="1124" t="s">
        <v>10124</v>
      </c>
      <c r="I7" s="1124" t="s">
        <v>10125</v>
      </c>
      <c r="J7" s="1124" t="s">
        <v>10126</v>
      </c>
      <c r="K7" s="1124" t="s">
        <v>10127</v>
      </c>
      <c r="L7" s="1124" t="s">
        <v>5368</v>
      </c>
      <c r="M7" s="1409">
        <v>0.05153935185185185</v>
      </c>
      <c r="N7" s="1410" t="str">
        <f t="shared" si="1"/>
        <v>1:20</v>
      </c>
      <c r="O7" s="1124" t="s">
        <v>10112</v>
      </c>
    </row>
    <row r="8" ht="15.75" customHeight="1">
      <c r="A8" s="1104" t="s">
        <v>5600</v>
      </c>
      <c r="B8" s="1105" t="s">
        <v>7155</v>
      </c>
      <c r="C8" s="1407">
        <v>0.05068287037037037</v>
      </c>
      <c r="D8" s="1124" t="s">
        <v>10128</v>
      </c>
      <c r="E8" s="1412" t="s">
        <v>10129</v>
      </c>
      <c r="F8" s="1119" t="s">
        <v>10130</v>
      </c>
      <c r="G8" s="1124" t="s">
        <v>10131</v>
      </c>
      <c r="H8" s="1119" t="s">
        <v>10132</v>
      </c>
      <c r="I8" s="1124" t="s">
        <v>10133</v>
      </c>
      <c r="J8" s="1124" t="s">
        <v>10134</v>
      </c>
      <c r="K8" s="1124" t="s">
        <v>10135</v>
      </c>
      <c r="L8" s="1143" t="s">
        <v>7180</v>
      </c>
      <c r="M8" s="1409">
        <v>0.05164351851851852</v>
      </c>
      <c r="N8" s="1410" t="str">
        <f t="shared" si="1"/>
        <v>1:23</v>
      </c>
      <c r="O8" s="1124" t="s">
        <v>10112</v>
      </c>
    </row>
    <row r="9" ht="15.75" customHeight="1">
      <c r="A9" s="1116" t="s">
        <v>1668</v>
      </c>
      <c r="B9" s="1105" t="s">
        <v>7155</v>
      </c>
      <c r="C9" s="1413">
        <v>0.050729166666666665</v>
      </c>
      <c r="D9" s="1124" t="s">
        <v>10136</v>
      </c>
      <c r="E9" s="1412" t="s">
        <v>10137</v>
      </c>
      <c r="F9" s="1124" t="s">
        <v>10138</v>
      </c>
      <c r="G9" s="1124" t="s">
        <v>10139</v>
      </c>
      <c r="H9" s="1124" t="s">
        <v>10140</v>
      </c>
      <c r="I9" s="1124" t="s">
        <v>9406</v>
      </c>
      <c r="J9" s="1124" t="s">
        <v>10141</v>
      </c>
      <c r="K9" s="1124" t="s">
        <v>10142</v>
      </c>
      <c r="L9" s="1124" t="s">
        <v>10143</v>
      </c>
      <c r="M9" s="1409">
        <v>0.05137731481481481</v>
      </c>
      <c r="N9" s="1410" t="str">
        <f t="shared" si="1"/>
        <v>0:56</v>
      </c>
      <c r="O9" s="1124" t="s">
        <v>10112</v>
      </c>
    </row>
    <row r="10" ht="16.5" customHeight="1">
      <c r="A10" s="1414" t="s">
        <v>2463</v>
      </c>
      <c r="B10" s="1105" t="s">
        <v>7155</v>
      </c>
      <c r="C10" s="1415">
        <v>0.05103009259259259</v>
      </c>
      <c r="D10" s="1124" t="s">
        <v>10144</v>
      </c>
      <c r="E10" s="1412" t="s">
        <v>8859</v>
      </c>
      <c r="F10" s="1124" t="s">
        <v>10145</v>
      </c>
      <c r="G10" s="1124" t="s">
        <v>10146</v>
      </c>
      <c r="H10" s="1124" t="s">
        <v>10147</v>
      </c>
      <c r="I10" s="1124" t="s">
        <v>10148</v>
      </c>
      <c r="J10" s="1124" t="s">
        <v>10149</v>
      </c>
      <c r="K10" s="1124" t="s">
        <v>10150</v>
      </c>
      <c r="L10" s="1124" t="s">
        <v>10151</v>
      </c>
      <c r="M10" s="1409">
        <v>0.051909722222222225</v>
      </c>
      <c r="N10" s="1410" t="str">
        <f t="shared" si="1"/>
        <v>1:16</v>
      </c>
      <c r="O10" s="1124" t="s">
        <v>10112</v>
      </c>
    </row>
    <row r="11">
      <c r="A11" s="1416" t="s">
        <v>5874</v>
      </c>
      <c r="B11" s="1417" t="s">
        <v>7155</v>
      </c>
      <c r="C11" s="1411">
        <v>0.05103009259259259</v>
      </c>
      <c r="D11" s="1214" t="s">
        <v>10152</v>
      </c>
      <c r="E11" s="1122" t="s">
        <v>10153</v>
      </c>
      <c r="F11" s="1124" t="s">
        <v>10154</v>
      </c>
      <c r="G11" s="1124" t="s">
        <v>10155</v>
      </c>
      <c r="H11" s="1124" t="s">
        <v>10156</v>
      </c>
      <c r="I11" s="1124" t="s">
        <v>10157</v>
      </c>
      <c r="J11" s="1124" t="s">
        <v>10158</v>
      </c>
      <c r="K11" s="1124" t="s">
        <v>10159</v>
      </c>
      <c r="L11" s="1124" t="s">
        <v>7461</v>
      </c>
      <c r="M11" s="1409">
        <v>0.05230324074074074</v>
      </c>
      <c r="N11" s="1409" t="str">
        <f t="shared" si="1"/>
        <v>1:50</v>
      </c>
      <c r="O11" s="1124" t="s">
        <v>10160</v>
      </c>
    </row>
    <row r="12" ht="15.75" customHeight="1">
      <c r="A12" s="1104" t="s">
        <v>1114</v>
      </c>
      <c r="B12" s="1105" t="s">
        <v>7155</v>
      </c>
      <c r="C12" s="1407">
        <v>0.05122685185185185</v>
      </c>
      <c r="D12" s="1124" t="s">
        <v>10161</v>
      </c>
      <c r="E12" s="1412" t="s">
        <v>8410</v>
      </c>
      <c r="F12" s="1124" t="s">
        <v>10162</v>
      </c>
      <c r="G12" s="1124" t="s">
        <v>10163</v>
      </c>
      <c r="H12" s="1124" t="s">
        <v>10164</v>
      </c>
      <c r="I12" s="1124" t="s">
        <v>7158</v>
      </c>
      <c r="J12" s="1124" t="s">
        <v>10165</v>
      </c>
      <c r="K12" s="1124" t="s">
        <v>10166</v>
      </c>
      <c r="L12" s="1119" t="s">
        <v>10167</v>
      </c>
      <c r="M12" s="1409">
        <v>0.052037037037037034</v>
      </c>
      <c r="N12" s="1410" t="str">
        <f t="shared" si="1"/>
        <v>1:10</v>
      </c>
      <c r="O12" s="1124" t="s">
        <v>10112</v>
      </c>
    </row>
    <row r="13" ht="15.75" customHeight="1">
      <c r="A13" s="1175" t="s">
        <v>949</v>
      </c>
      <c r="B13" s="1231" t="s">
        <v>7155</v>
      </c>
      <c r="C13" s="1407">
        <v>0.051412037037037034</v>
      </c>
      <c r="D13" s="1124" t="s">
        <v>10168</v>
      </c>
      <c r="E13" s="1122" t="s">
        <v>10169</v>
      </c>
      <c r="F13" s="1124" t="s">
        <v>10170</v>
      </c>
      <c r="G13" s="1124" t="s">
        <v>10171</v>
      </c>
      <c r="H13" s="1119" t="s">
        <v>10172</v>
      </c>
      <c r="I13" s="1124" t="s">
        <v>10173</v>
      </c>
      <c r="J13" s="1124" t="s">
        <v>10174</v>
      </c>
      <c r="K13" s="1124" t="s">
        <v>10175</v>
      </c>
      <c r="L13" s="1124" t="s">
        <v>7892</v>
      </c>
      <c r="M13" s="1409">
        <v>0.05197916666666667</v>
      </c>
      <c r="N13" s="1410" t="str">
        <f t="shared" si="1"/>
        <v>0:49</v>
      </c>
      <c r="O13" s="1124" t="s">
        <v>10176</v>
      </c>
    </row>
    <row r="14" ht="15.75" customHeight="1">
      <c r="A14" s="1116" t="s">
        <v>7510</v>
      </c>
      <c r="B14" s="1105" t="s">
        <v>7155</v>
      </c>
      <c r="C14" s="1411">
        <v>0.05144675925925926</v>
      </c>
      <c r="D14" s="1124" t="s">
        <v>10177</v>
      </c>
      <c r="E14" s="1412" t="s">
        <v>10178</v>
      </c>
      <c r="F14" s="1124" t="s">
        <v>10179</v>
      </c>
      <c r="G14" s="1124" t="s">
        <v>10180</v>
      </c>
      <c r="H14" s="1124" t="s">
        <v>10181</v>
      </c>
      <c r="I14" s="1124" t="s">
        <v>10182</v>
      </c>
      <c r="J14" s="1124" t="s">
        <v>10183</v>
      </c>
      <c r="K14" s="1124" t="s">
        <v>10184</v>
      </c>
      <c r="L14" s="1356" t="s">
        <v>7533</v>
      </c>
      <c r="M14" s="1409">
        <v>0.05258101851851852</v>
      </c>
      <c r="N14" s="1410" t="str">
        <f t="shared" si="1"/>
        <v>1:38</v>
      </c>
      <c r="O14" s="1124" t="s">
        <v>10112</v>
      </c>
    </row>
    <row r="15" ht="15.75" customHeight="1">
      <c r="A15" s="1175" t="s">
        <v>7562</v>
      </c>
      <c r="B15" s="1231" t="s">
        <v>7183</v>
      </c>
      <c r="C15" s="1407">
        <v>0.05146990740740741</v>
      </c>
      <c r="D15" s="1418" t="s">
        <v>10093</v>
      </c>
      <c r="E15" s="1122" t="s">
        <v>8653</v>
      </c>
      <c r="F15" s="1418" t="s">
        <v>10095</v>
      </c>
      <c r="G15" s="1418" t="s">
        <v>10096</v>
      </c>
      <c r="H15" s="1418" t="s">
        <v>10097</v>
      </c>
      <c r="I15" s="1124" t="s">
        <v>10185</v>
      </c>
      <c r="J15" s="1418" t="s">
        <v>10099</v>
      </c>
      <c r="K15" s="1418" t="s">
        <v>10100</v>
      </c>
      <c r="L15" s="1244" t="s">
        <v>7582</v>
      </c>
      <c r="M15" s="1409">
        <v>0.05236111111111111</v>
      </c>
      <c r="N15" s="1410" t="str">
        <f t="shared" si="1"/>
        <v>1:17</v>
      </c>
      <c r="O15" s="1124" t="s">
        <v>10112</v>
      </c>
    </row>
    <row r="16" ht="15.75" customHeight="1">
      <c r="A16" s="1104" t="s">
        <v>5445</v>
      </c>
      <c r="B16" s="1105" t="s">
        <v>7155</v>
      </c>
      <c r="C16" s="1411">
        <v>0.051550925925925924</v>
      </c>
      <c r="D16" s="1124" t="s">
        <v>10186</v>
      </c>
      <c r="E16" s="1412" t="s">
        <v>8639</v>
      </c>
      <c r="F16" s="1124" t="s">
        <v>10187</v>
      </c>
      <c r="G16" s="1124" t="s">
        <v>10188</v>
      </c>
      <c r="H16" s="1124" t="s">
        <v>10189</v>
      </c>
      <c r="I16" s="1124" t="s">
        <v>10190</v>
      </c>
      <c r="J16" s="1124" t="s">
        <v>10191</v>
      </c>
      <c r="K16" s="1124" t="s">
        <v>10192</v>
      </c>
      <c r="L16" s="1356" t="s">
        <v>10193</v>
      </c>
      <c r="M16" s="1409">
        <v>0.05229166666666667</v>
      </c>
      <c r="N16" s="1410" t="str">
        <f t="shared" si="1"/>
        <v>1:04</v>
      </c>
      <c r="O16" s="1124" t="s">
        <v>10112</v>
      </c>
    </row>
    <row r="17">
      <c r="A17" s="1419" t="s">
        <v>1668</v>
      </c>
      <c r="B17" s="1198" t="s">
        <v>7216</v>
      </c>
      <c r="C17" s="1407">
        <v>0.05158564814814815</v>
      </c>
      <c r="D17" s="1420" t="s">
        <v>10101</v>
      </c>
      <c r="E17" s="1421" t="s">
        <v>10102</v>
      </c>
      <c r="F17" s="1420" t="s">
        <v>10103</v>
      </c>
      <c r="G17" s="1420" t="s">
        <v>10104</v>
      </c>
      <c r="H17" s="1420" t="s">
        <v>10105</v>
      </c>
      <c r="I17" s="1420" t="s">
        <v>10106</v>
      </c>
      <c r="J17" s="1420" t="s">
        <v>10107</v>
      </c>
      <c r="K17" s="1420" t="s">
        <v>10108</v>
      </c>
      <c r="L17" s="1420" t="s">
        <v>7246</v>
      </c>
      <c r="M17" s="1409">
        <v>0.052141203703703703</v>
      </c>
      <c r="N17" s="1410" t="str">
        <f t="shared" si="1"/>
        <v>0:48</v>
      </c>
      <c r="O17" s="1124" t="s">
        <v>10194</v>
      </c>
    </row>
    <row r="18" ht="15.75" customHeight="1">
      <c r="A18" s="1175" t="s">
        <v>10195</v>
      </c>
      <c r="B18" s="1231" t="s">
        <v>7155</v>
      </c>
      <c r="C18" s="1407">
        <v>0.051770833333333335</v>
      </c>
      <c r="D18" s="1422" t="s">
        <v>10196</v>
      </c>
      <c r="E18" s="1122" t="s">
        <v>10197</v>
      </c>
      <c r="F18" s="1124" t="s">
        <v>10198</v>
      </c>
      <c r="G18" s="1124" t="s">
        <v>10199</v>
      </c>
      <c r="H18" s="1124" t="s">
        <v>10200</v>
      </c>
      <c r="I18" s="1124" t="s">
        <v>10201</v>
      </c>
      <c r="J18" s="1124" t="s">
        <v>10202</v>
      </c>
      <c r="K18" s="1124" t="s">
        <v>10203</v>
      </c>
      <c r="L18" s="1124" t="s">
        <v>10204</v>
      </c>
      <c r="M18" s="1409">
        <v>0.05238425925925926</v>
      </c>
      <c r="N18" s="1409"/>
      <c r="O18" s="1124" t="s">
        <v>10205</v>
      </c>
    </row>
    <row r="19" ht="15.75" customHeight="1">
      <c r="A19" s="1162" t="s">
        <v>618</v>
      </c>
      <c r="B19" s="1231" t="s">
        <v>7183</v>
      </c>
      <c r="C19" s="1411">
        <v>0.05224537037037037</v>
      </c>
      <c r="D19" s="1124" t="s">
        <v>10206</v>
      </c>
      <c r="E19" s="1423" t="s">
        <v>10094</v>
      </c>
      <c r="F19" s="1124" t="s">
        <v>10207</v>
      </c>
      <c r="G19" s="1124" t="s">
        <v>10208</v>
      </c>
      <c r="H19" s="1124" t="s">
        <v>10209</v>
      </c>
      <c r="I19" s="1418" t="s">
        <v>10098</v>
      </c>
      <c r="J19" s="1124" t="s">
        <v>10210</v>
      </c>
      <c r="K19" s="1119" t="s">
        <v>10211</v>
      </c>
      <c r="L19" s="1124" t="s">
        <v>10212</v>
      </c>
      <c r="M19" s="1409">
        <v>0.053043981481481484</v>
      </c>
      <c r="N19" s="1410" t="str">
        <f t="shared" ref="N19:N20" si="2">TEXT(M19-C19, "m:ss")</f>
        <v>1:09</v>
      </c>
      <c r="O19" s="1124" t="s">
        <v>10213</v>
      </c>
    </row>
    <row r="20" ht="15.75" customHeight="1">
      <c r="A20" s="1175" t="s">
        <v>2511</v>
      </c>
      <c r="B20" s="1231" t="s">
        <v>7155</v>
      </c>
      <c r="C20" s="1424">
        <v>0.05224537037037037</v>
      </c>
      <c r="D20" s="1124" t="s">
        <v>10214</v>
      </c>
      <c r="E20" s="1122" t="s">
        <v>10215</v>
      </c>
      <c r="F20" s="1124" t="s">
        <v>10216</v>
      </c>
      <c r="G20" s="1124" t="s">
        <v>10217</v>
      </c>
      <c r="H20" s="1124" t="s">
        <v>10218</v>
      </c>
      <c r="I20" s="1124" t="s">
        <v>10219</v>
      </c>
      <c r="J20" s="1124" t="s">
        <v>10220</v>
      </c>
      <c r="K20" s="1124" t="s">
        <v>10221</v>
      </c>
      <c r="L20" s="1124" t="s">
        <v>8287</v>
      </c>
      <c r="M20" s="1425">
        <v>0.0540625</v>
      </c>
      <c r="N20" s="1410" t="str">
        <f t="shared" si="2"/>
        <v>2:37</v>
      </c>
      <c r="O20" s="1124" t="s">
        <v>10222</v>
      </c>
    </row>
    <row r="21" ht="15.75" customHeight="1">
      <c r="A21" s="1175" t="s">
        <v>6755</v>
      </c>
      <c r="B21" s="1231" t="s">
        <v>7155</v>
      </c>
      <c r="C21" s="1407">
        <v>0.05268518518518518</v>
      </c>
      <c r="D21" s="1214" t="s">
        <v>10223</v>
      </c>
      <c r="E21" s="1122" t="s">
        <v>10224</v>
      </c>
      <c r="F21" s="1124" t="s">
        <v>10225</v>
      </c>
      <c r="G21" s="1124" t="s">
        <v>10226</v>
      </c>
      <c r="H21" s="1124" t="s">
        <v>10227</v>
      </c>
      <c r="I21" s="1124" t="s">
        <v>10228</v>
      </c>
      <c r="J21" s="1124" t="s">
        <v>10229</v>
      </c>
      <c r="K21" s="1124" t="s">
        <v>10230</v>
      </c>
      <c r="L21" s="1124" t="s">
        <v>8361</v>
      </c>
      <c r="M21" s="1409">
        <v>0.05331018518518518</v>
      </c>
      <c r="N21" s="1426">
        <v>0.03611111111111111</v>
      </c>
      <c r="O21" s="1124" t="s">
        <v>10231</v>
      </c>
    </row>
    <row r="22" ht="15.75" customHeight="1">
      <c r="A22" s="1162" t="s">
        <v>2634</v>
      </c>
      <c r="B22" s="1231" t="s">
        <v>7183</v>
      </c>
      <c r="C22" s="1411">
        <v>0.05292824074074074</v>
      </c>
      <c r="D22" s="1124" t="s">
        <v>10232</v>
      </c>
      <c r="E22" s="1412" t="s">
        <v>10233</v>
      </c>
      <c r="F22" s="1124" t="s">
        <v>10119</v>
      </c>
      <c r="G22" s="1124" t="s">
        <v>10234</v>
      </c>
      <c r="H22" s="1124" t="s">
        <v>10235</v>
      </c>
      <c r="I22" s="1124" t="s">
        <v>10236</v>
      </c>
      <c r="J22" s="1124" t="s">
        <v>10237</v>
      </c>
      <c r="K22" s="1124" t="s">
        <v>10238</v>
      </c>
      <c r="L22" s="1124" t="s">
        <v>10239</v>
      </c>
      <c r="M22" s="1409">
        <v>0.054421296296296294</v>
      </c>
      <c r="N22" s="1410" t="str">
        <f t="shared" ref="N22:N24" si="3">TEXT(M22-C22, "m:ss")</f>
        <v>2:09</v>
      </c>
      <c r="O22" s="1124" t="s">
        <v>10240</v>
      </c>
    </row>
    <row r="23" ht="16.5" customHeight="1">
      <c r="A23" s="1416" t="s">
        <v>5448</v>
      </c>
      <c r="B23" s="1231" t="s">
        <v>7155</v>
      </c>
      <c r="C23" s="1411">
        <v>0.05295138888888889</v>
      </c>
      <c r="D23" s="1124" t="s">
        <v>10241</v>
      </c>
      <c r="E23" s="1122" t="s">
        <v>10242</v>
      </c>
      <c r="F23" s="1124" t="s">
        <v>10243</v>
      </c>
      <c r="G23" s="1124" t="s">
        <v>10244</v>
      </c>
      <c r="H23" s="1124" t="s">
        <v>10245</v>
      </c>
      <c r="I23" s="1124" t="s">
        <v>7585</v>
      </c>
      <c r="J23" s="1124" t="s">
        <v>10246</v>
      </c>
      <c r="K23" s="1124" t="s">
        <v>10247</v>
      </c>
      <c r="L23" s="1124" t="s">
        <v>8247</v>
      </c>
      <c r="M23" s="1409">
        <v>0.05430555555555556</v>
      </c>
      <c r="N23" s="1410" t="str">
        <f t="shared" si="3"/>
        <v>1:57</v>
      </c>
      <c r="O23" s="1124" t="s">
        <v>10112</v>
      </c>
    </row>
    <row r="24" ht="15.75" customHeight="1">
      <c r="A24" s="1162" t="s">
        <v>1921</v>
      </c>
      <c r="B24" s="1198" t="s">
        <v>7216</v>
      </c>
      <c r="C24" s="1411">
        <v>0.05296296296296296</v>
      </c>
      <c r="D24" s="1214" t="s">
        <v>10248</v>
      </c>
      <c r="E24" s="1122" t="s">
        <v>10249</v>
      </c>
      <c r="F24" s="1124" t="s">
        <v>10250</v>
      </c>
      <c r="G24" s="1124" t="s">
        <v>10251</v>
      </c>
      <c r="H24" s="1124" t="s">
        <v>10252</v>
      </c>
      <c r="I24" s="1124" t="s">
        <v>7800</v>
      </c>
      <c r="J24" s="1124" t="s">
        <v>10253</v>
      </c>
      <c r="K24" s="1124" t="s">
        <v>10254</v>
      </c>
      <c r="L24" s="1124" t="s">
        <v>7437</v>
      </c>
      <c r="M24" s="1409">
        <v>0.053912037037037036</v>
      </c>
      <c r="N24" s="1409" t="str">
        <f t="shared" si="3"/>
        <v>1:22</v>
      </c>
      <c r="O24" s="1124" t="s">
        <v>10112</v>
      </c>
    </row>
    <row r="25" ht="15.75" customHeight="1">
      <c r="A25" s="1162" t="s">
        <v>3543</v>
      </c>
      <c r="B25" s="1231" t="s">
        <v>7155</v>
      </c>
      <c r="C25" s="1411">
        <v>0.053078703703703704</v>
      </c>
      <c r="D25" s="1422" t="s">
        <v>10255</v>
      </c>
      <c r="E25" s="1122" t="s">
        <v>566</v>
      </c>
      <c r="F25" s="1124" t="s">
        <v>10256</v>
      </c>
      <c r="G25" s="1427" t="s">
        <v>10257</v>
      </c>
      <c r="H25" s="1124" t="s">
        <v>10258</v>
      </c>
      <c r="I25" s="1124" t="s">
        <v>9734</v>
      </c>
      <c r="J25" s="1124" t="s">
        <v>10259</v>
      </c>
      <c r="K25" s="1124" t="s">
        <v>10260</v>
      </c>
      <c r="L25" s="1124" t="s">
        <v>10261</v>
      </c>
      <c r="M25" s="1409">
        <v>0.054421296296296294</v>
      </c>
      <c r="N25" s="1426">
        <v>0.08055555555555556</v>
      </c>
      <c r="O25" s="1124" t="s">
        <v>10262</v>
      </c>
    </row>
    <row r="26" ht="15.75" customHeight="1">
      <c r="A26" s="1162" t="s">
        <v>1320</v>
      </c>
      <c r="B26" s="1100" t="s">
        <v>7183</v>
      </c>
      <c r="C26" s="1411">
        <v>0.05378472222222222</v>
      </c>
      <c r="D26" s="1214" t="s">
        <v>10263</v>
      </c>
      <c r="E26" s="1122" t="s">
        <v>10264</v>
      </c>
      <c r="F26" s="1124" t="s">
        <v>10265</v>
      </c>
      <c r="G26" s="1124" t="s">
        <v>10266</v>
      </c>
      <c r="H26" s="1124" t="s">
        <v>10267</v>
      </c>
      <c r="I26" s="1124" t="s">
        <v>6798</v>
      </c>
      <c r="J26" s="1124" t="s">
        <v>10268</v>
      </c>
      <c r="K26" s="1124" t="s">
        <v>10269</v>
      </c>
      <c r="L26" s="1124" t="s">
        <v>8223</v>
      </c>
      <c r="M26" s="1409">
        <v>0.054560185185185184</v>
      </c>
      <c r="N26" s="1409"/>
      <c r="O26" s="1124"/>
    </row>
    <row r="27" ht="15.75" customHeight="1">
      <c r="A27" s="1162" t="s">
        <v>4261</v>
      </c>
      <c r="B27" s="1198" t="s">
        <v>7183</v>
      </c>
      <c r="C27" s="1411">
        <v>0.061064814814814815</v>
      </c>
      <c r="D27" s="1214" t="s">
        <v>10270</v>
      </c>
      <c r="E27" s="1122" t="s">
        <v>10271</v>
      </c>
      <c r="F27" s="1124" t="s">
        <v>10272</v>
      </c>
      <c r="G27" s="1124" t="s">
        <v>10273</v>
      </c>
      <c r="H27" s="1124" t="s">
        <v>10274</v>
      </c>
      <c r="I27" s="1124" t="s">
        <v>10275</v>
      </c>
      <c r="J27" s="1124" t="s">
        <v>10276</v>
      </c>
      <c r="K27" s="1124" t="s">
        <v>10277</v>
      </c>
      <c r="L27" s="1124" t="s">
        <v>9248</v>
      </c>
      <c r="M27" s="1409">
        <v>0.06225694444444444</v>
      </c>
      <c r="N27" s="1426">
        <v>0.07152777777777777</v>
      </c>
      <c r="O27" s="1124" t="s">
        <v>10112</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