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<sst xmlns="http://schemas.openxmlformats.org/spreadsheetml/2006/main" count="22908" uniqueCount="11162">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</sst>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4"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5"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8"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youtu.be/zYgQIWh_Qfo"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7700</v>
      </c>
      <c r="C1" s="1398" t="s">
        <v>9897</v>
      </c>
      <c r="D1" s="1471" t="s">
        <v>6120</v>
      </c>
      <c r="E1" s="1400" t="s">
        <v>6364</v>
      </c>
      <c r="F1" s="1401" t="s">
        <v>38</v>
      </c>
      <c r="G1" s="1402" t="s">
        <v>36</v>
      </c>
      <c r="H1" s="1398" t="s">
        <v>9898</v>
      </c>
      <c r="I1" s="1403" t="s">
        <v>39</v>
      </c>
      <c r="J1" s="1404" t="s">
        <v>6314</v>
      </c>
      <c r="K1" s="1176" t="s">
        <v>7734</v>
      </c>
      <c r="L1" s="1176" t="s">
        <v>7736</v>
      </c>
    </row>
    <row r="2" ht="15.75" customHeight="1">
      <c r="A2" s="1189" t="s">
        <v>7737</v>
      </c>
      <c r="B2" s="1407" t="s">
        <v>7738</v>
      </c>
      <c r="C2" s="1192" t="s">
        <v>9899</v>
      </c>
      <c r="D2" s="1193" t="s">
        <v>10110</v>
      </c>
      <c r="E2" s="1194" t="s">
        <v>10111</v>
      </c>
      <c r="F2" s="1195" t="s">
        <v>10112</v>
      </c>
      <c r="G2" s="1197" t="s">
        <v>10113</v>
      </c>
      <c r="H2" s="1192" t="s">
        <v>10114</v>
      </c>
      <c r="I2" s="1198" t="s">
        <v>10115</v>
      </c>
      <c r="J2" s="1199" t="s">
        <v>10116</v>
      </c>
      <c r="K2" s="1201"/>
      <c r="L2" s="1202"/>
    </row>
    <row r="3" ht="15.75" customHeight="1">
      <c r="A3" s="1203" t="s">
        <v>7763</v>
      </c>
      <c r="B3" s="1412" t="s">
        <v>7764</v>
      </c>
      <c r="C3" s="1192" t="s">
        <v>10117</v>
      </c>
      <c r="D3" s="1193" t="s">
        <v>10118</v>
      </c>
      <c r="E3" s="1194" t="s">
        <v>10119</v>
      </c>
      <c r="F3" s="1195" t="s">
        <v>10120</v>
      </c>
      <c r="G3" s="1197" t="s">
        <v>10121</v>
      </c>
      <c r="H3" s="1192" t="s">
        <v>10122</v>
      </c>
      <c r="I3" s="1198" t="s">
        <v>10123</v>
      </c>
      <c r="J3" s="1199" t="s">
        <v>10124</v>
      </c>
      <c r="K3" s="1408"/>
    </row>
    <row r="4" ht="15.75" customHeight="1">
      <c r="A4" s="1205" t="s">
        <v>7793</v>
      </c>
      <c r="B4" s="1414" t="s">
        <v>7794</v>
      </c>
      <c r="C4" s="1192" t="s">
        <v>10055</v>
      </c>
      <c r="D4" s="1193" t="s">
        <v>10125</v>
      </c>
      <c r="E4" s="1194" t="s">
        <v>10126</v>
      </c>
      <c r="F4" s="1195" t="s">
        <v>10127</v>
      </c>
      <c r="G4" s="1197" t="s">
        <v>10128</v>
      </c>
      <c r="H4" s="1192" t="s">
        <v>10129</v>
      </c>
      <c r="I4" s="1198" t="s">
        <v>10130</v>
      </c>
      <c r="J4" s="1199" t="s">
        <v>10131</v>
      </c>
      <c r="K4" s="1411"/>
    </row>
    <row r="5" ht="15.75" customHeight="1">
      <c r="A5" s="1208" t="s">
        <v>633</v>
      </c>
      <c r="B5" s="1415" t="s">
        <v>7738</v>
      </c>
      <c r="C5" s="1224" t="s">
        <v>9923</v>
      </c>
      <c r="D5" s="1229" t="s">
        <v>10110</v>
      </c>
      <c r="E5" s="1229" t="s">
        <v>10111</v>
      </c>
      <c r="F5" s="1229" t="s">
        <v>10112</v>
      </c>
      <c r="G5" s="1229" t="s">
        <v>10113</v>
      </c>
      <c r="H5" s="1472" t="s">
        <v>10114</v>
      </c>
      <c r="I5" s="1229" t="s">
        <v>10115</v>
      </c>
      <c r="J5" s="1229" t="s">
        <v>10116</v>
      </c>
      <c r="K5" s="1230" t="s">
        <v>7762</v>
      </c>
      <c r="L5" s="1230"/>
    </row>
    <row r="6" ht="15.75" customHeight="1">
      <c r="A6" s="1221" t="s">
        <v>5900</v>
      </c>
      <c r="B6" s="1415" t="s">
        <v>7738</v>
      </c>
      <c r="C6" s="1230" t="s">
        <v>10132</v>
      </c>
      <c r="D6" s="1230" t="s">
        <v>10133</v>
      </c>
      <c r="E6" s="1230" t="s">
        <v>10134</v>
      </c>
      <c r="F6" s="1224" t="s">
        <v>10135</v>
      </c>
      <c r="G6" s="1224" t="s">
        <v>10136</v>
      </c>
      <c r="H6" s="1473" t="s">
        <v>10137</v>
      </c>
      <c r="I6" s="1224" t="s">
        <v>10138</v>
      </c>
      <c r="J6" s="1224" t="s">
        <v>10139</v>
      </c>
      <c r="K6" s="1230" t="s">
        <v>7860</v>
      </c>
      <c r="L6" s="1230"/>
    </row>
    <row r="7" ht="15.75" customHeight="1">
      <c r="A7" s="1221" t="s">
        <v>1775</v>
      </c>
      <c r="B7" s="1415" t="s">
        <v>7738</v>
      </c>
      <c r="C7" s="1230" t="s">
        <v>10140</v>
      </c>
      <c r="D7" s="1230" t="s">
        <v>10141</v>
      </c>
      <c r="E7" s="1444" t="s">
        <v>10142</v>
      </c>
      <c r="F7" s="1444" t="s">
        <v>10143</v>
      </c>
      <c r="G7" s="1230" t="s">
        <v>10144</v>
      </c>
      <c r="H7" s="1230" t="s">
        <v>10145</v>
      </c>
      <c r="I7" s="1230" t="s">
        <v>10146</v>
      </c>
      <c r="J7" s="1230" t="s">
        <v>10147</v>
      </c>
      <c r="K7" s="1230" t="s">
        <v>10148</v>
      </c>
      <c r="L7" s="1230" t="s">
        <v>10149</v>
      </c>
    </row>
    <row r="8" ht="15.75" customHeight="1">
      <c r="A8" s="1263" t="s">
        <v>1753</v>
      </c>
      <c r="B8" s="1415" t="s">
        <v>7738</v>
      </c>
      <c r="C8" s="1421" t="s">
        <v>9899</v>
      </c>
      <c r="D8" s="1230" t="s">
        <v>10150</v>
      </c>
      <c r="E8" s="1230" t="s">
        <v>10151</v>
      </c>
      <c r="F8" s="1230" t="s">
        <v>10152</v>
      </c>
      <c r="G8" s="1230" t="s">
        <v>10153</v>
      </c>
      <c r="H8" s="1230" t="s">
        <v>10154</v>
      </c>
      <c r="I8" s="1230" t="s">
        <v>10155</v>
      </c>
      <c r="J8" s="1230" t="s">
        <v>10156</v>
      </c>
      <c r="K8" s="1230" t="s">
        <v>7967</v>
      </c>
      <c r="L8" s="1230"/>
    </row>
    <row r="9" ht="15.75" customHeight="1">
      <c r="A9" s="1208" t="s">
        <v>217</v>
      </c>
      <c r="B9" s="1415" t="s">
        <v>7738</v>
      </c>
      <c r="C9" s="1230" t="s">
        <v>10157</v>
      </c>
      <c r="D9" s="1230" t="s">
        <v>10158</v>
      </c>
      <c r="E9" s="1230" t="s">
        <v>10159</v>
      </c>
      <c r="F9" s="1230" t="s">
        <v>10160</v>
      </c>
      <c r="G9" s="1230" t="s">
        <v>10161</v>
      </c>
      <c r="H9" s="1230" t="s">
        <v>10162</v>
      </c>
      <c r="I9" s="1230" t="s">
        <v>10163</v>
      </c>
      <c r="J9" s="1230" t="s">
        <v>10164</v>
      </c>
      <c r="K9" s="1230" t="s">
        <v>7886</v>
      </c>
      <c r="L9" s="1230"/>
    </row>
    <row r="10" ht="16.5" customHeight="1">
      <c r="A10" s="1424" t="s">
        <v>2581</v>
      </c>
      <c r="B10" s="1415" t="s">
        <v>7738</v>
      </c>
      <c r="C10" s="1230" t="s">
        <v>9959</v>
      </c>
      <c r="D10" s="1474" t="s">
        <v>10165</v>
      </c>
      <c r="E10" s="1230" t="s">
        <v>10166</v>
      </c>
      <c r="F10" s="1230" t="s">
        <v>10167</v>
      </c>
      <c r="G10" s="1230" t="s">
        <v>10168</v>
      </c>
      <c r="H10" s="1230" t="s">
        <v>10169</v>
      </c>
      <c r="I10" s="1230" t="s">
        <v>10170</v>
      </c>
      <c r="J10" s="1230" t="s">
        <v>10171</v>
      </c>
      <c r="K10" s="1230" t="s">
        <v>10172</v>
      </c>
      <c r="L10" s="1230" t="s">
        <v>10173</v>
      </c>
    </row>
    <row r="11" ht="15.75" customHeight="1">
      <c r="A11" s="1246" t="s">
        <v>541</v>
      </c>
      <c r="B11" s="1415" t="s">
        <v>7738</v>
      </c>
      <c r="C11" s="1230" t="s">
        <v>9983</v>
      </c>
      <c r="D11" s="1230" t="s">
        <v>10174</v>
      </c>
      <c r="E11" s="1230" t="s">
        <v>10175</v>
      </c>
      <c r="F11" s="1230" t="s">
        <v>10176</v>
      </c>
      <c r="G11" s="1230" t="s">
        <v>10177</v>
      </c>
      <c r="H11" s="1230" t="s">
        <v>10178</v>
      </c>
      <c r="I11" s="1230" t="s">
        <v>10179</v>
      </c>
      <c r="J11" s="1230" t="s">
        <v>10180</v>
      </c>
      <c r="K11" s="1230" t="s">
        <v>8513</v>
      </c>
      <c r="L11" s="1230" t="s">
        <v>8514</v>
      </c>
    </row>
    <row r="12" ht="15.75" customHeight="1">
      <c r="A12" s="1208" t="s">
        <v>1425</v>
      </c>
      <c r="B12" s="1415" t="s">
        <v>7738</v>
      </c>
      <c r="C12" s="1230" t="s">
        <v>10181</v>
      </c>
      <c r="D12" s="1230" t="s">
        <v>10182</v>
      </c>
      <c r="E12" s="1230" t="s">
        <v>10183</v>
      </c>
      <c r="F12" s="1230" t="s">
        <v>10184</v>
      </c>
      <c r="G12" s="1230" t="s">
        <v>10185</v>
      </c>
      <c r="H12" s="1230" t="s">
        <v>10186</v>
      </c>
      <c r="I12" s="1230" t="s">
        <v>10187</v>
      </c>
      <c r="J12" s="1230" t="s">
        <v>10188</v>
      </c>
      <c r="K12" s="1230" t="s">
        <v>8127</v>
      </c>
      <c r="L12" s="1230"/>
    </row>
    <row r="13" ht="15.75" customHeight="1">
      <c r="A13" s="1208" t="s">
        <v>999</v>
      </c>
      <c r="B13" s="1415" t="s">
        <v>7738</v>
      </c>
      <c r="C13" s="1230" t="s">
        <v>10189</v>
      </c>
      <c r="D13" s="1230" t="s">
        <v>10190</v>
      </c>
      <c r="E13" s="1230" t="s">
        <v>10191</v>
      </c>
      <c r="F13" s="1230" t="s">
        <v>10192</v>
      </c>
      <c r="G13" s="1230" t="s">
        <v>10193</v>
      </c>
      <c r="H13" s="1230" t="s">
        <v>10194</v>
      </c>
      <c r="I13" s="1230" t="s">
        <v>10195</v>
      </c>
      <c r="J13" s="1230" t="s">
        <v>10196</v>
      </c>
      <c r="K13" s="1230" t="s">
        <v>8468</v>
      </c>
      <c r="L13" s="1230"/>
    </row>
    <row r="14" ht="15.75" customHeight="1">
      <c r="A14" s="1246" t="s">
        <v>10018</v>
      </c>
      <c r="B14" s="1429" t="s">
        <v>7738</v>
      </c>
      <c r="C14" s="1230" t="s">
        <v>10019</v>
      </c>
      <c r="D14" s="1230" t="s">
        <v>10197</v>
      </c>
      <c r="E14" s="1444" t="s">
        <v>10198</v>
      </c>
      <c r="F14" s="1230" t="s">
        <v>10199</v>
      </c>
      <c r="G14" s="1230" t="s">
        <v>10200</v>
      </c>
      <c r="H14" s="1230" t="s">
        <v>10201</v>
      </c>
      <c r="I14" s="1230" t="s">
        <v>10202</v>
      </c>
      <c r="J14" s="1230" t="s">
        <v>10203</v>
      </c>
      <c r="K14" s="1230" t="s">
        <v>8177</v>
      </c>
      <c r="L14" s="1230"/>
    </row>
    <row r="15" ht="15.75" customHeight="1">
      <c r="A15" s="1221" t="s">
        <v>8129</v>
      </c>
      <c r="B15" s="1415" t="s">
        <v>7738</v>
      </c>
      <c r="C15" s="1230" t="s">
        <v>9992</v>
      </c>
      <c r="D15" s="1230" t="s">
        <v>10204</v>
      </c>
      <c r="E15" s="1230" t="s">
        <v>10205</v>
      </c>
      <c r="F15" s="1230" t="s">
        <v>10206</v>
      </c>
      <c r="G15" s="1230" t="s">
        <v>10207</v>
      </c>
      <c r="H15" s="1230" t="s">
        <v>10208</v>
      </c>
      <c r="I15" s="1230" t="s">
        <v>10209</v>
      </c>
      <c r="J15" s="1230" t="s">
        <v>10210</v>
      </c>
      <c r="K15" s="1230" t="s">
        <v>8151</v>
      </c>
      <c r="L15" s="1230"/>
    </row>
    <row r="16" ht="15.75" customHeight="1">
      <c r="A16" s="1246" t="s">
        <v>912</v>
      </c>
      <c r="B16" s="1429" t="s">
        <v>7764</v>
      </c>
      <c r="C16" s="1230" t="s">
        <v>10117</v>
      </c>
      <c r="D16" s="1230" t="s">
        <v>10118</v>
      </c>
      <c r="E16" s="1230" t="s">
        <v>10119</v>
      </c>
      <c r="F16" s="1230" t="s">
        <v>10120</v>
      </c>
      <c r="G16" s="1230" t="s">
        <v>10121</v>
      </c>
      <c r="H16" s="1230" t="s">
        <v>10122</v>
      </c>
      <c r="I16" s="1230" t="s">
        <v>10123</v>
      </c>
      <c r="J16" s="1230" t="s">
        <v>10124</v>
      </c>
      <c r="K16" s="1230" t="s">
        <v>8402</v>
      </c>
      <c r="L16" s="1230" t="s">
        <v>10211</v>
      </c>
    </row>
    <row r="17" ht="15.75" customHeight="1">
      <c r="A17" s="1290" t="s">
        <v>2897</v>
      </c>
      <c r="B17" s="1429" t="s">
        <v>7738</v>
      </c>
      <c r="C17" s="1230" t="s">
        <v>10212</v>
      </c>
      <c r="D17" s="1230" t="s">
        <v>10213</v>
      </c>
      <c r="E17" s="1230" t="s">
        <v>10214</v>
      </c>
      <c r="F17" s="1230" t="s">
        <v>10215</v>
      </c>
      <c r="G17" s="1230" t="s">
        <v>10216</v>
      </c>
      <c r="H17" s="1230" t="s">
        <v>10217</v>
      </c>
      <c r="I17" s="1230" t="s">
        <v>10218</v>
      </c>
      <c r="J17" s="1230" t="s">
        <v>10219</v>
      </c>
      <c r="K17" s="1230" t="s">
        <v>10220</v>
      </c>
      <c r="L17" s="1230" t="s">
        <v>10221</v>
      </c>
    </row>
    <row r="18" ht="15.75" customHeight="1">
      <c r="A18" s="1290" t="s">
        <v>1359</v>
      </c>
      <c r="B18" s="1429" t="s">
        <v>7794</v>
      </c>
      <c r="C18" s="1344" t="s">
        <v>10055</v>
      </c>
      <c r="D18" s="1230" t="s">
        <v>10125</v>
      </c>
      <c r="E18" s="1230" t="s">
        <v>10126</v>
      </c>
      <c r="F18" s="1230" t="s">
        <v>10127</v>
      </c>
      <c r="G18" s="1230" t="s">
        <v>10128</v>
      </c>
      <c r="H18" s="1230" t="s">
        <v>10129</v>
      </c>
      <c r="I18" s="1230" t="s">
        <v>10130</v>
      </c>
      <c r="J18" s="1230" t="s">
        <v>10131</v>
      </c>
      <c r="K18" s="1230" t="s">
        <v>8922</v>
      </c>
      <c r="L18" s="1230"/>
    </row>
    <row r="19" ht="15.75" customHeight="1">
      <c r="A19" s="1246" t="s">
        <v>2829</v>
      </c>
      <c r="B19" s="1437" t="s">
        <v>7764</v>
      </c>
      <c r="C19" s="1475" t="s">
        <v>10039</v>
      </c>
      <c r="D19" s="1230" t="s">
        <v>10222</v>
      </c>
      <c r="E19" s="1230" t="s">
        <v>10223</v>
      </c>
      <c r="F19" s="1230" t="s">
        <v>10224</v>
      </c>
      <c r="G19" s="1230" t="s">
        <v>10225</v>
      </c>
      <c r="H19" s="1230" t="s">
        <v>10226</v>
      </c>
      <c r="I19" s="1230" t="s">
        <v>10227</v>
      </c>
      <c r="J19" s="1230" t="s">
        <v>10228</v>
      </c>
      <c r="K19" s="1230" t="s">
        <v>8644</v>
      </c>
      <c r="L19" s="1230"/>
    </row>
    <row r="20">
      <c r="A20" s="1432" t="s">
        <v>3105</v>
      </c>
      <c r="B20" s="1433" t="s">
        <v>7764</v>
      </c>
      <c r="C20" s="1230" t="s">
        <v>10229</v>
      </c>
      <c r="D20" s="1230" t="s">
        <v>10230</v>
      </c>
      <c r="E20" s="1230" t="s">
        <v>10231</v>
      </c>
      <c r="F20" s="1230" t="s">
        <v>10232</v>
      </c>
      <c r="G20" s="1230" t="s">
        <v>10233</v>
      </c>
      <c r="H20" s="1230" t="s">
        <v>10234</v>
      </c>
      <c r="I20" s="1230" t="s">
        <v>10235</v>
      </c>
      <c r="J20" s="1230" t="s">
        <v>10236</v>
      </c>
      <c r="K20" s="1230" t="s">
        <v>9535</v>
      </c>
      <c r="L20" s="1230" t="s">
        <v>10237</v>
      </c>
    </row>
    <row r="21" ht="15.75" customHeight="1">
      <c r="A21" s="1290" t="s">
        <v>4647</v>
      </c>
      <c r="B21" s="1429" t="s">
        <v>7764</v>
      </c>
      <c r="C21" s="1344" t="s">
        <v>10094</v>
      </c>
      <c r="D21" s="1230" t="s">
        <v>10238</v>
      </c>
      <c r="E21" s="1230" t="s">
        <v>10239</v>
      </c>
      <c r="F21" s="1230" t="s">
        <v>10240</v>
      </c>
      <c r="G21" s="1230" t="s">
        <v>10241</v>
      </c>
      <c r="H21" s="1230" t="s">
        <v>10242</v>
      </c>
      <c r="I21" s="1230" t="s">
        <v>10243</v>
      </c>
      <c r="J21" s="1230" t="s">
        <v>10244</v>
      </c>
      <c r="K21" s="1230" t="s">
        <v>9851</v>
      </c>
      <c r="L21" s="1230"/>
    </row>
    <row r="22" ht="16.5" customHeight="1">
      <c r="A22" s="1290" t="s">
        <v>10245</v>
      </c>
      <c r="B22" s="1429" t="s">
        <v>7738</v>
      </c>
      <c r="C22" s="1476" t="s">
        <v>10246</v>
      </c>
      <c r="D22" s="1230" t="s">
        <v>10247</v>
      </c>
      <c r="E22" s="1230" t="s">
        <v>10248</v>
      </c>
      <c r="F22" s="1230" t="s">
        <v>10249</v>
      </c>
      <c r="G22" s="1230"/>
      <c r="H22" s="1230"/>
      <c r="I22" s="1230"/>
      <c r="J22" s="1230"/>
      <c r="K22" s="1230"/>
      <c r="L22" s="1230"/>
    </row>
    <row r="23" ht="15.75" customHeight="1">
      <c r="A23" s="1246" t="s">
        <v>1556</v>
      </c>
      <c r="B23" s="1429" t="s">
        <v>7738</v>
      </c>
      <c r="C23" s="1344" t="s">
        <v>10102</v>
      </c>
      <c r="D23" s="1230" t="s">
        <v>10250</v>
      </c>
      <c r="E23" s="1230" t="s">
        <v>10251</v>
      </c>
      <c r="F23" s="1230" t="s">
        <v>10252</v>
      </c>
      <c r="G23" s="1230" t="s">
        <v>10253</v>
      </c>
      <c r="H23" s="1230" t="s">
        <v>10254</v>
      </c>
      <c r="I23" s="1230" t="s">
        <v>10255</v>
      </c>
      <c r="J23" s="1230" t="s">
        <v>10256</v>
      </c>
      <c r="K23" s="1230" t="s">
        <v>8050</v>
      </c>
      <c r="L23" s="1230" t="s">
        <v>10257</v>
      </c>
    </row>
    <row r="24">
      <c r="A24" s="1445" t="s">
        <v>3724</v>
      </c>
      <c r="B24" s="1428" t="s">
        <v>7764</v>
      </c>
      <c r="C24" s="1344" t="s">
        <v>10258</v>
      </c>
      <c r="D24" s="1230"/>
      <c r="E24" s="1230" t="s">
        <v>10259</v>
      </c>
      <c r="F24" s="1230" t="s">
        <v>10260</v>
      </c>
      <c r="G24" s="1230"/>
      <c r="H24" s="1230"/>
      <c r="I24" s="1230"/>
      <c r="J24" s="1230"/>
      <c r="K24" s="1230"/>
      <c r="L24" s="1230"/>
    </row>
    <row r="25" ht="15.75" customHeight="1">
      <c r="A25" s="1263"/>
      <c r="B25" s="1415"/>
      <c r="C25" s="1477"/>
      <c r="D25" s="1230"/>
      <c r="E25" s="1230"/>
      <c r="F25" s="1230"/>
      <c r="G25" s="1230"/>
      <c r="H25" s="1230"/>
      <c r="I25" s="1230"/>
      <c r="J25" s="1230"/>
      <c r="K25" s="1230"/>
      <c r="L25" s="1230"/>
    </row>
    <row r="26" ht="15.75" customHeight="1">
      <c r="A26" s="1246"/>
      <c r="B26" s="1415"/>
      <c r="C26" s="1477"/>
      <c r="D26" s="1230"/>
      <c r="E26" s="1230"/>
      <c r="F26" s="1230"/>
      <c r="G26" s="1230"/>
      <c r="H26" s="1230"/>
      <c r="I26" s="1230"/>
      <c r="J26" s="1230"/>
      <c r="K26" s="1230"/>
      <c r="L26" s="1230"/>
    </row>
    <row r="27" ht="15.0" customHeight="1">
      <c r="A27" s="1478"/>
      <c r="B27" s="1451"/>
      <c r="C27" s="1477"/>
      <c r="D27" s="1230"/>
      <c r="E27" s="1230"/>
      <c r="F27" s="1230"/>
      <c r="G27" s="1230"/>
      <c r="H27" s="1230"/>
      <c r="I27" s="1230"/>
      <c r="J27" s="1230"/>
      <c r="K27" s="1230"/>
      <c r="L27" s="1230"/>
    </row>
    <row r="28" ht="15.75" customHeight="1">
      <c r="A28" s="1221"/>
      <c r="B28" s="1433"/>
      <c r="C28" s="1477"/>
      <c r="D28" s="1230"/>
      <c r="E28" s="1230"/>
      <c r="F28" s="1230"/>
      <c r="G28" s="1230"/>
      <c r="H28" s="1230"/>
      <c r="I28" s="1230"/>
      <c r="J28" s="1230"/>
      <c r="K28" s="1230"/>
      <c r="L28" s="1230"/>
    </row>
    <row r="29" ht="15.75" customHeight="1">
      <c r="A29" s="1246"/>
      <c r="B29" s="1446"/>
      <c r="C29" s="1477"/>
      <c r="D29" s="1230"/>
      <c r="E29" s="1230"/>
      <c r="F29" s="1230"/>
      <c r="G29" s="1230"/>
      <c r="H29" s="1230"/>
      <c r="I29" s="1230"/>
      <c r="J29" s="1230"/>
      <c r="K29" s="1230"/>
      <c r="L29" s="1230"/>
    </row>
    <row r="30" ht="15.75" customHeight="1">
      <c r="A30" s="1290"/>
      <c r="B30" s="1446"/>
      <c r="C30" s="1477"/>
      <c r="D30" s="1230"/>
      <c r="E30" s="1230"/>
      <c r="F30" s="1230"/>
      <c r="G30" s="1230"/>
      <c r="H30" s="1230"/>
      <c r="I30" s="1230"/>
      <c r="J30" s="1230"/>
      <c r="K30" s="1230"/>
      <c r="L30" s="1230"/>
    </row>
    <row r="31" ht="15.75" customHeight="1">
      <c r="A31" s="1221"/>
      <c r="B31" s="1415"/>
      <c r="C31" s="1477"/>
      <c r="D31" s="1230"/>
      <c r="E31" s="1230"/>
      <c r="F31" s="1230"/>
      <c r="G31" s="1230"/>
      <c r="H31" s="1230"/>
      <c r="I31" s="1230"/>
      <c r="J31" s="1230"/>
      <c r="K31" s="1230"/>
      <c r="L31" s="1230"/>
    </row>
    <row r="32" ht="15.75" customHeight="1">
      <c r="A32" s="1263"/>
      <c r="B32" s="1415"/>
      <c r="C32" s="1477"/>
      <c r="D32" s="1230"/>
      <c r="E32" s="1230"/>
      <c r="F32" s="1230"/>
      <c r="G32" s="1230"/>
      <c r="H32" s="1230"/>
      <c r="I32" s="1230"/>
      <c r="J32" s="1230"/>
      <c r="K32" s="1230"/>
      <c r="L32" s="1230"/>
    </row>
    <row r="33" ht="15.75" customHeight="1">
      <c r="A33" s="1221"/>
      <c r="B33" s="1415"/>
      <c r="C33" s="1477"/>
      <c r="D33" s="1230"/>
      <c r="E33" s="1230"/>
      <c r="F33" s="1230"/>
      <c r="G33" s="1230"/>
      <c r="H33" s="1230"/>
      <c r="I33" s="1230"/>
      <c r="J33" s="1230"/>
      <c r="K33" s="1230"/>
      <c r="L33" s="1230"/>
    </row>
    <row r="34" ht="15.75" customHeight="1">
      <c r="A34" s="1263"/>
      <c r="B34" s="1415"/>
      <c r="C34" s="1477"/>
      <c r="D34" s="1230"/>
      <c r="E34" s="1230"/>
      <c r="F34" s="1230"/>
      <c r="G34" s="1230"/>
      <c r="H34" s="1230"/>
      <c r="I34" s="1230"/>
      <c r="J34" s="1230"/>
      <c r="K34" s="1230"/>
      <c r="L34" s="1230"/>
    </row>
    <row r="35" ht="15.75" customHeight="1">
      <c r="A35" s="1221"/>
      <c r="B35" s="1415"/>
      <c r="C35" s="1477"/>
      <c r="D35" s="1230"/>
      <c r="E35" s="1230"/>
      <c r="F35" s="1230"/>
      <c r="G35" s="1230"/>
      <c r="H35" s="1230"/>
      <c r="I35" s="1230"/>
      <c r="J35" s="1230"/>
      <c r="K35" s="1230"/>
      <c r="L35" s="1230"/>
    </row>
    <row r="36">
      <c r="A36" s="1432"/>
      <c r="B36" s="1450"/>
      <c r="C36" s="1477"/>
      <c r="D36" s="1230"/>
      <c r="E36" s="1230"/>
      <c r="F36" s="1230"/>
      <c r="G36" s="1230"/>
      <c r="H36" s="1230"/>
      <c r="I36" s="1230"/>
      <c r="J36" s="1230"/>
      <c r="K36" s="1230"/>
      <c r="L36" s="1230"/>
    </row>
    <row r="37" ht="15.75" customHeight="1">
      <c r="A37" s="1290"/>
      <c r="B37" s="1446"/>
      <c r="C37" s="1477"/>
      <c r="D37" s="1230"/>
      <c r="E37" s="1230"/>
      <c r="F37" s="1230"/>
      <c r="G37" s="1230"/>
      <c r="H37" s="1230"/>
      <c r="I37" s="1230"/>
      <c r="J37" s="1230"/>
      <c r="K37" s="1230"/>
      <c r="L37" s="1230"/>
    </row>
    <row r="38" ht="15.75" customHeight="1">
      <c r="A38" s="1246"/>
      <c r="B38" s="1451"/>
      <c r="C38" s="1477"/>
      <c r="D38" s="1230"/>
      <c r="E38" s="1230"/>
      <c r="F38" s="1230"/>
      <c r="G38" s="1230"/>
      <c r="H38" s="1230"/>
      <c r="I38" s="1230"/>
      <c r="J38" s="1230"/>
      <c r="K38" s="1230"/>
      <c r="L38" s="1230"/>
    </row>
    <row r="39">
      <c r="A39" s="1445"/>
      <c r="B39" s="1428"/>
      <c r="C39" s="1477"/>
      <c r="D39" s="1230"/>
      <c r="E39" s="1230"/>
      <c r="F39" s="1230"/>
      <c r="G39" s="1230"/>
      <c r="H39" s="1230"/>
      <c r="I39" s="1230"/>
      <c r="J39" s="1230"/>
      <c r="K39" s="1230"/>
      <c r="L39" s="1230"/>
    </row>
    <row r="40" ht="15.75" customHeight="1">
      <c r="A40" s="1263"/>
      <c r="B40" s="1451"/>
      <c r="C40" s="1477"/>
      <c r="D40" s="1230"/>
      <c r="E40" s="1230"/>
      <c r="F40" s="1230"/>
      <c r="G40" s="1230"/>
      <c r="H40" s="1230"/>
      <c r="I40" s="1230"/>
      <c r="J40" s="1230"/>
      <c r="K40" s="1230"/>
      <c r="L40" s="1230"/>
    </row>
    <row r="41">
      <c r="A41" s="1290"/>
      <c r="B41" s="1290"/>
      <c r="C41" s="1477"/>
      <c r="D41" s="1230"/>
      <c r="E41" s="1230"/>
      <c r="F41" s="1230"/>
      <c r="G41" s="1230"/>
      <c r="H41" s="1230"/>
      <c r="I41" s="1230"/>
      <c r="J41" s="1230"/>
      <c r="K41" s="1230"/>
      <c r="L41" s="1230"/>
    </row>
    <row r="42" ht="15.75" customHeight="1">
      <c r="A42" s="1221"/>
      <c r="B42" s="1451"/>
      <c r="C42" s="1477"/>
      <c r="D42" s="1230"/>
      <c r="E42" s="1230"/>
      <c r="F42" s="1230"/>
      <c r="G42" s="1230"/>
      <c r="H42" s="1230"/>
      <c r="I42" s="1230"/>
      <c r="J42" s="1230"/>
      <c r="K42" s="1230"/>
      <c r="L42" s="1230"/>
    </row>
    <row r="43" ht="15.75" customHeight="1">
      <c r="A43" s="1263"/>
      <c r="B43" s="1415"/>
      <c r="C43" s="1477"/>
      <c r="D43" s="1230"/>
      <c r="E43" s="1230"/>
      <c r="F43" s="1230"/>
      <c r="G43" s="1230"/>
      <c r="H43" s="1230"/>
      <c r="I43" s="1230"/>
      <c r="J43" s="1230"/>
      <c r="K43" s="1230"/>
      <c r="L43" s="1230"/>
    </row>
    <row r="44">
      <c r="A44" s="1432"/>
      <c r="B44" s="1450"/>
      <c r="C44" s="1477"/>
      <c r="D44" s="1230"/>
      <c r="E44" s="1230"/>
      <c r="F44" s="1230"/>
      <c r="G44" s="1230"/>
      <c r="H44" s="1230"/>
      <c r="I44" s="1230"/>
      <c r="J44" s="1230"/>
      <c r="K44" s="1230"/>
      <c r="L44" s="1230"/>
    </row>
    <row r="45" ht="15.75" customHeight="1">
      <c r="A45" s="1263"/>
      <c r="B45" s="1415"/>
      <c r="C45" s="1477"/>
      <c r="D45" s="1230"/>
      <c r="E45" s="1230"/>
      <c r="F45" s="1230"/>
      <c r="G45" s="1230"/>
      <c r="H45" s="1230"/>
      <c r="I45" s="1230"/>
      <c r="J45" s="1230"/>
      <c r="K45" s="1230"/>
      <c r="L45" s="1230"/>
    </row>
    <row r="46" ht="15.75" customHeight="1">
      <c r="A46" s="1221"/>
      <c r="B46" s="1415"/>
      <c r="C46" s="1477"/>
      <c r="D46" s="1230"/>
      <c r="E46" s="1230"/>
      <c r="F46" s="1230"/>
      <c r="G46" s="1230"/>
      <c r="H46" s="1230"/>
      <c r="I46" s="1230"/>
      <c r="J46" s="1230"/>
      <c r="K46" s="1230"/>
      <c r="L46" s="1230"/>
    </row>
    <row r="47" ht="15.75" customHeight="1">
      <c r="A47" s="1263"/>
      <c r="B47" s="1451"/>
      <c r="C47" s="1477"/>
      <c r="D47" s="1230"/>
      <c r="E47" s="1230"/>
      <c r="F47" s="1230"/>
      <c r="G47" s="1230"/>
      <c r="H47" s="1230"/>
      <c r="I47" s="1230"/>
      <c r="J47" s="1230"/>
      <c r="K47" s="1230"/>
      <c r="L47" s="1230"/>
    </row>
    <row r="48" ht="15.0" customHeight="1">
      <c r="A48" s="1221"/>
      <c r="B48" s="1451"/>
      <c r="C48" s="1477"/>
      <c r="D48" s="1230"/>
      <c r="E48" s="1230"/>
      <c r="F48" s="1230"/>
      <c r="G48" s="1230"/>
      <c r="H48" s="1230"/>
      <c r="I48" s="1230"/>
      <c r="J48" s="1230"/>
      <c r="K48" s="1230"/>
      <c r="L48" s="1230"/>
    </row>
    <row r="49" ht="15.75" customHeight="1">
      <c r="A49" s="1290"/>
      <c r="B49" s="1429"/>
      <c r="C49" s="1477"/>
      <c r="D49" s="1230"/>
      <c r="E49" s="1230"/>
      <c r="F49" s="1230"/>
      <c r="G49" s="1230"/>
      <c r="H49" s="1230"/>
      <c r="I49" s="1230"/>
      <c r="J49" s="1230"/>
      <c r="K49" s="1230"/>
      <c r="L49" s="1230"/>
    </row>
    <row r="50" ht="15.75" customHeight="1">
      <c r="A50" s="1263"/>
      <c r="B50" s="1446"/>
      <c r="C50" s="1477"/>
      <c r="D50" s="1230"/>
      <c r="E50" s="1230"/>
      <c r="F50" s="1230"/>
      <c r="G50" s="1230"/>
      <c r="H50" s="1230"/>
      <c r="I50" s="1230"/>
      <c r="J50" s="1230"/>
      <c r="K50" s="1230"/>
      <c r="L50" s="1230"/>
    </row>
    <row r="51">
      <c r="A51" s="1445"/>
      <c r="B51" s="1428"/>
      <c r="C51" s="1477"/>
      <c r="D51" s="1230"/>
      <c r="E51" s="1230"/>
      <c r="F51" s="1230"/>
      <c r="G51" s="1230"/>
      <c r="H51" s="1230"/>
      <c r="I51" s="1230"/>
      <c r="J51" s="1230"/>
      <c r="K51" s="1230"/>
      <c r="L51" s="1230"/>
    </row>
    <row r="52" ht="15.75" customHeight="1">
      <c r="A52" s="1221"/>
      <c r="B52" s="1415"/>
      <c r="C52" s="1477"/>
      <c r="D52" s="1230"/>
      <c r="E52" s="1230"/>
      <c r="F52" s="1230"/>
      <c r="G52" s="1230"/>
      <c r="H52" s="1230"/>
      <c r="I52" s="1230"/>
      <c r="J52" s="1230"/>
      <c r="K52" s="1230"/>
      <c r="L52" s="1230"/>
    </row>
    <row r="53" ht="15.75" customHeight="1">
      <c r="A53" s="1263"/>
      <c r="B53" s="1415"/>
      <c r="C53" s="1477"/>
      <c r="D53" s="1230"/>
      <c r="E53" s="1230"/>
      <c r="F53" s="1230"/>
      <c r="G53" s="1230"/>
      <c r="H53" s="1230"/>
      <c r="I53" s="1230"/>
      <c r="J53" s="1230"/>
      <c r="K53" s="1230"/>
      <c r="L53" s="1230"/>
    </row>
    <row r="54" ht="15.75" customHeight="1">
      <c r="A54" s="1432"/>
      <c r="B54" s="1450"/>
      <c r="C54" s="1477"/>
      <c r="D54" s="1230"/>
      <c r="E54" s="1230"/>
      <c r="F54" s="1230"/>
      <c r="G54" s="1230"/>
      <c r="H54" s="1230"/>
      <c r="I54" s="1230"/>
      <c r="J54" s="1230"/>
      <c r="K54" s="1230"/>
      <c r="L54" s="1230"/>
    </row>
    <row r="55" ht="15.75" customHeight="1">
      <c r="A55" s="1221"/>
      <c r="B55" s="1451"/>
      <c r="C55" s="1477"/>
      <c r="D55" s="1230"/>
      <c r="E55" s="1230"/>
      <c r="F55" s="1230"/>
      <c r="G55" s="1230"/>
      <c r="H55" s="1230"/>
      <c r="I55" s="1230"/>
      <c r="J55" s="1230"/>
      <c r="K55" s="1230"/>
      <c r="L55" s="1230"/>
    </row>
    <row r="56" ht="15.75" customHeight="1">
      <c r="A56" s="1263"/>
      <c r="B56" s="1446"/>
      <c r="C56" s="1477"/>
      <c r="D56" s="1230"/>
      <c r="E56" s="1230"/>
      <c r="F56" s="1230"/>
      <c r="G56" s="1230"/>
      <c r="H56" s="1230"/>
      <c r="I56" s="1230"/>
      <c r="J56" s="1230"/>
      <c r="K56" s="1230"/>
      <c r="L56" s="1230"/>
    </row>
    <row r="57" ht="15.75" customHeight="1">
      <c r="A57" s="1432"/>
      <c r="B57" s="1429"/>
      <c r="C57" s="1477"/>
      <c r="D57" s="1230"/>
      <c r="E57" s="1230"/>
      <c r="F57" s="1230"/>
      <c r="G57" s="1230"/>
      <c r="H57" s="1230"/>
      <c r="I57" s="1230"/>
      <c r="J57" s="1230"/>
      <c r="K57" s="1230"/>
      <c r="L57" s="1230"/>
    </row>
    <row r="58" ht="15.75" customHeight="1">
      <c r="A58" s="1290"/>
      <c r="B58" s="1433"/>
      <c r="C58" s="1477"/>
      <c r="D58" s="1230"/>
      <c r="E58" s="1230"/>
      <c r="F58" s="1230"/>
      <c r="G58" s="1230"/>
      <c r="H58" s="1230"/>
      <c r="I58" s="1230"/>
      <c r="J58" s="1230"/>
      <c r="K58" s="1230"/>
      <c r="L58" s="1230"/>
    </row>
    <row r="59" ht="15.75" customHeight="1">
      <c r="A59" s="1432"/>
      <c r="B59" s="1450"/>
      <c r="C59" s="1477"/>
      <c r="D59" s="1230"/>
      <c r="E59" s="1230"/>
      <c r="F59" s="1230"/>
      <c r="G59" s="1230"/>
      <c r="H59" s="1230"/>
      <c r="I59" s="1230"/>
      <c r="J59" s="1230"/>
      <c r="K59" s="1230"/>
      <c r="L59" s="1230"/>
    </row>
    <row r="60" ht="15.75" customHeight="1">
      <c r="A60" s="1263"/>
      <c r="B60" s="1446"/>
      <c r="C60" s="1477"/>
      <c r="D60" s="1230"/>
      <c r="E60" s="1230"/>
      <c r="F60" s="1230"/>
      <c r="G60" s="1230"/>
      <c r="H60" s="1230"/>
      <c r="I60" s="1230"/>
      <c r="J60" s="1230"/>
      <c r="K60" s="1230"/>
      <c r="L60" s="1230"/>
    </row>
    <row r="61" ht="16.5" customHeight="1">
      <c r="A61" s="1221"/>
      <c r="B61" s="1446"/>
      <c r="C61" s="1477"/>
      <c r="D61" s="1230"/>
      <c r="E61" s="1230"/>
      <c r="F61" s="1230"/>
      <c r="G61" s="1230"/>
      <c r="H61" s="1230"/>
      <c r="I61" s="1230"/>
      <c r="J61" s="1230"/>
      <c r="K61" s="1230"/>
      <c r="L61" s="1230"/>
    </row>
    <row r="62">
      <c r="A62" s="1432"/>
      <c r="B62" s="1450"/>
      <c r="C62" s="1230"/>
      <c r="D62" s="1230"/>
      <c r="E62" s="1230"/>
      <c r="F62" s="1230"/>
      <c r="G62" s="1230"/>
      <c r="H62" s="1230"/>
      <c r="I62" s="1230"/>
      <c r="J62" s="1230"/>
      <c r="K62" s="1230"/>
      <c r="L62" s="1230"/>
    </row>
    <row r="63" ht="17.25" customHeight="1">
      <c r="A63" s="1246"/>
      <c r="B63" s="1433"/>
      <c r="C63" s="1230"/>
      <c r="D63" s="1230"/>
      <c r="E63" s="1230"/>
      <c r="F63" s="1230"/>
      <c r="G63" s="1230"/>
      <c r="H63" s="1230"/>
      <c r="I63" s="1230"/>
      <c r="J63" s="1230"/>
      <c r="K63" s="1230"/>
      <c r="L63" s="1230"/>
    </row>
    <row r="64">
      <c r="A64" s="1445"/>
      <c r="B64" s="1437"/>
      <c r="C64" s="1230"/>
      <c r="D64" s="1230"/>
      <c r="E64" s="1230"/>
      <c r="F64" s="1230"/>
      <c r="G64" s="1230"/>
      <c r="H64" s="1230"/>
      <c r="I64" s="1230"/>
      <c r="J64" s="1230"/>
      <c r="K64" s="1230"/>
      <c r="L64" s="1230"/>
    </row>
    <row r="65">
      <c r="A65" s="1432"/>
      <c r="B65" s="1450"/>
      <c r="C65" s="1230"/>
      <c r="D65" s="1230"/>
      <c r="E65" s="1230"/>
      <c r="F65" s="1230"/>
      <c r="G65" s="1230"/>
      <c r="H65" s="1230"/>
      <c r="I65" s="1230"/>
      <c r="J65" s="1230"/>
      <c r="K65" s="1230"/>
      <c r="L65" s="1230"/>
    </row>
    <row r="66">
      <c r="A66" s="1263"/>
      <c r="B66" s="1451"/>
      <c r="C66" s="1230"/>
      <c r="D66" s="1230"/>
      <c r="E66" s="1230"/>
      <c r="F66" s="1230"/>
      <c r="G66" s="1230"/>
      <c r="H66" s="1230"/>
      <c r="I66" s="1230"/>
      <c r="J66" s="1230"/>
      <c r="K66" s="1230"/>
      <c r="L66" s="1230"/>
    </row>
    <row r="67">
      <c r="A67" s="1290"/>
      <c r="B67" s="1437"/>
      <c r="C67" s="1230"/>
      <c r="D67" s="1230"/>
      <c r="E67" s="1230"/>
      <c r="F67" s="1230"/>
      <c r="G67" s="1230"/>
      <c r="H67" s="1230"/>
      <c r="I67" s="1230"/>
      <c r="J67" s="1230"/>
      <c r="K67" s="1230"/>
      <c r="L67" s="1230"/>
    </row>
    <row r="68" ht="17.25" customHeight="1">
      <c r="A68" s="1445"/>
      <c r="B68" s="1451"/>
      <c r="C68" s="1230"/>
      <c r="D68" s="1230"/>
      <c r="E68" s="1230"/>
      <c r="F68" s="1230"/>
      <c r="G68" s="1230"/>
      <c r="H68" s="1230"/>
      <c r="I68" s="1230"/>
      <c r="J68" s="1230"/>
      <c r="K68" s="1230"/>
      <c r="L68" s="1230"/>
    </row>
    <row r="69">
      <c r="A69" s="1466"/>
      <c r="B69" s="1428"/>
      <c r="C69" s="1456"/>
      <c r="D69" s="1479"/>
      <c r="E69" s="1479"/>
      <c r="F69" s="1479"/>
      <c r="G69" s="1467"/>
      <c r="H69" s="1467"/>
      <c r="I69" s="1467"/>
      <c r="J69" s="1467"/>
      <c r="K69" s="1468"/>
      <c r="L69" s="1470"/>
    </row>
    <row r="70">
      <c r="A70" s="1453"/>
      <c r="B70" s="1454"/>
      <c r="C70" s="1456"/>
      <c r="D70" s="1480"/>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80"/>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80"/>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80"/>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80"/>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80"/>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80"/>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80"/>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80"/>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80"/>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80"/>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80"/>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80"/>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80"/>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80"/>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80"/>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80"/>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80"/>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80"/>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80"/>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80"/>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80"/>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80"/>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80"/>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80"/>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80"/>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80"/>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80"/>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80"/>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80"/>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80"/>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80"/>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80"/>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80"/>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80"/>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80"/>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80"/>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80"/>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80"/>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80"/>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80"/>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80"/>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80"/>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80"/>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80"/>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80"/>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80"/>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80"/>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80"/>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80"/>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80"/>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80"/>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80"/>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80"/>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80"/>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80"/>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80"/>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80"/>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80"/>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80"/>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80"/>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80"/>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80"/>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80"/>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80"/>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80"/>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80"/>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80"/>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80"/>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80"/>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80"/>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80"/>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80"/>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80"/>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80"/>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80"/>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80"/>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80"/>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80"/>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80"/>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80"/>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80"/>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80"/>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80"/>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80"/>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80"/>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80"/>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80"/>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80"/>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80"/>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80"/>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80"/>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80"/>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80"/>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80"/>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80"/>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80"/>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80"/>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80"/>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80"/>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80"/>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80"/>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80"/>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80"/>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80"/>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80"/>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80"/>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80"/>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80"/>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80"/>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80"/>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80"/>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80"/>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80"/>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80"/>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80"/>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80"/>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80"/>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80"/>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80"/>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80"/>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80"/>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80"/>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80"/>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80"/>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80"/>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80"/>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80"/>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80"/>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80"/>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80"/>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80"/>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80"/>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80"/>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80"/>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80"/>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80"/>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80"/>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80"/>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80"/>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80"/>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80"/>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80"/>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80"/>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80"/>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80"/>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80"/>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80"/>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80"/>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80"/>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80"/>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80"/>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80"/>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80"/>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80"/>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80"/>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80"/>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80"/>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80"/>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80"/>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80"/>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80"/>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80"/>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80"/>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80"/>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80"/>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80"/>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80"/>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80"/>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80"/>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80"/>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80"/>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80"/>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80"/>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80"/>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80"/>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80"/>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80"/>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80"/>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80"/>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80"/>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80"/>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80"/>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80"/>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80"/>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80"/>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80"/>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80"/>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80"/>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80"/>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80"/>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80"/>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80"/>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80"/>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80"/>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80"/>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80"/>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80"/>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80"/>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80"/>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80"/>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80"/>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80"/>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80"/>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80"/>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80"/>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80"/>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80"/>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80"/>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80"/>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80"/>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80"/>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80"/>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80"/>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80"/>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80"/>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80"/>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80"/>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80"/>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80"/>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80"/>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80"/>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80"/>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80"/>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80"/>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80"/>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80"/>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80"/>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80"/>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80"/>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80"/>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80"/>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80"/>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80"/>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80"/>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80"/>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80"/>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80"/>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80"/>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80"/>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80"/>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80"/>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80"/>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80"/>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80"/>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80"/>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80"/>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80"/>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80"/>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80"/>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80"/>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80"/>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80"/>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80"/>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80"/>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80"/>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80"/>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80"/>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80"/>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80"/>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80"/>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80"/>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80"/>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80"/>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80"/>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80"/>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80"/>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80"/>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80"/>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80"/>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80"/>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80"/>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80"/>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80"/>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80"/>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80"/>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80"/>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80"/>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80"/>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80"/>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80"/>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80"/>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80"/>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80"/>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80"/>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80"/>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80"/>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80"/>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80"/>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80"/>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80"/>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80"/>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80"/>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80"/>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80"/>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80"/>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80"/>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80"/>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80"/>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80"/>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80"/>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80"/>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80"/>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80"/>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80"/>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80"/>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80"/>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80"/>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80"/>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80"/>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80"/>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80"/>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80"/>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80"/>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80"/>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80"/>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80"/>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80"/>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80"/>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80"/>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80"/>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80"/>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80"/>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80"/>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80"/>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80"/>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80"/>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80"/>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80"/>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80"/>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80"/>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80"/>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80"/>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80"/>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80"/>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80"/>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80"/>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80"/>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80"/>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80"/>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80"/>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80"/>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80"/>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80"/>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80"/>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80"/>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80"/>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80"/>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80"/>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80"/>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80"/>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80"/>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80"/>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80"/>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80"/>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80"/>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80"/>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80"/>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80"/>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80"/>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80"/>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80"/>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80"/>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80"/>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80"/>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80"/>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80"/>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80"/>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80"/>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80"/>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80"/>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80"/>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80"/>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80"/>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80"/>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80"/>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80"/>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80"/>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80"/>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80"/>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80"/>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80"/>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80"/>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80"/>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80"/>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80"/>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80"/>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80"/>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80"/>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80"/>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80"/>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80"/>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80"/>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80"/>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80"/>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80"/>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80"/>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80"/>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80"/>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80"/>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80"/>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80"/>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80"/>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80"/>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80"/>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80"/>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80"/>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80"/>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80"/>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80"/>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80"/>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80"/>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80"/>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80"/>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80"/>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80"/>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80"/>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80"/>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80"/>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80"/>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80"/>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80"/>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80"/>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80"/>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80"/>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80"/>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80"/>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80"/>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80"/>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80"/>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80"/>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80"/>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80"/>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80"/>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80"/>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80"/>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80"/>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80"/>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80"/>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80"/>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80"/>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80"/>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80"/>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80"/>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80"/>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80"/>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80"/>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80"/>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80"/>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80"/>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80"/>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80"/>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80"/>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80"/>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80"/>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80"/>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80"/>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80"/>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80"/>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80"/>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80"/>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80"/>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80"/>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80"/>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80"/>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80"/>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80"/>
      <c r="E1002" s="1458"/>
      <c r="F1002" s="1459"/>
      <c r="G1002" s="1460"/>
      <c r="H1002" s="1461"/>
      <c r="I1002" s="1462"/>
      <c r="J1002" s="1463"/>
      <c r="K1002" s="1464"/>
      <c r="L1002" s="146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7701</v>
      </c>
      <c r="C1" s="1481" t="s">
        <v>7734</v>
      </c>
      <c r="D1" s="1482" t="s">
        <v>7702</v>
      </c>
      <c r="E1" s="1482" t="s">
        <v>7139</v>
      </c>
      <c r="F1" s="1482" t="s">
        <v>7140</v>
      </c>
      <c r="G1" s="1482" t="s">
        <v>7703</v>
      </c>
      <c r="H1" s="1483"/>
      <c r="I1" s="1484" t="s">
        <v>10261</v>
      </c>
      <c r="J1" s="1485" t="s">
        <v>7705</v>
      </c>
      <c r="K1" s="1483"/>
      <c r="L1" s="1486" t="s">
        <v>7151</v>
      </c>
      <c r="M1" s="1486" t="s">
        <v>7706</v>
      </c>
      <c r="N1" s="1486" t="s">
        <v>7707</v>
      </c>
      <c r="O1" s="1486" t="s">
        <v>7708</v>
      </c>
      <c r="P1" s="1486" t="s">
        <v>7214</v>
      </c>
      <c r="Q1" s="1486" t="s">
        <v>7709</v>
      </c>
      <c r="R1" s="1486" t="s">
        <v>7710</v>
      </c>
      <c r="S1" s="1483"/>
      <c r="T1" s="1487" t="s">
        <v>7711</v>
      </c>
      <c r="U1" s="1488" t="s">
        <v>7147</v>
      </c>
      <c r="V1" s="1488" t="s">
        <v>7207</v>
      </c>
      <c r="W1" s="1487" t="s">
        <v>7712</v>
      </c>
      <c r="X1" s="1487" t="s">
        <v>7713</v>
      </c>
      <c r="Y1" s="1488" t="s">
        <v>10262</v>
      </c>
      <c r="Z1" s="1487" t="s">
        <v>7714</v>
      </c>
      <c r="AA1" s="1487" t="s">
        <v>7715</v>
      </c>
      <c r="AB1" s="1483"/>
      <c r="AC1" s="1489" t="s">
        <v>76</v>
      </c>
      <c r="AD1" s="1490" t="s">
        <v>7141</v>
      </c>
      <c r="AE1" s="1490" t="s">
        <v>7142</v>
      </c>
      <c r="AF1" s="1490" t="s">
        <v>7716</v>
      </c>
      <c r="AG1" s="1490" t="s">
        <v>7717</v>
      </c>
      <c r="AH1" s="1490" t="s">
        <v>7144</v>
      </c>
      <c r="AI1" s="1490" t="s">
        <v>7718</v>
      </c>
      <c r="AJ1" s="1491" t="s">
        <v>7719</v>
      </c>
      <c r="AK1" s="1492"/>
      <c r="AL1" s="1482" t="s">
        <v>7720</v>
      </c>
      <c r="AM1" s="1482" t="s">
        <v>7721</v>
      </c>
      <c r="AN1" s="1492"/>
      <c r="AO1" s="1493" t="s">
        <v>7148</v>
      </c>
      <c r="AP1" s="1493" t="s">
        <v>7722</v>
      </c>
      <c r="AQ1" s="1493" t="s">
        <v>7723</v>
      </c>
      <c r="AR1" s="1493" t="s">
        <v>7149</v>
      </c>
      <c r="AS1" s="1493" t="s">
        <v>7724</v>
      </c>
      <c r="AT1" s="1493" t="s">
        <v>7725</v>
      </c>
      <c r="AU1" s="1493" t="s">
        <v>7726</v>
      </c>
      <c r="AV1" s="1483"/>
      <c r="AW1" s="1494" t="s">
        <v>7150</v>
      </c>
      <c r="AX1" s="1494" t="s">
        <v>7727</v>
      </c>
      <c r="AY1" s="1494" t="s">
        <v>7728</v>
      </c>
      <c r="AZ1" s="1494" t="s">
        <v>7729</v>
      </c>
      <c r="BA1" s="1494" t="s">
        <v>7730</v>
      </c>
      <c r="BB1" s="1494" t="s">
        <v>7731</v>
      </c>
      <c r="BC1" s="1494" t="s">
        <v>7732</v>
      </c>
      <c r="BD1" s="1495"/>
      <c r="BE1" s="1496" t="s">
        <v>7733</v>
      </c>
      <c r="BF1" s="1497" t="s">
        <v>10263</v>
      </c>
      <c r="BG1" s="1497" t="s">
        <v>10264</v>
      </c>
      <c r="BH1" s="1497" t="s">
        <v>7209</v>
      </c>
      <c r="BI1" s="1497" t="s">
        <v>10265</v>
      </c>
      <c r="BJ1" s="1498"/>
      <c r="BK1" s="1499" t="s">
        <v>10266</v>
      </c>
      <c r="BL1" s="1499" t="s">
        <v>10267</v>
      </c>
      <c r="BM1" s="1499" t="s">
        <v>10268</v>
      </c>
      <c r="BN1" s="1499" t="s">
        <v>10269</v>
      </c>
      <c r="BO1" s="1499" t="s">
        <v>10270</v>
      </c>
      <c r="BP1" s="1499" t="s">
        <v>10271</v>
      </c>
      <c r="BQ1" s="1499" t="s">
        <v>7146</v>
      </c>
      <c r="BR1" s="1499" t="s">
        <v>7145</v>
      </c>
      <c r="BS1" s="1499" t="s">
        <v>10272</v>
      </c>
      <c r="BT1" s="1489" t="s">
        <v>68</v>
      </c>
      <c r="BU1" s="1498"/>
      <c r="BV1" s="1500" t="s">
        <v>10273</v>
      </c>
      <c r="BW1" s="1500" t="s">
        <v>10274</v>
      </c>
      <c r="BX1" s="1500" t="s">
        <v>10275</v>
      </c>
      <c r="BY1" s="1500" t="s">
        <v>10276</v>
      </c>
      <c r="BZ1" s="1500" t="s">
        <v>7138</v>
      </c>
      <c r="CA1" s="1498"/>
      <c r="CB1" s="1501" t="s">
        <v>7208</v>
      </c>
      <c r="CC1" s="1502" t="s">
        <v>10277</v>
      </c>
      <c r="CD1" s="1502" t="s">
        <v>10278</v>
      </c>
      <c r="CE1" s="1489" t="s">
        <v>70</v>
      </c>
      <c r="CF1" s="1498"/>
      <c r="CG1" s="1503" t="s">
        <v>10279</v>
      </c>
      <c r="CH1" s="1503" t="s">
        <v>10280</v>
      </c>
      <c r="CI1" s="1503" t="s">
        <v>10281</v>
      </c>
      <c r="CJ1" s="1503" t="s">
        <v>7212</v>
      </c>
      <c r="CK1" s="1498"/>
      <c r="CL1" s="1504" t="s">
        <v>10282</v>
      </c>
      <c r="CM1" s="1504" t="s">
        <v>10283</v>
      </c>
      <c r="CN1" s="1504" t="s">
        <v>7211</v>
      </c>
      <c r="CO1" s="1504" t="s">
        <v>7210</v>
      </c>
      <c r="CP1" s="1498"/>
      <c r="CQ1" s="1489" t="s">
        <v>78</v>
      </c>
      <c r="CR1" s="1489" t="s">
        <v>81</v>
      </c>
      <c r="CS1" s="1489" t="s">
        <v>10284</v>
      </c>
      <c r="CT1" s="1489" t="s">
        <v>65</v>
      </c>
      <c r="CU1" s="1489" t="s">
        <v>10285</v>
      </c>
      <c r="CV1" s="1489" t="s">
        <v>74</v>
      </c>
      <c r="CW1" s="1505" t="s">
        <v>80</v>
      </c>
      <c r="CX1" s="1489" t="s">
        <v>75</v>
      </c>
      <c r="CY1" s="1489" t="s">
        <v>10286</v>
      </c>
      <c r="CZ1" s="1489" t="s">
        <v>84</v>
      </c>
      <c r="DA1" s="1489" t="s">
        <v>82</v>
      </c>
      <c r="DB1" s="1489" t="s">
        <v>6451</v>
      </c>
      <c r="DC1" s="1489" t="s">
        <v>10287</v>
      </c>
      <c r="DD1" s="1498"/>
      <c r="DE1" s="1506" t="s">
        <v>10288</v>
      </c>
      <c r="DF1" s="1507" t="s">
        <v>10289</v>
      </c>
      <c r="DG1" s="1507" t="s">
        <v>10290</v>
      </c>
      <c r="DH1" s="1491" t="s">
        <v>10291</v>
      </c>
      <c r="DI1" s="1508" t="s">
        <v>10292</v>
      </c>
    </row>
    <row r="2">
      <c r="A2" s="1509" t="s">
        <v>10293</v>
      </c>
      <c r="B2" s="1510" t="s">
        <v>10294</v>
      </c>
      <c r="C2" s="1511">
        <v>0.12115740740740741</v>
      </c>
      <c r="D2" s="1512" t="s">
        <v>10295</v>
      </c>
      <c r="E2" s="1512" t="s">
        <v>7863</v>
      </c>
      <c r="F2" s="1512" t="s">
        <v>10296</v>
      </c>
      <c r="G2" s="1512" t="s">
        <v>4939</v>
      </c>
      <c r="H2" s="1512"/>
      <c r="I2" s="1513" t="s">
        <v>10297</v>
      </c>
      <c r="J2" s="1512">
        <v>47.99</v>
      </c>
      <c r="K2" s="1512"/>
      <c r="L2" s="1512" t="s">
        <v>7865</v>
      </c>
      <c r="M2" s="1512" t="s">
        <v>2361</v>
      </c>
      <c r="N2" s="1512" t="s">
        <v>9384</v>
      </c>
      <c r="O2" s="1512" t="s">
        <v>7866</v>
      </c>
      <c r="P2" s="1513" t="s">
        <v>7836</v>
      </c>
      <c r="Q2" s="1513" t="s">
        <v>10298</v>
      </c>
      <c r="R2" s="1512">
        <v>56.35</v>
      </c>
      <c r="S2" s="1512"/>
      <c r="T2" s="1512" t="s">
        <v>10299</v>
      </c>
      <c r="U2" s="1512" t="s">
        <v>6562</v>
      </c>
      <c r="V2" s="1512" t="s">
        <v>10300</v>
      </c>
      <c r="W2" s="1512" t="s">
        <v>2891</v>
      </c>
      <c r="X2" s="1513" t="s">
        <v>8184</v>
      </c>
      <c r="Y2" s="1512" t="s">
        <v>10301</v>
      </c>
      <c r="Z2" s="1512" t="s">
        <v>10302</v>
      </c>
      <c r="AA2" s="1512" t="s">
        <v>10303</v>
      </c>
      <c r="AB2" s="1512"/>
      <c r="AC2" s="1512" t="s">
        <v>4148</v>
      </c>
      <c r="AD2" s="1513" t="s">
        <v>10304</v>
      </c>
      <c r="AE2" s="1512" t="s">
        <v>10305</v>
      </c>
      <c r="AF2" s="1512">
        <v>46.63</v>
      </c>
      <c r="AG2" s="1512" t="s">
        <v>2521</v>
      </c>
      <c r="AH2" s="1512" t="s">
        <v>9017</v>
      </c>
      <c r="AI2" s="1512" t="s">
        <v>7932</v>
      </c>
      <c r="AJ2" s="1514">
        <v>48.65</v>
      </c>
      <c r="AK2" s="1512"/>
      <c r="AL2" s="1512" t="s">
        <v>7877</v>
      </c>
      <c r="AM2" s="1512">
        <v>47.81</v>
      </c>
      <c r="AN2" s="1512"/>
      <c r="AO2" s="1512" t="s">
        <v>10306</v>
      </c>
      <c r="AP2" s="1512" t="s">
        <v>4343</v>
      </c>
      <c r="AQ2" s="1512">
        <v>56.99</v>
      </c>
      <c r="AR2" s="1512" t="s">
        <v>381</v>
      </c>
      <c r="AS2" s="1512" t="s">
        <v>10307</v>
      </c>
      <c r="AT2" s="1513" t="s">
        <v>10308</v>
      </c>
      <c r="AU2" s="1512" t="s">
        <v>10309</v>
      </c>
      <c r="AV2" s="1512"/>
      <c r="AW2" s="1512" t="s">
        <v>10310</v>
      </c>
      <c r="AX2" s="1512" t="s">
        <v>1699</v>
      </c>
      <c r="AY2" s="1512" t="s">
        <v>10311</v>
      </c>
      <c r="AZ2" s="1512" t="s">
        <v>10312</v>
      </c>
      <c r="BA2" s="1512" t="s">
        <v>10313</v>
      </c>
      <c r="BB2" s="1512" t="s">
        <v>4178</v>
      </c>
      <c r="BC2" s="1512">
        <v>42.88</v>
      </c>
      <c r="BD2" s="1512"/>
      <c r="BE2" s="1512" t="s">
        <v>10314</v>
      </c>
      <c r="BF2" s="1513" t="s">
        <v>10315</v>
      </c>
      <c r="BG2" s="1512" t="s">
        <v>6929</v>
      </c>
      <c r="BH2" s="1513" t="s">
        <v>4301</v>
      </c>
      <c r="BI2" s="1512" t="s">
        <v>10316</v>
      </c>
      <c r="BJ2" s="1512"/>
      <c r="BK2" s="1512" t="s">
        <v>10317</v>
      </c>
      <c r="BL2" s="1512" t="s">
        <v>8144</v>
      </c>
      <c r="BM2" s="1513" t="s">
        <v>10318</v>
      </c>
      <c r="BN2" s="1512">
        <v>59.82</v>
      </c>
      <c r="BO2" s="1512" t="s">
        <v>10319</v>
      </c>
      <c r="BP2" s="1513" t="s">
        <v>10320</v>
      </c>
      <c r="BQ2" s="1512" t="s">
        <v>10321</v>
      </c>
      <c r="BR2" s="1512" t="s">
        <v>9425</v>
      </c>
      <c r="BS2" s="1513" t="s">
        <v>10322</v>
      </c>
      <c r="BT2" s="1512">
        <v>42.39</v>
      </c>
      <c r="BU2" s="1512"/>
      <c r="BV2" s="1513" t="s">
        <v>9820</v>
      </c>
      <c r="BW2" s="1512" t="s">
        <v>10323</v>
      </c>
      <c r="BX2" s="1512" t="s">
        <v>9074</v>
      </c>
      <c r="BY2" s="1513" t="s">
        <v>9299</v>
      </c>
      <c r="BZ2" s="1512" t="s">
        <v>6570</v>
      </c>
      <c r="CA2" s="1512"/>
      <c r="CB2" s="1512" t="s">
        <v>10324</v>
      </c>
      <c r="CC2" s="1512" t="s">
        <v>10325</v>
      </c>
      <c r="CD2" s="1512" t="s">
        <v>4763</v>
      </c>
      <c r="CE2" s="1512">
        <v>49.61</v>
      </c>
      <c r="CF2" s="1512"/>
      <c r="CG2" s="1515" t="s">
        <v>5428</v>
      </c>
      <c r="CH2" s="1512" t="s">
        <v>10326</v>
      </c>
      <c r="CI2" s="1512" t="s">
        <v>10327</v>
      </c>
      <c r="CJ2" s="1512" t="s">
        <v>10328</v>
      </c>
      <c r="CK2" s="1512"/>
      <c r="CL2" s="1512" t="s">
        <v>10329</v>
      </c>
      <c r="CM2" s="1512" t="s">
        <v>10330</v>
      </c>
      <c r="CN2" s="1512" t="s">
        <v>10331</v>
      </c>
      <c r="CO2" s="1512" t="s">
        <v>10332</v>
      </c>
      <c r="CP2" s="1512"/>
      <c r="CQ2" s="1512">
        <v>45.49</v>
      </c>
      <c r="CR2" s="1513">
        <v>45.81</v>
      </c>
      <c r="CS2" s="1513" t="s">
        <v>7378</v>
      </c>
      <c r="CT2" s="1512" t="s">
        <v>9424</v>
      </c>
      <c r="CU2" s="1512">
        <v>30.72</v>
      </c>
      <c r="CV2" s="1512">
        <v>23.86</v>
      </c>
      <c r="CW2" s="1512" t="s">
        <v>3464</v>
      </c>
      <c r="CX2" s="1512">
        <v>48.47</v>
      </c>
      <c r="CY2" s="1513">
        <v>56.62</v>
      </c>
      <c r="CZ2" s="1512">
        <v>17.76</v>
      </c>
      <c r="DA2" s="1512">
        <v>31.39</v>
      </c>
      <c r="DB2" s="1512">
        <v>54.55</v>
      </c>
      <c r="DC2" s="1515">
        <v>35.9</v>
      </c>
      <c r="DD2" s="1512"/>
      <c r="DE2" s="1512" t="s">
        <v>4928</v>
      </c>
      <c r="DF2" s="1512" t="s">
        <v>4185</v>
      </c>
      <c r="DG2" s="1513" t="s">
        <v>10333</v>
      </c>
      <c r="DH2" s="1512" t="s">
        <v>8940</v>
      </c>
      <c r="DI2" s="1512" t="s">
        <v>10334</v>
      </c>
    </row>
    <row r="3">
      <c r="A3" s="1516" t="s">
        <v>5900</v>
      </c>
      <c r="B3" s="1517" t="s">
        <v>10335</v>
      </c>
      <c r="C3" s="1518">
        <v>0.12115740740740741</v>
      </c>
      <c r="D3" s="1519" t="s">
        <v>10336</v>
      </c>
      <c r="E3" s="1519" t="s">
        <v>10337</v>
      </c>
      <c r="F3" s="1519" t="s">
        <v>10338</v>
      </c>
      <c r="G3" s="1519" t="s">
        <v>10339</v>
      </c>
      <c r="H3" s="1520"/>
      <c r="I3" s="1519" t="s">
        <v>10340</v>
      </c>
      <c r="J3" s="1521">
        <v>47.99</v>
      </c>
      <c r="K3" s="1520"/>
      <c r="L3" s="1519" t="s">
        <v>10341</v>
      </c>
      <c r="M3" s="1519" t="s">
        <v>3493</v>
      </c>
      <c r="N3" s="1521" t="s">
        <v>9384</v>
      </c>
      <c r="O3" s="1519" t="s">
        <v>5849</v>
      </c>
      <c r="P3" s="1521" t="s">
        <v>7836</v>
      </c>
      <c r="Q3" s="1521" t="s">
        <v>10298</v>
      </c>
      <c r="R3" s="1519">
        <v>56.72</v>
      </c>
      <c r="S3" s="1520"/>
      <c r="T3" s="1521" t="s">
        <v>10299</v>
      </c>
      <c r="U3" s="1519" t="s">
        <v>8974</v>
      </c>
      <c r="V3" s="1519" t="s">
        <v>10342</v>
      </c>
      <c r="W3" s="1519" t="s">
        <v>4413</v>
      </c>
      <c r="X3" s="1519" t="s">
        <v>9650</v>
      </c>
      <c r="Y3" s="1521" t="s">
        <v>10301</v>
      </c>
      <c r="Z3" s="1519" t="s">
        <v>10343</v>
      </c>
      <c r="AA3" s="1519" t="s">
        <v>10344</v>
      </c>
      <c r="AB3" s="1520"/>
      <c r="AC3" s="1522" t="s">
        <v>4148</v>
      </c>
      <c r="AD3" s="1519" t="s">
        <v>10345</v>
      </c>
      <c r="AE3" s="1521" t="s">
        <v>10305</v>
      </c>
      <c r="AF3" s="1519">
        <v>46.88</v>
      </c>
      <c r="AG3" s="1519" t="s">
        <v>10346</v>
      </c>
      <c r="AH3" s="1519" t="s">
        <v>10347</v>
      </c>
      <c r="AI3" s="1521" t="s">
        <v>7932</v>
      </c>
      <c r="AJ3" s="1519">
        <v>48.92</v>
      </c>
      <c r="AK3" s="1523"/>
      <c r="AL3" s="1524" t="s">
        <v>6127</v>
      </c>
      <c r="AM3" s="1525">
        <v>47.98</v>
      </c>
      <c r="AN3" s="1520"/>
      <c r="AO3" s="1526" t="s">
        <v>10348</v>
      </c>
      <c r="AP3" s="1527" t="s">
        <v>8394</v>
      </c>
      <c r="AQ3" s="1527">
        <v>57.35</v>
      </c>
      <c r="AR3" s="1528" t="s">
        <v>381</v>
      </c>
      <c r="AS3" s="1528" t="s">
        <v>10307</v>
      </c>
      <c r="AT3" s="1527" t="s">
        <v>10349</v>
      </c>
      <c r="AU3" s="1528" t="s">
        <v>10309</v>
      </c>
      <c r="AV3" s="1523"/>
      <c r="AW3" s="1528" t="s">
        <v>10310</v>
      </c>
      <c r="AX3" s="1529" t="s">
        <v>10350</v>
      </c>
      <c r="AY3" s="1529" t="s">
        <v>5037</v>
      </c>
      <c r="AZ3" s="1530" t="s">
        <v>10312</v>
      </c>
      <c r="BA3" s="1529" t="s">
        <v>5846</v>
      </c>
      <c r="BB3" s="1529" t="s">
        <v>9004</v>
      </c>
      <c r="BC3" s="1530">
        <v>42.88</v>
      </c>
      <c r="BD3" s="1523"/>
      <c r="BE3" s="1529" t="s">
        <v>10351</v>
      </c>
      <c r="BF3" s="1530" t="s">
        <v>10315</v>
      </c>
      <c r="BG3" s="1531" t="s">
        <v>6929</v>
      </c>
      <c r="BH3" s="1531" t="s">
        <v>4301</v>
      </c>
      <c r="BI3" s="1532" t="s">
        <v>10352</v>
      </c>
      <c r="BJ3" s="1533"/>
      <c r="BK3" s="1526" t="s">
        <v>10353</v>
      </c>
      <c r="BL3" s="1534" t="s">
        <v>4352</v>
      </c>
      <c r="BM3" s="1534" t="s">
        <v>10354</v>
      </c>
      <c r="BN3" s="1535">
        <v>59.82</v>
      </c>
      <c r="BO3" s="1534" t="s">
        <v>3826</v>
      </c>
      <c r="BP3" s="1534" t="s">
        <v>10355</v>
      </c>
      <c r="BQ3" s="1534" t="s">
        <v>2506</v>
      </c>
      <c r="BR3" s="1534" t="s">
        <v>10356</v>
      </c>
      <c r="BS3" s="1534" t="s">
        <v>10357</v>
      </c>
      <c r="BT3" s="1534">
        <v>42.76</v>
      </c>
      <c r="BU3" s="1523"/>
      <c r="BV3" s="1536" t="s">
        <v>9820</v>
      </c>
      <c r="BW3" s="1537" t="s">
        <v>10358</v>
      </c>
      <c r="BX3" s="1538" t="s">
        <v>9074</v>
      </c>
      <c r="BY3" s="1537" t="s">
        <v>2989</v>
      </c>
      <c r="BZ3" s="1537" t="s">
        <v>4276</v>
      </c>
      <c r="CA3" s="1533"/>
      <c r="CB3" s="1532" t="s">
        <v>10359</v>
      </c>
      <c r="CC3" s="1539" t="s">
        <v>8004</v>
      </c>
      <c r="CD3" s="1539" t="s">
        <v>2885</v>
      </c>
      <c r="CE3" s="1539">
        <v>52.55</v>
      </c>
      <c r="CF3" s="1523"/>
      <c r="CG3" s="1538" t="s">
        <v>5428</v>
      </c>
      <c r="CH3" s="1529" t="s">
        <v>10360</v>
      </c>
      <c r="CI3" s="1530" t="s">
        <v>10327</v>
      </c>
      <c r="CJ3" s="1530" t="s">
        <v>10328</v>
      </c>
      <c r="CK3" s="1533"/>
      <c r="CL3" s="1526" t="s">
        <v>10361</v>
      </c>
      <c r="CM3" s="1528" t="s">
        <v>10330</v>
      </c>
      <c r="CN3" s="1527" t="s">
        <v>10326</v>
      </c>
      <c r="CO3" s="1527" t="s">
        <v>10319</v>
      </c>
      <c r="CP3" s="1523"/>
      <c r="CQ3" s="1527">
        <v>45.66</v>
      </c>
      <c r="CR3" s="1540">
        <v>45.81</v>
      </c>
      <c r="CS3" s="1526" t="s">
        <v>8821</v>
      </c>
      <c r="CT3" s="1526" t="s">
        <v>9143</v>
      </c>
      <c r="CU3" s="1536">
        <v>30.72</v>
      </c>
      <c r="CV3" s="1536">
        <v>23.86</v>
      </c>
      <c r="CW3" s="1541" t="s">
        <v>3464</v>
      </c>
      <c r="CX3" s="1526">
        <v>48.96</v>
      </c>
      <c r="CY3" s="1536">
        <v>56.62</v>
      </c>
      <c r="CZ3" s="1526">
        <v>18.63</v>
      </c>
      <c r="DA3" s="1536">
        <v>31.39</v>
      </c>
      <c r="DB3" s="1536">
        <v>54.55</v>
      </c>
      <c r="DC3" s="1536">
        <v>35.9</v>
      </c>
      <c r="DD3" s="1533"/>
      <c r="DE3" s="1526" t="s">
        <v>6199</v>
      </c>
      <c r="DF3" s="1542" t="s">
        <v>4185</v>
      </c>
      <c r="DG3" s="1542" t="s">
        <v>10333</v>
      </c>
      <c r="DH3" s="1521" t="s">
        <v>8940</v>
      </c>
      <c r="DI3" s="1540" t="s">
        <v>10334</v>
      </c>
    </row>
    <row r="4">
      <c r="A4" s="1543" t="s">
        <v>633</v>
      </c>
      <c r="B4" s="1517" t="s">
        <v>10362</v>
      </c>
      <c r="C4" s="1517" t="s">
        <v>10363</v>
      </c>
      <c r="D4" s="1521" t="s">
        <v>10295</v>
      </c>
      <c r="E4" s="1519" t="s">
        <v>10364</v>
      </c>
      <c r="F4" s="1521" t="s">
        <v>10296</v>
      </c>
      <c r="G4" s="1519" t="s">
        <v>10365</v>
      </c>
      <c r="H4" s="1544"/>
      <c r="I4" s="1521" t="s">
        <v>10297</v>
      </c>
      <c r="J4" s="1519">
        <v>48.33</v>
      </c>
      <c r="K4" s="1545"/>
      <c r="L4" s="1546" t="s">
        <v>10366</v>
      </c>
      <c r="M4" s="1547" t="s">
        <v>2361</v>
      </c>
      <c r="N4" s="1548" t="s">
        <v>9384</v>
      </c>
      <c r="O4" s="1546" t="s">
        <v>4740</v>
      </c>
      <c r="P4" s="1546" t="s">
        <v>4219</v>
      </c>
      <c r="Q4" s="1546" t="s">
        <v>10367</v>
      </c>
      <c r="R4" s="1547">
        <v>56.35</v>
      </c>
      <c r="S4" s="1548" t="s">
        <v>10368</v>
      </c>
      <c r="T4" s="1546" t="s">
        <v>10368</v>
      </c>
      <c r="U4" s="1548" t="s">
        <v>8133</v>
      </c>
      <c r="V4" s="1547" t="s">
        <v>10300</v>
      </c>
      <c r="W4" s="1547" t="s">
        <v>2891</v>
      </c>
      <c r="X4" s="1548" t="s">
        <v>6652</v>
      </c>
      <c r="Y4" s="1546" t="s">
        <v>10369</v>
      </c>
      <c r="Z4" s="1547" t="s">
        <v>10302</v>
      </c>
      <c r="AA4" s="1547" t="s">
        <v>10303</v>
      </c>
      <c r="AB4" s="1548">
        <v>53.53</v>
      </c>
      <c r="AC4" s="1549" t="s">
        <v>4148</v>
      </c>
      <c r="AD4" s="1547" t="s">
        <v>10304</v>
      </c>
      <c r="AE4" s="1546" t="s">
        <v>9408</v>
      </c>
      <c r="AF4" s="1548">
        <v>46.78</v>
      </c>
      <c r="AG4" s="1546" t="s">
        <v>10346</v>
      </c>
      <c r="AH4" s="1547" t="s">
        <v>9017</v>
      </c>
      <c r="AI4" s="1548" t="s">
        <v>3309</v>
      </c>
      <c r="AJ4" s="1547">
        <v>48.65</v>
      </c>
      <c r="AK4" s="1548" t="s">
        <v>8655</v>
      </c>
      <c r="AL4" s="1550" t="s">
        <v>10370</v>
      </c>
      <c r="AM4" s="1551">
        <v>47.9</v>
      </c>
      <c r="AN4" s="1548" t="s">
        <v>8488</v>
      </c>
      <c r="AO4" s="1546" t="s">
        <v>8488</v>
      </c>
      <c r="AP4" s="1548" t="s">
        <v>8092</v>
      </c>
      <c r="AQ4" s="1547">
        <v>56.99</v>
      </c>
      <c r="AR4" s="1546" t="s">
        <v>3231</v>
      </c>
      <c r="AS4" s="1548" t="s">
        <v>10371</v>
      </c>
      <c r="AT4" s="1546" t="s">
        <v>10372</v>
      </c>
      <c r="AU4" s="1546" t="s">
        <v>8655</v>
      </c>
      <c r="AV4" s="1548" t="s">
        <v>7653</v>
      </c>
      <c r="AW4" s="1546" t="s">
        <v>7653</v>
      </c>
      <c r="AX4" s="1546" t="s">
        <v>10373</v>
      </c>
      <c r="AY4" s="1547" t="s">
        <v>10311</v>
      </c>
      <c r="AZ4" s="1546" t="s">
        <v>10374</v>
      </c>
      <c r="BA4" s="1546" t="s">
        <v>8367</v>
      </c>
      <c r="BB4" s="1546" t="s">
        <v>5283</v>
      </c>
      <c r="BC4" s="1546">
        <v>47.08</v>
      </c>
      <c r="BD4" s="1548" t="s">
        <v>10375</v>
      </c>
      <c r="BE4" s="1547" t="s">
        <v>10314</v>
      </c>
      <c r="BF4" s="1548" t="s">
        <v>5682</v>
      </c>
      <c r="BG4" s="1550" t="s">
        <v>10375</v>
      </c>
      <c r="BH4" s="1550" t="s">
        <v>1345</v>
      </c>
      <c r="BI4" s="1548" t="s">
        <v>10376</v>
      </c>
      <c r="BJ4" s="1548" t="s">
        <v>8144</v>
      </c>
      <c r="BK4" s="1550" t="s">
        <v>10377</v>
      </c>
      <c r="BL4" s="1549" t="s">
        <v>8144</v>
      </c>
      <c r="BM4" s="1549" t="s">
        <v>10318</v>
      </c>
      <c r="BN4" s="1550" t="s">
        <v>10378</v>
      </c>
      <c r="BO4" s="1550" t="s">
        <v>1299</v>
      </c>
      <c r="BP4" s="1549" t="s">
        <v>10320</v>
      </c>
      <c r="BQ4" s="1550" t="s">
        <v>10379</v>
      </c>
      <c r="BR4" s="1550" t="s">
        <v>10380</v>
      </c>
      <c r="BS4" s="1550" t="s">
        <v>10381</v>
      </c>
      <c r="BT4" s="1550">
        <v>42.4</v>
      </c>
      <c r="BU4" s="1548">
        <v>17.88</v>
      </c>
      <c r="BV4" s="1550" t="s">
        <v>10382</v>
      </c>
      <c r="BW4" s="1549" t="s">
        <v>10323</v>
      </c>
      <c r="BX4" s="1550" t="s">
        <v>10383</v>
      </c>
      <c r="BY4" s="1550" t="s">
        <v>2322</v>
      </c>
      <c r="BZ4" s="1550" t="s">
        <v>10384</v>
      </c>
      <c r="CA4" s="1548" t="s">
        <v>2322</v>
      </c>
      <c r="CB4" s="1550" t="s">
        <v>10385</v>
      </c>
      <c r="CC4" s="1550" t="s">
        <v>10386</v>
      </c>
      <c r="CD4" s="1546" t="s">
        <v>10387</v>
      </c>
      <c r="CE4" s="1550">
        <v>53.53</v>
      </c>
      <c r="CF4" s="1548" t="s">
        <v>9104</v>
      </c>
      <c r="CG4" s="1546" t="s">
        <v>7809</v>
      </c>
      <c r="CH4" s="1550" t="s">
        <v>10388</v>
      </c>
      <c r="CI4" s="1550" t="s">
        <v>10389</v>
      </c>
      <c r="CJ4" s="1550" t="s">
        <v>10390</v>
      </c>
      <c r="CK4" s="1548" t="s">
        <v>10391</v>
      </c>
      <c r="CL4" s="1549" t="s">
        <v>10329</v>
      </c>
      <c r="CM4" s="1550" t="s">
        <v>2267</v>
      </c>
      <c r="CN4" s="1550" t="s">
        <v>10392</v>
      </c>
      <c r="CO4" s="1550" t="s">
        <v>10391</v>
      </c>
      <c r="CP4" s="1548">
        <v>47.79</v>
      </c>
      <c r="CQ4" s="1550">
        <v>45.72</v>
      </c>
      <c r="CR4" s="1550">
        <v>47.79</v>
      </c>
      <c r="CS4" s="1550" t="s">
        <v>10393</v>
      </c>
      <c r="CT4" s="1549" t="s">
        <v>9424</v>
      </c>
      <c r="CU4" s="1550">
        <v>31.05</v>
      </c>
      <c r="CV4" s="1550">
        <v>24.4</v>
      </c>
      <c r="CW4" s="1550" t="s">
        <v>10380</v>
      </c>
      <c r="CX4" s="1519">
        <v>48.89</v>
      </c>
      <c r="CY4" s="1519">
        <v>58.86</v>
      </c>
      <c r="CZ4" s="1519">
        <v>17.88</v>
      </c>
      <c r="DA4" s="1519">
        <v>33.04</v>
      </c>
      <c r="DB4" s="1519">
        <v>55.43</v>
      </c>
      <c r="DC4" s="1519">
        <v>36.52</v>
      </c>
      <c r="DD4" s="1545"/>
      <c r="DE4" s="1519" t="s">
        <v>10394</v>
      </c>
      <c r="DF4" s="1519" t="s">
        <v>194</v>
      </c>
      <c r="DG4" s="1519" t="s">
        <v>10395</v>
      </c>
      <c r="DH4" s="1519" t="s">
        <v>1659</v>
      </c>
      <c r="DI4" s="1519" t="s">
        <v>10396</v>
      </c>
    </row>
    <row r="5">
      <c r="A5" s="1516" t="s">
        <v>6613</v>
      </c>
      <c r="B5" s="1517" t="s">
        <v>10397</v>
      </c>
      <c r="C5" s="1517" t="s">
        <v>10398</v>
      </c>
      <c r="D5" s="1552" t="s">
        <v>10399</v>
      </c>
      <c r="E5" s="1553" t="s">
        <v>1664</v>
      </c>
      <c r="F5" s="1554" t="s">
        <v>10400</v>
      </c>
      <c r="G5" s="1555" t="s">
        <v>4939</v>
      </c>
      <c r="H5" s="1520"/>
      <c r="I5" s="1556" t="s">
        <v>10401</v>
      </c>
      <c r="J5" s="1554" t="s">
        <v>5956</v>
      </c>
      <c r="K5" s="1520"/>
      <c r="L5" s="1553" t="s">
        <v>2341</v>
      </c>
      <c r="M5" s="1554" t="s">
        <v>9124</v>
      </c>
      <c r="N5" s="1557" t="s">
        <v>5812</v>
      </c>
      <c r="O5" s="1553" t="s">
        <v>8272</v>
      </c>
      <c r="P5" s="1554" t="s">
        <v>10402</v>
      </c>
      <c r="Q5" s="1558" t="s">
        <v>10403</v>
      </c>
      <c r="R5" s="1553" t="s">
        <v>10404</v>
      </c>
      <c r="S5" s="1545"/>
      <c r="T5" s="1554" t="s">
        <v>10405</v>
      </c>
      <c r="U5" s="1556" t="s">
        <v>10406</v>
      </c>
      <c r="V5" s="1553" t="s">
        <v>6662</v>
      </c>
      <c r="W5" s="1553" t="s">
        <v>10407</v>
      </c>
      <c r="X5" s="1519" t="s">
        <v>6229</v>
      </c>
      <c r="Y5" s="1553" t="s">
        <v>10408</v>
      </c>
      <c r="Z5" s="1553" t="s">
        <v>10409</v>
      </c>
      <c r="AA5" s="1519" t="s">
        <v>10410</v>
      </c>
      <c r="AB5" s="1545"/>
      <c r="AC5" s="1553" t="s">
        <v>6827</v>
      </c>
      <c r="AD5" s="1554" t="s">
        <v>10411</v>
      </c>
      <c r="AE5" s="1553" t="s">
        <v>8760</v>
      </c>
      <c r="AF5" s="1557">
        <v>47.72</v>
      </c>
      <c r="AG5" s="1553" t="s">
        <v>1779</v>
      </c>
      <c r="AH5" s="1554" t="s">
        <v>585</v>
      </c>
      <c r="AI5" s="1557" t="s">
        <v>4224</v>
      </c>
      <c r="AJ5" s="1554" t="s">
        <v>8638</v>
      </c>
      <c r="AK5" s="1559"/>
      <c r="AL5" s="1524" t="s">
        <v>10412</v>
      </c>
      <c r="AM5" s="1554" t="s">
        <v>6393</v>
      </c>
      <c r="AN5" s="1545"/>
      <c r="AO5" s="1554" t="s">
        <v>10413</v>
      </c>
      <c r="AP5" s="1557" t="s">
        <v>9547</v>
      </c>
      <c r="AQ5" s="1554" t="s">
        <v>3645</v>
      </c>
      <c r="AR5" s="1553" t="s">
        <v>3731</v>
      </c>
      <c r="AS5" s="1557" t="s">
        <v>10414</v>
      </c>
      <c r="AT5" s="1554" t="s">
        <v>10415</v>
      </c>
      <c r="AU5" s="1554" t="s">
        <v>10416</v>
      </c>
      <c r="AV5" s="1523"/>
      <c r="AW5" s="1557" t="s">
        <v>10417</v>
      </c>
      <c r="AX5" s="1554" t="s">
        <v>10418</v>
      </c>
      <c r="AY5" s="1554" t="s">
        <v>8340</v>
      </c>
      <c r="AZ5" s="1554" t="s">
        <v>10419</v>
      </c>
      <c r="BA5" s="1553" t="s">
        <v>10420</v>
      </c>
      <c r="BB5" s="1554" t="s">
        <v>5948</v>
      </c>
      <c r="BC5" s="1554" t="s">
        <v>2505</v>
      </c>
      <c r="BD5" s="1523"/>
      <c r="BE5" s="1554" t="s">
        <v>10421</v>
      </c>
      <c r="BF5" s="1556" t="s">
        <v>1866</v>
      </c>
      <c r="BG5" s="1553" t="s">
        <v>10422</v>
      </c>
      <c r="BH5" s="1553" t="s">
        <v>8383</v>
      </c>
      <c r="BI5" s="1532"/>
      <c r="BJ5" s="1533"/>
      <c r="BK5" s="1560" t="s">
        <v>10423</v>
      </c>
      <c r="BL5" s="1557" t="s">
        <v>7927</v>
      </c>
      <c r="BM5" s="1554" t="s">
        <v>10424</v>
      </c>
      <c r="BN5" s="1553" t="s">
        <v>6474</v>
      </c>
      <c r="BO5" s="1554" t="s">
        <v>10425</v>
      </c>
      <c r="BP5" s="1558" t="s">
        <v>10426</v>
      </c>
      <c r="BQ5" s="1561" t="s">
        <v>10321</v>
      </c>
      <c r="BR5" s="1553" t="s">
        <v>10427</v>
      </c>
      <c r="BS5" s="1557" t="s">
        <v>381</v>
      </c>
      <c r="BT5" s="1557">
        <v>42.84</v>
      </c>
      <c r="BU5" s="1523"/>
      <c r="BV5" s="1553" t="s">
        <v>10428</v>
      </c>
      <c r="BW5" s="1554" t="s">
        <v>10429</v>
      </c>
      <c r="BX5" s="1554" t="s">
        <v>10430</v>
      </c>
      <c r="BY5" s="1554" t="s">
        <v>6422</v>
      </c>
      <c r="BZ5" s="1562" t="s">
        <v>6570</v>
      </c>
      <c r="CA5" s="1533"/>
      <c r="CB5" s="1557" t="s">
        <v>10431</v>
      </c>
      <c r="CC5" s="1553" t="s">
        <v>10432</v>
      </c>
      <c r="CD5" s="1553" t="s">
        <v>10433</v>
      </c>
      <c r="CE5" s="1554" t="s">
        <v>2691</v>
      </c>
      <c r="CF5" s="1523"/>
      <c r="CG5" s="1554" t="s">
        <v>4306</v>
      </c>
      <c r="CH5" s="1555" t="s">
        <v>10326</v>
      </c>
      <c r="CI5" s="1553" t="s">
        <v>10434</v>
      </c>
      <c r="CJ5" s="1554" t="s">
        <v>10435</v>
      </c>
      <c r="CK5" s="1563"/>
      <c r="CL5" s="1553" t="s">
        <v>10436</v>
      </c>
      <c r="CM5" s="1557" t="s">
        <v>10437</v>
      </c>
      <c r="CN5" s="1557" t="s">
        <v>10308</v>
      </c>
      <c r="CO5" s="1553" t="s">
        <v>10438</v>
      </c>
      <c r="CP5" s="1559"/>
      <c r="CQ5" s="1564" t="s">
        <v>4135</v>
      </c>
      <c r="CR5" s="1565" t="s">
        <v>8059</v>
      </c>
      <c r="CS5" s="1558" t="s">
        <v>10439</v>
      </c>
      <c r="CT5" s="1554" t="s">
        <v>8886</v>
      </c>
      <c r="CU5" s="1566" t="s">
        <v>10440</v>
      </c>
      <c r="CV5" s="1558" t="s">
        <v>8406</v>
      </c>
      <c r="CW5" s="1553" t="s">
        <v>10441</v>
      </c>
      <c r="CX5" s="1553" t="s">
        <v>8146</v>
      </c>
      <c r="CY5" s="1557">
        <v>58.26</v>
      </c>
      <c r="CZ5" s="1553" t="s">
        <v>2600</v>
      </c>
      <c r="DA5" s="1553" t="s">
        <v>5169</v>
      </c>
      <c r="DB5" s="1554" t="s">
        <v>922</v>
      </c>
      <c r="DC5" s="1554" t="s">
        <v>4869</v>
      </c>
      <c r="DD5" s="1533"/>
      <c r="DE5" s="1554" t="s">
        <v>10442</v>
      </c>
      <c r="DF5" s="1553" t="s">
        <v>10443</v>
      </c>
      <c r="DG5" s="1554" t="s">
        <v>10444</v>
      </c>
      <c r="DH5" s="1553" t="s">
        <v>10445</v>
      </c>
      <c r="DI5" s="1567" t="s">
        <v>10446</v>
      </c>
    </row>
    <row r="6">
      <c r="A6" s="1543" t="s">
        <v>1425</v>
      </c>
      <c r="B6" s="1517" t="s">
        <v>10447</v>
      </c>
      <c r="C6" s="1517" t="s">
        <v>10448</v>
      </c>
      <c r="D6" s="1519" t="s">
        <v>10449</v>
      </c>
      <c r="E6" s="1519" t="s">
        <v>7766</v>
      </c>
      <c r="F6" s="1519" t="s">
        <v>7797</v>
      </c>
      <c r="G6" s="1568" t="s">
        <v>10450</v>
      </c>
      <c r="H6" s="1520"/>
      <c r="I6" s="1569" t="str">
        <f>HYPERLINK("https://youtu.be/lEL8m2E01nU?t=682","2:32.55")</f>
        <v>2:32.55</v>
      </c>
      <c r="J6" s="1519">
        <v>49.91</v>
      </c>
      <c r="K6" s="1520"/>
      <c r="L6" s="1519" t="s">
        <v>8108</v>
      </c>
      <c r="M6" s="1519" t="s">
        <v>2033</v>
      </c>
      <c r="N6" s="1519" t="s">
        <v>2628</v>
      </c>
      <c r="O6" s="1519" t="s">
        <v>10451</v>
      </c>
      <c r="P6" s="1569" t="str">
        <f>HYPERLINK("https://youtu.be/qa1JlaDaizA","1:27.27")</f>
        <v>1:27.27</v>
      </c>
      <c r="Q6" s="1569" t="s">
        <v>10452</v>
      </c>
      <c r="R6" s="1519">
        <v>57.89</v>
      </c>
      <c r="S6" s="1545"/>
      <c r="T6" s="1519" t="s">
        <v>1278</v>
      </c>
      <c r="U6" s="1519" t="s">
        <v>10453</v>
      </c>
      <c r="V6" s="1519" t="s">
        <v>3985</v>
      </c>
      <c r="W6" s="1519" t="s">
        <v>10454</v>
      </c>
      <c r="X6" s="1570" t="str">
        <f>HYPERLINK("https://www.twitch.tv/videos/536217404","1:24.99")</f>
        <v>1:24.99</v>
      </c>
      <c r="Y6" s="1519" t="s">
        <v>10455</v>
      </c>
      <c r="Z6" s="1519" t="s">
        <v>10456</v>
      </c>
      <c r="AA6" s="1519" t="s">
        <v>10457</v>
      </c>
      <c r="AB6" s="1545"/>
      <c r="AC6" s="1519" t="s">
        <v>3397</v>
      </c>
      <c r="AD6" s="1571" t="s">
        <v>10458</v>
      </c>
      <c r="AE6" s="1519" t="s">
        <v>1192</v>
      </c>
      <c r="AF6" s="1519">
        <v>47.74</v>
      </c>
      <c r="AG6" s="1519" t="s">
        <v>8114</v>
      </c>
      <c r="AH6" s="1519" t="s">
        <v>4343</v>
      </c>
      <c r="AI6" s="1519" t="s">
        <v>1313</v>
      </c>
      <c r="AJ6" s="1572">
        <v>49.3</v>
      </c>
      <c r="AK6" s="1545"/>
      <c r="AL6" s="1519" t="s">
        <v>10459</v>
      </c>
      <c r="AM6" s="1519">
        <v>47.88</v>
      </c>
      <c r="AN6" s="1545"/>
      <c r="AO6" s="1519" t="s">
        <v>10460</v>
      </c>
      <c r="AP6" s="1519" t="s">
        <v>9232</v>
      </c>
      <c r="AQ6" s="1519">
        <v>58.25</v>
      </c>
      <c r="AR6" s="1519" t="s">
        <v>10461</v>
      </c>
      <c r="AS6" s="1519" t="s">
        <v>10462</v>
      </c>
      <c r="AT6" s="1571" t="s">
        <v>10463</v>
      </c>
      <c r="AU6" s="1519" t="s">
        <v>10464</v>
      </c>
      <c r="AV6" s="1520"/>
      <c r="AW6" s="1519" t="s">
        <v>10465</v>
      </c>
      <c r="AX6" s="1519" t="s">
        <v>192</v>
      </c>
      <c r="AY6" s="1519" t="s">
        <v>10466</v>
      </c>
      <c r="AZ6" s="1519" t="s">
        <v>10467</v>
      </c>
      <c r="BA6" s="1521" t="s">
        <v>10313</v>
      </c>
      <c r="BB6" s="1519" t="s">
        <v>8126</v>
      </c>
      <c r="BC6" s="1519">
        <v>46.45</v>
      </c>
      <c r="BD6" s="1520"/>
      <c r="BE6" s="1519" t="s">
        <v>10468</v>
      </c>
      <c r="BF6" s="1571" t="s">
        <v>10469</v>
      </c>
      <c r="BG6" s="1519" t="s">
        <v>10470</v>
      </c>
      <c r="BH6" s="1569" t="str">
        <f>HYPERLINK("https://youtu.be/lEL8m2E01nU?t=5227","1:36.16")</f>
        <v>1:36.16</v>
      </c>
      <c r="BI6" s="1521" t="s">
        <v>10316</v>
      </c>
      <c r="BJ6" s="1520"/>
      <c r="BK6" s="1521" t="s">
        <v>10317</v>
      </c>
      <c r="BL6" s="1519" t="s">
        <v>10471</v>
      </c>
      <c r="BM6" s="1571" t="s">
        <v>10472</v>
      </c>
      <c r="BN6" s="1519" t="s">
        <v>9019</v>
      </c>
      <c r="BO6" s="1519" t="s">
        <v>10473</v>
      </c>
      <c r="BP6" s="1569" t="str">
        <f>HYPERLINK("https://youtu.be/_zkEZrJiLkI?t=6208","1:52.30")</f>
        <v>1:52.30</v>
      </c>
      <c r="BQ6" s="1519" t="s">
        <v>2780</v>
      </c>
      <c r="BR6" s="1521" t="s">
        <v>9425</v>
      </c>
      <c r="BS6" s="1573" t="s">
        <v>10322</v>
      </c>
      <c r="BT6" s="1521">
        <v>42.39</v>
      </c>
      <c r="BU6" s="1520"/>
      <c r="BV6" s="1571" t="s">
        <v>10474</v>
      </c>
      <c r="BW6" s="1519" t="s">
        <v>10475</v>
      </c>
      <c r="BX6" s="1519" t="s">
        <v>10476</v>
      </c>
      <c r="BY6" s="1573" t="s">
        <v>9299</v>
      </c>
      <c r="BZ6" s="1519" t="s">
        <v>4685</v>
      </c>
      <c r="CA6" s="1520"/>
      <c r="CB6" s="1519" t="s">
        <v>10477</v>
      </c>
      <c r="CC6" s="1519" t="s">
        <v>10478</v>
      </c>
      <c r="CD6" s="1519" t="s">
        <v>10479</v>
      </c>
      <c r="CE6" s="1519">
        <v>51.68</v>
      </c>
      <c r="CF6" s="1520"/>
      <c r="CG6" s="1574" t="s">
        <v>8432</v>
      </c>
      <c r="CH6" s="1519" t="s">
        <v>10480</v>
      </c>
      <c r="CI6" s="1519" t="s">
        <v>10481</v>
      </c>
      <c r="CJ6" s="1519" t="s">
        <v>6792</v>
      </c>
      <c r="CK6" s="1545"/>
      <c r="CL6" s="1519" t="s">
        <v>10482</v>
      </c>
      <c r="CM6" s="1519" t="s">
        <v>617</v>
      </c>
      <c r="CN6" s="1519" t="s">
        <v>10483</v>
      </c>
      <c r="CO6" s="1519" t="s">
        <v>10484</v>
      </c>
      <c r="CP6" s="1545"/>
      <c r="CQ6" s="1519">
        <v>45.92</v>
      </c>
      <c r="CR6" s="1571">
        <v>46.94</v>
      </c>
      <c r="CS6" s="1571" t="s">
        <v>10485</v>
      </c>
      <c r="CT6" s="1519" t="s">
        <v>10486</v>
      </c>
      <c r="CU6" s="1519">
        <v>30.94</v>
      </c>
      <c r="CV6" s="1519">
        <v>23.92</v>
      </c>
      <c r="CW6" s="1519" t="s">
        <v>1609</v>
      </c>
      <c r="CX6" s="1521">
        <v>48.47</v>
      </c>
      <c r="CY6" s="1569" t="str">
        <f>HYPERLINK("https://www.twitch.tv/videos/536198396","57.14")</f>
        <v>57.14</v>
      </c>
      <c r="CZ6" s="1521">
        <v>17.76</v>
      </c>
      <c r="DA6" s="1519">
        <v>32.43</v>
      </c>
      <c r="DB6" s="1519">
        <v>57.15</v>
      </c>
      <c r="DC6" s="1574" t="s">
        <v>2260</v>
      </c>
      <c r="DD6" s="1520"/>
      <c r="DE6" s="1519" t="s">
        <v>9475</v>
      </c>
      <c r="DF6" s="1519" t="s">
        <v>8662</v>
      </c>
      <c r="DG6" s="1569" t="str">
        <f>HYPERLINK("https://youtu.be/_zkEZrJiLkI?t=9955","3:51.51")</f>
        <v>3:51.51</v>
      </c>
      <c r="DH6" s="1519" t="s">
        <v>9621</v>
      </c>
      <c r="DI6" s="1519" t="s">
        <v>10487</v>
      </c>
    </row>
    <row r="7">
      <c r="A7" s="1543" t="s">
        <v>217</v>
      </c>
      <c r="B7" s="1517" t="s">
        <v>10488</v>
      </c>
      <c r="C7" s="1517" t="s">
        <v>10489</v>
      </c>
      <c r="D7" s="1519" t="s">
        <v>10490</v>
      </c>
      <c r="E7" s="1521" t="s">
        <v>7863</v>
      </c>
      <c r="F7" s="1519" t="s">
        <v>9361</v>
      </c>
      <c r="G7" s="1519" t="s">
        <v>10491</v>
      </c>
      <c r="H7" s="1545"/>
      <c r="I7" s="1574" t="s">
        <v>10492</v>
      </c>
      <c r="J7" s="1575">
        <v>48.47</v>
      </c>
      <c r="K7" s="1545"/>
      <c r="L7" s="1521" t="s">
        <v>7865</v>
      </c>
      <c r="M7" s="1519" t="s">
        <v>10493</v>
      </c>
      <c r="N7" s="1519" t="s">
        <v>10494</v>
      </c>
      <c r="O7" s="1521" t="s">
        <v>7866</v>
      </c>
      <c r="P7" s="1519" t="s">
        <v>7923</v>
      </c>
      <c r="Q7" s="1519" t="s">
        <v>10495</v>
      </c>
      <c r="R7" s="1519">
        <v>57.34</v>
      </c>
      <c r="S7" s="1545"/>
      <c r="T7" s="1519" t="s">
        <v>10496</v>
      </c>
      <c r="U7" s="1569" t="str">
        <f>HYPERLINK("https://www.twitch.tv/videos/525613330","1:56.00")</f>
        <v>1:56.00</v>
      </c>
      <c r="V7" s="1519" t="s">
        <v>10497</v>
      </c>
      <c r="W7" s="1519" t="s">
        <v>10498</v>
      </c>
      <c r="X7" s="1519" t="s">
        <v>7871</v>
      </c>
      <c r="Y7" s="1519" t="s">
        <v>8023</v>
      </c>
      <c r="Z7" s="1576" t="s">
        <v>10499</v>
      </c>
      <c r="AA7" s="1519" t="s">
        <v>10500</v>
      </c>
      <c r="AB7" s="1545"/>
      <c r="AC7" s="1519" t="s">
        <v>8735</v>
      </c>
      <c r="AD7" s="1519" t="s">
        <v>10501</v>
      </c>
      <c r="AE7" s="1519" t="s">
        <v>5471</v>
      </c>
      <c r="AF7" s="1577">
        <v>46.63</v>
      </c>
      <c r="AG7" s="1521" t="s">
        <v>2521</v>
      </c>
      <c r="AH7" s="1519" t="s">
        <v>7876</v>
      </c>
      <c r="AI7" s="1569" t="str">
        <f>HYPERLINK("https://www.twitch.tv/videos/538066633","1:22.49")</f>
        <v>1:22.49</v>
      </c>
      <c r="AJ7" s="1519">
        <v>48.89</v>
      </c>
      <c r="AK7" s="1578"/>
      <c r="AL7" s="1521" t="s">
        <v>7877</v>
      </c>
      <c r="AM7" s="1519">
        <v>47.96</v>
      </c>
      <c r="AN7" s="1545"/>
      <c r="AO7" s="1519" t="s">
        <v>10460</v>
      </c>
      <c r="AP7" s="1521" t="s">
        <v>4343</v>
      </c>
      <c r="AQ7" s="1519">
        <v>57.09</v>
      </c>
      <c r="AR7" s="1576" t="s">
        <v>967</v>
      </c>
      <c r="AS7" s="1519" t="s">
        <v>10502</v>
      </c>
      <c r="AT7" s="1570" t="str">
        <f>HYPERLINK("https://www.twitch.tv/videos/524838524","1:44.46")</f>
        <v>1:44.46</v>
      </c>
      <c r="AU7" s="1519" t="s">
        <v>4904</v>
      </c>
      <c r="AV7" s="1545"/>
      <c r="AW7" s="1519" t="s">
        <v>10503</v>
      </c>
      <c r="AX7" s="1570" t="str">
        <f>HYPERLINK("https://www.twitch.tv/videos/540841909","1:02.08")</f>
        <v>1:02.08</v>
      </c>
      <c r="AY7" s="1519" t="s">
        <v>7838</v>
      </c>
      <c r="AZ7" s="1519" t="s">
        <v>10504</v>
      </c>
      <c r="BA7" s="1519" t="s">
        <v>10505</v>
      </c>
      <c r="BB7" s="1579" t="s">
        <v>4178</v>
      </c>
      <c r="BC7" s="1519">
        <v>46.35</v>
      </c>
      <c r="BD7" s="1545"/>
      <c r="BE7" s="1519" t="s">
        <v>5446</v>
      </c>
      <c r="BF7" s="1519" t="s">
        <v>8921</v>
      </c>
      <c r="BG7" s="1519" t="s">
        <v>10506</v>
      </c>
      <c r="BH7" s="1519" t="s">
        <v>1964</v>
      </c>
      <c r="BI7" s="1519" t="s">
        <v>10507</v>
      </c>
      <c r="BJ7" s="1545"/>
      <c r="BK7" s="1519" t="s">
        <v>5546</v>
      </c>
      <c r="BL7" s="1557" t="s">
        <v>3995</v>
      </c>
      <c r="BM7" s="1519" t="s">
        <v>10508</v>
      </c>
      <c r="BN7" s="1519">
        <v>59.88</v>
      </c>
      <c r="BO7" s="1519" t="s">
        <v>4387</v>
      </c>
      <c r="BP7" s="1519" t="s">
        <v>10509</v>
      </c>
      <c r="BQ7" s="1519" t="s">
        <v>10510</v>
      </c>
      <c r="BR7" s="1519" t="s">
        <v>9148</v>
      </c>
      <c r="BS7" s="1519" t="s">
        <v>5117</v>
      </c>
      <c r="BT7" s="1519">
        <v>42.82</v>
      </c>
      <c r="BU7" s="1545"/>
      <c r="BV7" s="1519" t="s">
        <v>10511</v>
      </c>
      <c r="BW7" s="1519"/>
      <c r="BX7" s="1519"/>
      <c r="BY7" s="1519"/>
      <c r="BZ7" s="1519" t="s">
        <v>8664</v>
      </c>
      <c r="CA7" s="1545"/>
      <c r="CB7" s="1519" t="s">
        <v>10512</v>
      </c>
      <c r="CC7" s="1519" t="s">
        <v>10513</v>
      </c>
      <c r="CD7" s="1519" t="s">
        <v>10514</v>
      </c>
      <c r="CE7" s="1557">
        <v>50.09</v>
      </c>
      <c r="CF7" s="1545"/>
      <c r="CG7" s="1519" t="s">
        <v>8463</v>
      </c>
      <c r="CH7" s="1519" t="s">
        <v>10515</v>
      </c>
      <c r="CI7" s="1519" t="s">
        <v>10516</v>
      </c>
      <c r="CJ7" s="1519" t="s">
        <v>9670</v>
      </c>
      <c r="CK7" s="1545"/>
      <c r="CL7" s="1519" t="s">
        <v>10517</v>
      </c>
      <c r="CM7" s="1519" t="s">
        <v>10518</v>
      </c>
      <c r="CN7" s="1519" t="s">
        <v>6950</v>
      </c>
      <c r="CO7" s="1521" t="s">
        <v>10332</v>
      </c>
      <c r="CP7" s="1545"/>
      <c r="CQ7" s="1574" t="s">
        <v>10519</v>
      </c>
      <c r="CR7" s="1519">
        <v>50.42</v>
      </c>
      <c r="CS7" s="1519" t="s">
        <v>10520</v>
      </c>
      <c r="CT7" s="1519" t="s">
        <v>8876</v>
      </c>
      <c r="CU7" s="1572">
        <v>31.06</v>
      </c>
      <c r="CV7" s="1519">
        <v>30.53</v>
      </c>
      <c r="CW7" s="1580" t="s">
        <v>8326</v>
      </c>
      <c r="CX7" s="1572">
        <v>51.4</v>
      </c>
      <c r="CY7" s="1572">
        <v>57.8</v>
      </c>
      <c r="CZ7" s="1569" t="str">
        <f>HYPERLINK("https://clips.twitch.tv/ClearHardFlyCharlietheUnicorn","17.94")</f>
        <v>17.94</v>
      </c>
      <c r="DA7" s="1519">
        <v>32.63</v>
      </c>
      <c r="DB7" s="1519">
        <v>58.53</v>
      </c>
      <c r="DC7" s="1519">
        <v>35.99</v>
      </c>
      <c r="DD7" s="1545"/>
      <c r="DE7" s="1521" t="s">
        <v>4928</v>
      </c>
      <c r="DF7" s="1519" t="s">
        <v>5053</v>
      </c>
      <c r="DG7" s="1519" t="s">
        <v>10521</v>
      </c>
      <c r="DH7" s="1519" t="s">
        <v>8577</v>
      </c>
      <c r="DI7" s="1519" t="s">
        <v>10522</v>
      </c>
    </row>
    <row r="8">
      <c r="A8" s="1543" t="s">
        <v>5628</v>
      </c>
      <c r="B8" s="1517" t="s">
        <v>10523</v>
      </c>
      <c r="C8" s="1517" t="s">
        <v>10524</v>
      </c>
      <c r="D8" s="1581" t="s">
        <v>10525</v>
      </c>
      <c r="E8" s="1581" t="s">
        <v>10526</v>
      </c>
      <c r="F8" s="1519" t="s">
        <v>6772</v>
      </c>
      <c r="G8" s="1519" t="s">
        <v>10527</v>
      </c>
      <c r="H8" s="1520"/>
      <c r="I8" s="1519" t="s">
        <v>10528</v>
      </c>
      <c r="J8" s="1519">
        <v>50.47</v>
      </c>
      <c r="K8" s="1520"/>
      <c r="L8" s="1519" t="s">
        <v>5060</v>
      </c>
      <c r="M8" s="1519" t="s">
        <v>2537</v>
      </c>
      <c r="N8" s="1519" t="s">
        <v>10529</v>
      </c>
      <c r="O8" s="1519" t="s">
        <v>9704</v>
      </c>
      <c r="P8" s="1519" t="s">
        <v>9461</v>
      </c>
      <c r="Q8" s="1519" t="s">
        <v>10530</v>
      </c>
      <c r="R8" s="1519">
        <v>58.16</v>
      </c>
      <c r="S8" s="1545"/>
      <c r="T8" s="1519"/>
      <c r="U8" s="1519" t="s">
        <v>10531</v>
      </c>
      <c r="V8" s="1519" t="s">
        <v>10532</v>
      </c>
      <c r="W8" s="1582" t="s">
        <v>10533</v>
      </c>
      <c r="X8" s="1519" t="s">
        <v>9655</v>
      </c>
      <c r="Y8" s="1519" t="s">
        <v>10534</v>
      </c>
      <c r="Z8" s="1519" t="s">
        <v>10535</v>
      </c>
      <c r="AA8" s="1519" t="s">
        <v>10536</v>
      </c>
      <c r="AB8" s="1545"/>
      <c r="AC8" s="1519" t="s">
        <v>10537</v>
      </c>
      <c r="AD8" s="1519" t="s">
        <v>10538</v>
      </c>
      <c r="AE8" s="1519" t="s">
        <v>10539</v>
      </c>
      <c r="AF8" s="1519">
        <v>48.54</v>
      </c>
      <c r="AG8" s="1519" t="s">
        <v>10540</v>
      </c>
      <c r="AH8" s="1519" t="s">
        <v>8557</v>
      </c>
      <c r="AI8" s="1519" t="s">
        <v>8089</v>
      </c>
      <c r="AJ8" s="1519">
        <v>49.57</v>
      </c>
      <c r="AK8" s="1545"/>
      <c r="AL8" s="1519" t="s">
        <v>5452</v>
      </c>
      <c r="AM8" s="1519">
        <v>47.96</v>
      </c>
      <c r="AN8" s="1545"/>
      <c r="AO8" s="1519" t="s">
        <v>10541</v>
      </c>
      <c r="AP8" s="1519" t="s">
        <v>6710</v>
      </c>
      <c r="AQ8" s="1519">
        <v>58.86</v>
      </c>
      <c r="AR8" s="1519" t="s">
        <v>10542</v>
      </c>
      <c r="AS8" s="1519" t="s">
        <v>10543</v>
      </c>
      <c r="AT8" s="1519" t="s">
        <v>10544</v>
      </c>
      <c r="AU8" s="1519" t="s">
        <v>10545</v>
      </c>
      <c r="AV8" s="1520"/>
      <c r="AW8" s="1519" t="s">
        <v>10546</v>
      </c>
      <c r="AX8" s="1519" t="s">
        <v>10547</v>
      </c>
      <c r="AY8" s="1519" t="s">
        <v>8109</v>
      </c>
      <c r="AZ8" s="1519" t="s">
        <v>1474</v>
      </c>
      <c r="BA8" s="1519" t="s">
        <v>10548</v>
      </c>
      <c r="BB8" s="1519" t="s">
        <v>10549</v>
      </c>
      <c r="BC8" s="1519">
        <v>43.48</v>
      </c>
      <c r="BD8" s="1520"/>
      <c r="BE8" s="1519" t="s">
        <v>10550</v>
      </c>
      <c r="BF8" s="1519" t="s">
        <v>10551</v>
      </c>
      <c r="BG8" s="1519" t="s">
        <v>10552</v>
      </c>
      <c r="BH8" s="1519" t="s">
        <v>8642</v>
      </c>
      <c r="BI8" s="1519" t="s">
        <v>10553</v>
      </c>
      <c r="BJ8" s="1544"/>
      <c r="BK8" s="1519" t="s">
        <v>10554</v>
      </c>
      <c r="BL8" s="1519" t="s">
        <v>10555</v>
      </c>
      <c r="BM8" s="1519" t="s">
        <v>10556</v>
      </c>
      <c r="BN8" s="1519" t="s">
        <v>8655</v>
      </c>
      <c r="BO8" s="1519" t="s">
        <v>10557</v>
      </c>
      <c r="BP8" s="1519" t="s">
        <v>10558</v>
      </c>
      <c r="BQ8" s="1519" t="s">
        <v>10559</v>
      </c>
      <c r="BR8" s="1519" t="s">
        <v>2827</v>
      </c>
      <c r="BS8" s="1519" t="s">
        <v>1491</v>
      </c>
      <c r="BT8" s="1519">
        <v>42.95</v>
      </c>
      <c r="BU8" s="1520"/>
      <c r="BV8" s="1519" t="s">
        <v>8164</v>
      </c>
      <c r="BW8" s="1519" t="s">
        <v>10560</v>
      </c>
      <c r="BX8" s="1519" t="s">
        <v>10561</v>
      </c>
      <c r="BY8" s="1519" t="s">
        <v>6108</v>
      </c>
      <c r="BZ8" s="1519" t="s">
        <v>483</v>
      </c>
      <c r="CA8" s="1520"/>
      <c r="CB8" s="1519" t="s">
        <v>10562</v>
      </c>
      <c r="CC8" s="1519" t="s">
        <v>8857</v>
      </c>
      <c r="CD8" s="1521" t="s">
        <v>4763</v>
      </c>
      <c r="CE8" s="1519" t="s">
        <v>8406</v>
      </c>
      <c r="CF8" s="1520"/>
      <c r="CG8" s="1574" t="s">
        <v>10563</v>
      </c>
      <c r="CH8" s="1519" t="s">
        <v>9381</v>
      </c>
      <c r="CI8" s="1519" t="s">
        <v>10564</v>
      </c>
      <c r="CJ8" s="1519" t="s">
        <v>10565</v>
      </c>
      <c r="CK8" s="1545"/>
      <c r="CL8" s="1519" t="s">
        <v>10566</v>
      </c>
      <c r="CM8" s="1519" t="s">
        <v>2553</v>
      </c>
      <c r="CN8" s="1521" t="s">
        <v>10331</v>
      </c>
      <c r="CO8" s="1519" t="s">
        <v>10567</v>
      </c>
      <c r="CP8" s="1545"/>
      <c r="CQ8" s="1519" t="s">
        <v>10568</v>
      </c>
      <c r="CR8" s="1519">
        <v>48.47</v>
      </c>
      <c r="CS8" s="1519" t="s">
        <v>658</v>
      </c>
      <c r="CT8" s="1580" t="str">
        <f>HYPERLINK("https://youtu.be/Oh88dv14xO0?t=5767","1:31.46")</f>
        <v>1:31.46</v>
      </c>
      <c r="CU8" s="1519">
        <v>31.55</v>
      </c>
      <c r="CV8" s="1519">
        <v>25.22</v>
      </c>
      <c r="CW8" s="1519" t="s">
        <v>10314</v>
      </c>
      <c r="CX8" s="1519">
        <v>49.16</v>
      </c>
      <c r="CY8" s="1519">
        <v>58.92</v>
      </c>
      <c r="CZ8" s="1519">
        <v>18.39</v>
      </c>
      <c r="DA8" s="1519">
        <v>34.67</v>
      </c>
      <c r="DB8" s="1519" t="s">
        <v>10569</v>
      </c>
      <c r="DC8" s="1519">
        <v>37.8</v>
      </c>
      <c r="DD8" s="1520"/>
      <c r="DE8" s="1519" t="s">
        <v>10570</v>
      </c>
      <c r="DF8" s="1519" t="s">
        <v>8738</v>
      </c>
      <c r="DG8" s="1519" t="s">
        <v>10571</v>
      </c>
      <c r="DH8" s="1519" t="s">
        <v>10572</v>
      </c>
      <c r="DI8" s="1574" t="s">
        <v>10573</v>
      </c>
    </row>
    <row r="9">
      <c r="A9" s="1583" t="s">
        <v>10574</v>
      </c>
      <c r="B9" s="1517" t="s">
        <v>10575</v>
      </c>
      <c r="C9" s="1517" t="s">
        <v>10576</v>
      </c>
      <c r="D9" s="1581" t="s">
        <v>10577</v>
      </c>
      <c r="E9" s="1581" t="s">
        <v>10578</v>
      </c>
      <c r="F9" s="1519" t="s">
        <v>10579</v>
      </c>
      <c r="G9" s="1519" t="s">
        <v>10580</v>
      </c>
      <c r="H9" s="1520"/>
      <c r="I9" s="1519" t="s">
        <v>10581</v>
      </c>
      <c r="J9" s="1519">
        <v>49.6</v>
      </c>
      <c r="K9" s="1520"/>
      <c r="L9" s="1519" t="s">
        <v>10582</v>
      </c>
      <c r="M9" s="1519" t="s">
        <v>10583</v>
      </c>
      <c r="N9" s="1519" t="s">
        <v>10584</v>
      </c>
      <c r="O9" s="1519" t="s">
        <v>10585</v>
      </c>
      <c r="P9" s="1569" t="str">
        <f>HYPERLINK("https://youtu.be/h57IX5GPya0","1:28.21")</f>
        <v>1:28.21</v>
      </c>
      <c r="Q9" s="1519" t="s">
        <v>10586</v>
      </c>
      <c r="R9" s="1519">
        <v>57.5</v>
      </c>
      <c r="S9" s="1545"/>
      <c r="T9" s="1519" t="s">
        <v>10587</v>
      </c>
      <c r="U9" s="1570" t="s">
        <v>6562</v>
      </c>
      <c r="V9" s="1519" t="s">
        <v>10588</v>
      </c>
      <c r="W9" s="1519" t="s">
        <v>10589</v>
      </c>
      <c r="X9" s="1519" t="s">
        <v>10590</v>
      </c>
      <c r="Y9" s="1519" t="s">
        <v>10591</v>
      </c>
      <c r="Z9" s="1519" t="s">
        <v>10592</v>
      </c>
      <c r="AA9" s="1519" t="s">
        <v>10593</v>
      </c>
      <c r="AB9" s="1545"/>
      <c r="AC9" s="1519" t="s">
        <v>10585</v>
      </c>
      <c r="AD9" s="1519" t="s">
        <v>10594</v>
      </c>
      <c r="AE9" s="1519" t="s">
        <v>10595</v>
      </c>
      <c r="AF9" s="1519">
        <v>48.7</v>
      </c>
      <c r="AG9" s="1519" t="s">
        <v>10596</v>
      </c>
      <c r="AH9" s="1519" t="s">
        <v>10597</v>
      </c>
      <c r="AI9" s="1519" t="s">
        <v>10588</v>
      </c>
      <c r="AJ9" s="1519">
        <v>49.6</v>
      </c>
      <c r="AK9" s="1578"/>
      <c r="AL9" s="1519" t="s">
        <v>10598</v>
      </c>
      <c r="AM9" s="1519">
        <v>48.0</v>
      </c>
      <c r="AN9" s="1578"/>
      <c r="AO9" s="1570" t="str">
        <f>HYPERLINK("https://youtu.be/L8ezWAWF-o8","2:34.80")</f>
        <v>2:34.80</v>
      </c>
      <c r="AP9" s="1519" t="s">
        <v>10599</v>
      </c>
      <c r="AQ9" s="1519">
        <v>59.2</v>
      </c>
      <c r="AR9" s="1519" t="s">
        <v>10600</v>
      </c>
      <c r="AS9" s="1519" t="s">
        <v>10601</v>
      </c>
      <c r="AT9" s="1519" t="s">
        <v>10602</v>
      </c>
      <c r="AU9" s="1569" t="str">
        <f>HYPERLINK("https://youtu.be/i6TTYmFcTP4","1:03.40")</f>
        <v>1:03.40</v>
      </c>
      <c r="AV9" s="1584"/>
      <c r="AW9" s="1519" t="s">
        <v>10603</v>
      </c>
      <c r="AX9" s="1519" t="s">
        <v>10604</v>
      </c>
      <c r="AY9" s="1519" t="s">
        <v>10605</v>
      </c>
      <c r="AZ9" s="1519" t="s">
        <v>10606</v>
      </c>
      <c r="BA9" s="1519" t="s">
        <v>10607</v>
      </c>
      <c r="BB9" s="1519" t="s">
        <v>10608</v>
      </c>
      <c r="BC9" s="1519">
        <v>47.0</v>
      </c>
      <c r="BD9" s="1520"/>
      <c r="BE9" s="1519" t="s">
        <v>10609</v>
      </c>
      <c r="BF9" s="1519" t="s">
        <v>10610</v>
      </c>
      <c r="BG9" s="1569" t="str">
        <f>HYPERLINK("https://youtu.be/EhBiOMAiPUY","2:06.10*")</f>
        <v>2:06.10*</v>
      </c>
      <c r="BH9" s="1519" t="s">
        <v>10611</v>
      </c>
      <c r="BI9" s="1519" t="s">
        <v>10612</v>
      </c>
      <c r="BJ9" s="1520"/>
      <c r="BK9" s="1519" t="s">
        <v>10613</v>
      </c>
      <c r="BL9" s="1519" t="s">
        <v>10614</v>
      </c>
      <c r="BM9" s="1519" t="s">
        <v>10615</v>
      </c>
      <c r="BN9" s="1519" t="s">
        <v>10616</v>
      </c>
      <c r="BO9" s="1519" t="s">
        <v>10617</v>
      </c>
      <c r="BP9" s="1519" t="s">
        <v>10618</v>
      </c>
      <c r="BQ9" s="1519" t="s">
        <v>10619</v>
      </c>
      <c r="BR9" s="1519" t="s">
        <v>10620</v>
      </c>
      <c r="BS9" s="1519" t="s">
        <v>10621</v>
      </c>
      <c r="BT9" s="1519">
        <v>42.7</v>
      </c>
      <c r="BU9" s="1544"/>
      <c r="BV9" s="1519" t="s">
        <v>10622</v>
      </c>
      <c r="BW9" s="1519" t="s">
        <v>10623</v>
      </c>
      <c r="BX9" s="1519" t="s">
        <v>10624</v>
      </c>
      <c r="BY9" s="1519" t="s">
        <v>10625</v>
      </c>
      <c r="BZ9" s="1519" t="s">
        <v>10626</v>
      </c>
      <c r="CA9" s="1520"/>
      <c r="CB9" s="1519" t="s">
        <v>10627</v>
      </c>
      <c r="CC9" s="1519" t="s">
        <v>10628</v>
      </c>
      <c r="CD9" s="1519" t="s">
        <v>10629</v>
      </c>
      <c r="CE9" s="1519" t="s">
        <v>8406</v>
      </c>
      <c r="CF9" s="1520"/>
      <c r="CG9" s="1519" t="s">
        <v>10630</v>
      </c>
      <c r="CH9" s="1519" t="s">
        <v>10631</v>
      </c>
      <c r="CI9" s="1519" t="s">
        <v>10632</v>
      </c>
      <c r="CJ9" s="1519" t="s">
        <v>10633</v>
      </c>
      <c r="CK9" s="1545"/>
      <c r="CL9" s="1519" t="s">
        <v>10634</v>
      </c>
      <c r="CM9" s="1519" t="s">
        <v>10635</v>
      </c>
      <c r="CN9" s="1519" t="s">
        <v>10636</v>
      </c>
      <c r="CO9" s="1519" t="s">
        <v>10637</v>
      </c>
      <c r="CP9" s="1545"/>
      <c r="CQ9" s="1519" t="s">
        <v>10638</v>
      </c>
      <c r="CR9" s="1519">
        <v>47.7</v>
      </c>
      <c r="CS9" s="1569" t="str">
        <f>HYPERLINK("https://youtu.be/HFv0OOopKOY","1:56.89")</f>
        <v>1:56.89</v>
      </c>
      <c r="CT9" s="1519" t="s">
        <v>10639</v>
      </c>
      <c r="CU9" s="1519">
        <v>31.2</v>
      </c>
      <c r="CV9" s="1519">
        <v>25.1</v>
      </c>
      <c r="CW9" s="1569" t="s">
        <v>10640</v>
      </c>
      <c r="CX9" s="1519">
        <v>50.1</v>
      </c>
      <c r="CY9" s="1519">
        <v>58.6</v>
      </c>
      <c r="CZ9" s="1519">
        <v>18.4</v>
      </c>
      <c r="DA9" s="1519">
        <v>33.9</v>
      </c>
      <c r="DB9" s="1519" t="s">
        <v>10641</v>
      </c>
      <c r="DC9" s="1519">
        <v>37.5</v>
      </c>
      <c r="DD9" s="1520"/>
      <c r="DE9" s="1519" t="s">
        <v>10642</v>
      </c>
      <c r="DF9" s="1519" t="s">
        <v>10643</v>
      </c>
      <c r="DG9" s="1569" t="str">
        <f>HYPERLINK("https://youtu.be/mRW2v9jUe24","3:49.77")</f>
        <v>3:49.77</v>
      </c>
      <c r="DH9" s="1569" t="str">
        <f>HYPERLINK("https://youtu.be/i_jGbWqSTcU","1:40.01")</f>
        <v>1:40.01</v>
      </c>
      <c r="DI9" s="1519" t="s">
        <v>10644</v>
      </c>
    </row>
    <row r="10">
      <c r="A10" s="1585" t="s">
        <v>6908</v>
      </c>
      <c r="B10" s="1574" t="s">
        <v>10645</v>
      </c>
      <c r="C10" s="1574" t="s">
        <v>10646</v>
      </c>
      <c r="D10" s="1581" t="s">
        <v>10647</v>
      </c>
      <c r="E10" s="1557" t="s">
        <v>1713</v>
      </c>
      <c r="F10" s="1557" t="s">
        <v>10648</v>
      </c>
      <c r="G10" s="1557" t="s">
        <v>10649</v>
      </c>
      <c r="H10" s="1586"/>
      <c r="I10" s="1557" t="s">
        <v>10650</v>
      </c>
      <c r="J10" s="1557" t="s">
        <v>10651</v>
      </c>
      <c r="K10" s="1586"/>
      <c r="L10" s="1557" t="s">
        <v>4018</v>
      </c>
      <c r="M10" s="1557" t="s">
        <v>10652</v>
      </c>
      <c r="N10" s="1557" t="s">
        <v>10653</v>
      </c>
      <c r="O10" s="1519" t="s">
        <v>10654</v>
      </c>
      <c r="P10" s="1557" t="s">
        <v>8916</v>
      </c>
      <c r="Q10" s="1557" t="s">
        <v>10655</v>
      </c>
      <c r="R10" s="1557">
        <v>58.44</v>
      </c>
      <c r="S10" s="1586"/>
      <c r="T10" s="1557" t="s">
        <v>10656</v>
      </c>
      <c r="U10" s="1587" t="str">
        <f>HYPERLINK("https://youtu.be/6RSPdezftqQ","1:54.77")</f>
        <v>1:54.77</v>
      </c>
      <c r="V10" s="1587" t="str">
        <f>HYPERLINK("https://www.youtube.com/watch?v=hnYmjafMZr0","1:17.04")</f>
        <v>1:17.04</v>
      </c>
      <c r="W10" s="1557" t="s">
        <v>10657</v>
      </c>
      <c r="X10" s="1557" t="s">
        <v>8281</v>
      </c>
      <c r="Y10" s="1557" t="s">
        <v>10658</v>
      </c>
      <c r="Z10" s="1557" t="s">
        <v>10659</v>
      </c>
      <c r="AA10" s="1557" t="s">
        <v>10545</v>
      </c>
      <c r="AB10" s="1586"/>
      <c r="AC10" s="1557" t="s">
        <v>10660</v>
      </c>
      <c r="AD10" s="1519" t="s">
        <v>10661</v>
      </c>
      <c r="AE10" s="1557" t="s">
        <v>9586</v>
      </c>
      <c r="AF10" s="1557">
        <v>48.01</v>
      </c>
      <c r="AG10" s="1557" t="s">
        <v>10662</v>
      </c>
      <c r="AH10" s="1557" t="s">
        <v>10663</v>
      </c>
      <c r="AI10" s="1557" t="s">
        <v>10664</v>
      </c>
      <c r="AJ10" s="1557">
        <v>49.7</v>
      </c>
      <c r="AK10" s="1586"/>
      <c r="AL10" s="1519" t="s">
        <v>10665</v>
      </c>
      <c r="AM10" s="1519">
        <v>47.91</v>
      </c>
      <c r="AN10" s="1586"/>
      <c r="AO10" s="1557" t="s">
        <v>10666</v>
      </c>
      <c r="AP10" s="1557" t="s">
        <v>8853</v>
      </c>
      <c r="AQ10" s="1557">
        <v>59.24</v>
      </c>
      <c r="AR10" s="1587" t="str">
        <f>HYPERLINK("https://www.youtube.com/watch?v=Nzzlh5o-lN4","1:33.09")</f>
        <v>1:33.09</v>
      </c>
      <c r="AS10" s="1557" t="s">
        <v>10667</v>
      </c>
      <c r="AT10" s="1557" t="s">
        <v>10668</v>
      </c>
      <c r="AU10" s="1557" t="s">
        <v>10669</v>
      </c>
      <c r="AV10" s="1581"/>
      <c r="AW10" s="1557" t="s">
        <v>3208</v>
      </c>
      <c r="AX10" s="1557" t="s">
        <v>10670</v>
      </c>
      <c r="AY10" s="1557" t="s">
        <v>482</v>
      </c>
      <c r="AZ10" s="1557" t="s">
        <v>10671</v>
      </c>
      <c r="BA10" s="1557" t="s">
        <v>6788</v>
      </c>
      <c r="BB10" s="1557" t="s">
        <v>8681</v>
      </c>
      <c r="BC10" s="1557">
        <v>47.0</v>
      </c>
      <c r="BD10" s="1586"/>
      <c r="BE10" s="1557" t="s">
        <v>10672</v>
      </c>
      <c r="BF10" s="1519" t="s">
        <v>10673</v>
      </c>
      <c r="BG10" s="1557" t="s">
        <v>10674</v>
      </c>
      <c r="BH10" s="1557" t="s">
        <v>10675</v>
      </c>
      <c r="BI10" s="1557" t="s">
        <v>10676</v>
      </c>
      <c r="BJ10" s="1586"/>
      <c r="BK10" s="1557" t="s">
        <v>10677</v>
      </c>
      <c r="BL10" s="1519" t="s">
        <v>10678</v>
      </c>
      <c r="BM10" s="1587" t="s">
        <v>10679</v>
      </c>
      <c r="BN10" s="1557" t="s">
        <v>10680</v>
      </c>
      <c r="BO10" s="1555" t="str">
        <f>HYPERLINK("https://www.youtube.com/watch?v=Tc8Wb_X0dBU","1:41.36")</f>
        <v>1:41.36</v>
      </c>
      <c r="BP10" s="1557" t="s">
        <v>9123</v>
      </c>
      <c r="BQ10" s="1557" t="s">
        <v>10681</v>
      </c>
      <c r="BR10" s="1557" t="s">
        <v>10682</v>
      </c>
      <c r="BS10" s="1557" t="s">
        <v>9005</v>
      </c>
      <c r="BT10" s="1557">
        <v>42.8</v>
      </c>
      <c r="BU10" s="1586"/>
      <c r="BV10" s="1557" t="s">
        <v>10683</v>
      </c>
      <c r="BW10" s="1557" t="s">
        <v>10684</v>
      </c>
      <c r="BX10" s="1557" t="s">
        <v>10685</v>
      </c>
      <c r="BY10" s="1557" t="s">
        <v>10461</v>
      </c>
      <c r="BZ10" s="1557" t="s">
        <v>6755</v>
      </c>
      <c r="CA10" s="1586"/>
      <c r="CB10" s="1579" t="s">
        <v>10324</v>
      </c>
      <c r="CC10" s="1555" t="s">
        <v>10325</v>
      </c>
      <c r="CD10" s="1557" t="s">
        <v>10686</v>
      </c>
      <c r="CE10" s="1579">
        <v>49.61</v>
      </c>
      <c r="CF10" s="1586"/>
      <c r="CG10" s="1574" t="s">
        <v>10687</v>
      </c>
      <c r="CH10" s="1557" t="s">
        <v>10688</v>
      </c>
      <c r="CI10" s="1557" t="s">
        <v>10689</v>
      </c>
      <c r="CJ10" s="1519" t="s">
        <v>10690</v>
      </c>
      <c r="CK10" s="1586"/>
      <c r="CL10" s="1557" t="s">
        <v>10691</v>
      </c>
      <c r="CM10" s="1557" t="s">
        <v>7548</v>
      </c>
      <c r="CN10" s="1557" t="s">
        <v>1644</v>
      </c>
      <c r="CO10" s="1557" t="s">
        <v>10692</v>
      </c>
      <c r="CP10" s="1586"/>
      <c r="CQ10" s="1557" t="s">
        <v>10693</v>
      </c>
      <c r="CR10" s="1557">
        <v>49.24</v>
      </c>
      <c r="CS10" s="1519" t="s">
        <v>8406</v>
      </c>
      <c r="CT10" s="1519" t="s">
        <v>10694</v>
      </c>
      <c r="CU10" s="1557">
        <v>31.54</v>
      </c>
      <c r="CV10" s="1557">
        <v>24.99</v>
      </c>
      <c r="CW10" s="1557" t="s">
        <v>10695</v>
      </c>
      <c r="CX10" s="1557">
        <v>49.53</v>
      </c>
      <c r="CY10" s="1557">
        <v>58.76</v>
      </c>
      <c r="CZ10" s="1557">
        <v>18.73</v>
      </c>
      <c r="DA10" s="1557">
        <v>33.98</v>
      </c>
      <c r="DB10" s="1557" t="s">
        <v>10696</v>
      </c>
      <c r="DC10" s="1557">
        <v>37.39</v>
      </c>
      <c r="DD10" s="1586"/>
      <c r="DE10" s="1557" t="s">
        <v>10697</v>
      </c>
      <c r="DF10" s="1557" t="s">
        <v>9200</v>
      </c>
      <c r="DG10" s="1557" t="s">
        <v>10698</v>
      </c>
      <c r="DH10" s="1557" t="s">
        <v>2342</v>
      </c>
      <c r="DI10" s="1557" t="s">
        <v>9892</v>
      </c>
    </row>
    <row r="11">
      <c r="A11" s="1516" t="s">
        <v>6711</v>
      </c>
      <c r="B11" s="1517" t="s">
        <v>10699</v>
      </c>
      <c r="C11" s="1517" t="s">
        <v>10700</v>
      </c>
      <c r="D11" s="1581" t="s">
        <v>10701</v>
      </c>
      <c r="E11" s="1581" t="s">
        <v>10702</v>
      </c>
      <c r="F11" s="1519" t="s">
        <v>7007</v>
      </c>
      <c r="G11" s="1519" t="s">
        <v>6976</v>
      </c>
      <c r="H11" s="1520"/>
      <c r="I11" s="1519" t="s">
        <v>10703</v>
      </c>
      <c r="J11" s="1519">
        <v>50.83</v>
      </c>
      <c r="K11" s="1520"/>
      <c r="L11" s="1519" t="s">
        <v>6954</v>
      </c>
      <c r="M11" s="1519" t="s">
        <v>8720</v>
      </c>
      <c r="N11" s="1519" t="s">
        <v>10704</v>
      </c>
      <c r="O11" s="1519" t="s">
        <v>9425</v>
      </c>
      <c r="P11" s="1519" t="s">
        <v>3796</v>
      </c>
      <c r="Q11" s="1519" t="s">
        <v>10076</v>
      </c>
      <c r="R11" s="1519">
        <v>58.83</v>
      </c>
      <c r="S11" s="1545"/>
      <c r="T11" s="1519" t="s">
        <v>10705</v>
      </c>
      <c r="U11" s="1519" t="s">
        <v>10706</v>
      </c>
      <c r="V11" s="1519" t="s">
        <v>10707</v>
      </c>
      <c r="W11" s="1519" t="s">
        <v>10708</v>
      </c>
      <c r="X11" s="1519" t="s">
        <v>7103</v>
      </c>
      <c r="Y11" s="1519" t="s">
        <v>10709</v>
      </c>
      <c r="Z11" s="1519" t="s">
        <v>10710</v>
      </c>
      <c r="AA11" s="1519" t="s">
        <v>10711</v>
      </c>
      <c r="AB11" s="1545"/>
      <c r="AC11" s="1519" t="s">
        <v>2448</v>
      </c>
      <c r="AD11" s="1519" t="s">
        <v>10712</v>
      </c>
      <c r="AE11" s="1519" t="s">
        <v>10713</v>
      </c>
      <c r="AF11" s="1519">
        <v>47.98</v>
      </c>
      <c r="AG11" s="1519" t="s">
        <v>10714</v>
      </c>
      <c r="AH11" s="1519" t="s">
        <v>8580</v>
      </c>
      <c r="AI11" s="1519" t="s">
        <v>9685</v>
      </c>
      <c r="AJ11" s="1519">
        <v>49.34</v>
      </c>
      <c r="AK11" s="1545"/>
      <c r="AL11" s="1519" t="s">
        <v>10715</v>
      </c>
      <c r="AM11" s="1519">
        <v>48.09</v>
      </c>
      <c r="AN11" s="1545"/>
      <c r="AO11" s="1519" t="s">
        <v>10716</v>
      </c>
      <c r="AP11" s="1519" t="s">
        <v>10717</v>
      </c>
      <c r="AQ11" s="1519">
        <v>58.76</v>
      </c>
      <c r="AR11" s="1519" t="s">
        <v>1469</v>
      </c>
      <c r="AS11" s="1519" t="s">
        <v>10718</v>
      </c>
      <c r="AT11" s="1519" t="s">
        <v>10719</v>
      </c>
      <c r="AU11" s="1519" t="s">
        <v>10500</v>
      </c>
      <c r="AV11" s="1520"/>
      <c r="AW11" s="1519" t="s">
        <v>10720</v>
      </c>
      <c r="AX11" s="1519" t="s">
        <v>980</v>
      </c>
      <c r="AY11" s="1519" t="s">
        <v>8108</v>
      </c>
      <c r="AZ11" s="1519" t="s">
        <v>7761</v>
      </c>
      <c r="BA11" s="1519" t="s">
        <v>10721</v>
      </c>
      <c r="BB11" s="1519" t="s">
        <v>8627</v>
      </c>
      <c r="BC11" s="1519">
        <v>47.25</v>
      </c>
      <c r="BD11" s="1520"/>
      <c r="BE11" s="1519" t="s">
        <v>10722</v>
      </c>
      <c r="BF11" s="1519" t="s">
        <v>10723</v>
      </c>
      <c r="BG11" s="1519" t="s">
        <v>8275</v>
      </c>
      <c r="BH11" s="1519" t="s">
        <v>10724</v>
      </c>
      <c r="BI11" s="1519" t="s">
        <v>10725</v>
      </c>
      <c r="BJ11" s="1520"/>
      <c r="BK11" s="1519" t="s">
        <v>10726</v>
      </c>
      <c r="BL11" s="1519" t="s">
        <v>8039</v>
      </c>
      <c r="BM11" s="1519" t="s">
        <v>10727</v>
      </c>
      <c r="BN11" s="1519" t="s">
        <v>10728</v>
      </c>
      <c r="BO11" s="1519" t="s">
        <v>4868</v>
      </c>
      <c r="BP11" s="1519" t="s">
        <v>10729</v>
      </c>
      <c r="BQ11" s="1519" t="s">
        <v>10730</v>
      </c>
      <c r="BR11" s="1519" t="s">
        <v>10731</v>
      </c>
      <c r="BS11" s="1519" t="s">
        <v>9669</v>
      </c>
      <c r="BT11" s="1519">
        <v>43.02</v>
      </c>
      <c r="BU11" s="1520"/>
      <c r="BV11" s="1519" t="s">
        <v>7952</v>
      </c>
      <c r="BW11" s="1519" t="s">
        <v>10732</v>
      </c>
      <c r="BX11" s="1519" t="s">
        <v>10733</v>
      </c>
      <c r="BY11" s="1519">
        <v>1.0</v>
      </c>
      <c r="BZ11" s="1519">
        <v>1.0</v>
      </c>
      <c r="CA11" s="1520"/>
      <c r="CB11" s="1519" t="s">
        <v>10734</v>
      </c>
      <c r="CC11" s="1519" t="s">
        <v>10735</v>
      </c>
      <c r="CD11" s="1519" t="s">
        <v>164</v>
      </c>
      <c r="CE11" s="1519" t="s">
        <v>8406</v>
      </c>
      <c r="CF11" s="1520"/>
      <c r="CG11" s="1519" t="s">
        <v>9329</v>
      </c>
      <c r="CH11" s="1519" t="s">
        <v>2262</v>
      </c>
      <c r="CI11" s="1519" t="s">
        <v>10736</v>
      </c>
      <c r="CJ11" s="1519" t="s">
        <v>10737</v>
      </c>
      <c r="CK11" s="1545"/>
      <c r="CL11" s="1519" t="s">
        <v>10738</v>
      </c>
      <c r="CM11" s="1519" t="s">
        <v>10739</v>
      </c>
      <c r="CN11" s="1519" t="s">
        <v>10740</v>
      </c>
      <c r="CO11" s="1519" t="s">
        <v>10741</v>
      </c>
      <c r="CP11" s="1545"/>
      <c r="CQ11" s="1519" t="s">
        <v>10742</v>
      </c>
      <c r="CR11" s="1519">
        <v>48.29</v>
      </c>
      <c r="CS11" s="1519" t="s">
        <v>4644</v>
      </c>
      <c r="CT11" s="1519" t="s">
        <v>9156</v>
      </c>
      <c r="CU11" s="1519">
        <v>31.61</v>
      </c>
      <c r="CV11" s="1519">
        <v>25.3</v>
      </c>
      <c r="CW11" s="1519" t="s">
        <v>10743</v>
      </c>
      <c r="CX11" s="1519">
        <v>49.98</v>
      </c>
      <c r="CY11" s="1519">
        <v>59.24</v>
      </c>
      <c r="CZ11" s="1519">
        <v>18.47</v>
      </c>
      <c r="DA11" s="1519">
        <v>33.91</v>
      </c>
      <c r="DB11" s="1519" t="s">
        <v>10744</v>
      </c>
      <c r="DC11" s="1519">
        <v>37.05</v>
      </c>
      <c r="DD11" s="1544"/>
      <c r="DE11" s="1519" t="s">
        <v>10745</v>
      </c>
      <c r="DF11" s="1519" t="s">
        <v>10746</v>
      </c>
      <c r="DG11" s="1519" t="s">
        <v>10747</v>
      </c>
      <c r="DH11" s="1519" t="s">
        <v>10748</v>
      </c>
      <c r="DI11" s="1519" t="s">
        <v>10749</v>
      </c>
    </row>
    <row r="12">
      <c r="A12" s="1516" t="s">
        <v>10750</v>
      </c>
      <c r="B12" s="1517" t="s">
        <v>10751</v>
      </c>
      <c r="C12" s="1517" t="s">
        <v>10752</v>
      </c>
      <c r="D12" s="1581" t="s">
        <v>10753</v>
      </c>
      <c r="E12" s="1581" t="s">
        <v>8156</v>
      </c>
      <c r="F12" s="1519" t="s">
        <v>10754</v>
      </c>
      <c r="G12" s="1519" t="s">
        <v>10755</v>
      </c>
      <c r="H12" s="1520"/>
      <c r="I12" s="1519" t="s">
        <v>10756</v>
      </c>
      <c r="J12" s="1588" t="s">
        <v>10757</v>
      </c>
      <c r="K12" s="1520"/>
      <c r="L12" s="1519" t="s">
        <v>9685</v>
      </c>
      <c r="M12" s="1519" t="s">
        <v>7950</v>
      </c>
      <c r="N12" s="1519" t="s">
        <v>10758</v>
      </c>
      <c r="O12" s="1519" t="s">
        <v>9781</v>
      </c>
      <c r="P12" s="1519" t="s">
        <v>5344</v>
      </c>
      <c r="Q12" s="1519" t="s">
        <v>10759</v>
      </c>
      <c r="R12" s="1519">
        <v>58.5</v>
      </c>
      <c r="S12" s="1545"/>
      <c r="T12" s="1519" t="s">
        <v>3017</v>
      </c>
      <c r="U12" s="1519" t="s">
        <v>10760</v>
      </c>
      <c r="V12" s="1519" t="s">
        <v>7965</v>
      </c>
      <c r="W12" s="1519" t="s">
        <v>9090</v>
      </c>
      <c r="X12" s="1519" t="s">
        <v>3576</v>
      </c>
      <c r="Y12" s="1519" t="s">
        <v>10761</v>
      </c>
      <c r="Z12" s="1519" t="s">
        <v>10762</v>
      </c>
      <c r="AA12" s="1519" t="s">
        <v>3434</v>
      </c>
      <c r="AB12" s="1545"/>
      <c r="AC12" s="1519" t="s">
        <v>10763</v>
      </c>
      <c r="AD12" s="1519" t="s">
        <v>10764</v>
      </c>
      <c r="AE12" s="1519" t="s">
        <v>10765</v>
      </c>
      <c r="AF12" s="1519">
        <v>48.48</v>
      </c>
      <c r="AG12" s="1519" t="s">
        <v>10766</v>
      </c>
      <c r="AH12" s="1519" t="s">
        <v>697</v>
      </c>
      <c r="AI12" s="1519" t="s">
        <v>9222</v>
      </c>
      <c r="AJ12" s="1519">
        <v>49.4</v>
      </c>
      <c r="AK12" s="1545"/>
      <c r="AL12" s="1519" t="s">
        <v>10767</v>
      </c>
      <c r="AM12" s="1519">
        <v>48.12</v>
      </c>
      <c r="AN12" s="1545"/>
      <c r="AO12" s="1519" t="s">
        <v>10768</v>
      </c>
      <c r="AP12" s="1519" t="s">
        <v>10769</v>
      </c>
      <c r="AQ12" s="1519">
        <v>59.16</v>
      </c>
      <c r="AR12" s="1519" t="s">
        <v>10770</v>
      </c>
      <c r="AS12" s="1519" t="s">
        <v>10771</v>
      </c>
      <c r="AT12" s="1519" t="s">
        <v>10772</v>
      </c>
      <c r="AU12" s="1519" t="s">
        <v>10773</v>
      </c>
      <c r="AV12" s="1520"/>
      <c r="AW12" s="1519" t="s">
        <v>10774</v>
      </c>
      <c r="AX12" s="1519" t="s">
        <v>6134</v>
      </c>
      <c r="AY12" s="1519" t="s">
        <v>8899</v>
      </c>
      <c r="AZ12" s="1519" t="s">
        <v>10504</v>
      </c>
      <c r="BA12" s="1519" t="s">
        <v>10775</v>
      </c>
      <c r="BB12" s="1519" t="s">
        <v>2361</v>
      </c>
      <c r="BC12" s="1519">
        <v>47.11</v>
      </c>
      <c r="BD12" s="1520"/>
      <c r="BE12" s="1519" t="s">
        <v>10776</v>
      </c>
      <c r="BF12" s="1519" t="s">
        <v>10777</v>
      </c>
      <c r="BG12" s="1519" t="s">
        <v>10778</v>
      </c>
      <c r="BH12" s="1519" t="s">
        <v>463</v>
      </c>
      <c r="BI12" s="1519" t="s">
        <v>10779</v>
      </c>
      <c r="BJ12" s="1520"/>
      <c r="BK12" s="1519" t="s">
        <v>10780</v>
      </c>
      <c r="BL12" s="1519" t="s">
        <v>10781</v>
      </c>
      <c r="BM12" s="1519" t="s">
        <v>10782</v>
      </c>
      <c r="BN12" s="1519" t="s">
        <v>8974</v>
      </c>
      <c r="BO12" s="1519" t="s">
        <v>10783</v>
      </c>
      <c r="BP12" s="1519" t="s">
        <v>9109</v>
      </c>
      <c r="BQ12" s="1519" t="s">
        <v>5156</v>
      </c>
      <c r="BR12" s="1519" t="s">
        <v>6945</v>
      </c>
      <c r="BS12" s="1519" t="s">
        <v>9068</v>
      </c>
      <c r="BT12" s="1519">
        <v>42.79</v>
      </c>
      <c r="BU12" s="1520"/>
      <c r="BV12" s="1519" t="s">
        <v>10784</v>
      </c>
      <c r="BW12" s="1519" t="s">
        <v>10785</v>
      </c>
      <c r="BX12" s="1519" t="s">
        <v>10786</v>
      </c>
      <c r="BY12" s="1519" t="s">
        <v>10787</v>
      </c>
      <c r="BZ12" s="1519" t="s">
        <v>3041</v>
      </c>
      <c r="CA12" s="1520"/>
      <c r="CB12" s="1519" t="s">
        <v>10788</v>
      </c>
      <c r="CC12" s="1519" t="s">
        <v>5196</v>
      </c>
      <c r="CD12" s="1519" t="s">
        <v>2396</v>
      </c>
      <c r="CE12" s="1519" t="s">
        <v>8406</v>
      </c>
      <c r="CF12" s="1520"/>
      <c r="CG12" s="1519" t="s">
        <v>10789</v>
      </c>
      <c r="CH12" s="1519" t="s">
        <v>10790</v>
      </c>
      <c r="CI12" s="1519" t="s">
        <v>10791</v>
      </c>
      <c r="CJ12" s="1519" t="s">
        <v>10792</v>
      </c>
      <c r="CK12" s="1545"/>
      <c r="CL12" s="1519" t="s">
        <v>10793</v>
      </c>
      <c r="CM12" s="1519" t="s">
        <v>10794</v>
      </c>
      <c r="CN12" s="1519" t="s">
        <v>10795</v>
      </c>
      <c r="CO12" s="1519" t="s">
        <v>5320</v>
      </c>
      <c r="CP12" s="1545"/>
      <c r="CQ12" s="1519" t="s">
        <v>10796</v>
      </c>
      <c r="CR12" s="1519">
        <v>48.19</v>
      </c>
      <c r="CS12" s="1570" t="str">
        <f>HYPERLINK("https://www.youtube.com/watch?v=ULSYbWi59rw","1:54.11")</f>
        <v>1:54.11</v>
      </c>
      <c r="CT12" s="1519" t="s">
        <v>9046</v>
      </c>
      <c r="CU12" s="1519">
        <v>31.53</v>
      </c>
      <c r="CV12" s="1519">
        <v>25.35</v>
      </c>
      <c r="CW12" s="1519" t="s">
        <v>4315</v>
      </c>
      <c r="CX12" s="1519">
        <v>50.39</v>
      </c>
      <c r="CY12" s="1519">
        <v>58.75</v>
      </c>
      <c r="CZ12" s="1519">
        <v>18.5</v>
      </c>
      <c r="DA12" s="1519">
        <v>33.67</v>
      </c>
      <c r="DB12" s="1519" t="s">
        <v>10797</v>
      </c>
      <c r="DC12" s="1519">
        <v>37.76</v>
      </c>
      <c r="DD12" s="1520"/>
      <c r="DE12" s="1519" t="s">
        <v>10798</v>
      </c>
      <c r="DF12" s="1519" t="s">
        <v>4140</v>
      </c>
      <c r="DG12" s="1519" t="s">
        <v>10799</v>
      </c>
      <c r="DH12" s="1519" t="s">
        <v>10800</v>
      </c>
      <c r="DI12" s="1519" t="s">
        <v>10014</v>
      </c>
    </row>
    <row r="13">
      <c r="A13" s="1543" t="s">
        <v>8267</v>
      </c>
      <c r="B13" s="1588" t="s">
        <v>10801</v>
      </c>
      <c r="C13" s="1517" t="s">
        <v>10802</v>
      </c>
      <c r="D13" s="1581" t="s">
        <v>10803</v>
      </c>
      <c r="E13" s="1581" t="s">
        <v>317</v>
      </c>
      <c r="F13" s="1519" t="s">
        <v>6872</v>
      </c>
      <c r="G13" s="1519" t="s">
        <v>10804</v>
      </c>
      <c r="H13" s="1520"/>
      <c r="I13" s="1519" t="s">
        <v>10805</v>
      </c>
      <c r="J13" s="1519">
        <v>52.24</v>
      </c>
      <c r="K13" s="1520"/>
      <c r="L13" s="1519" t="s">
        <v>9014</v>
      </c>
      <c r="M13" s="1519" t="s">
        <v>9392</v>
      </c>
      <c r="N13" s="1519" t="s">
        <v>10806</v>
      </c>
      <c r="O13" s="1519" t="s">
        <v>10807</v>
      </c>
      <c r="P13" s="1519" t="s">
        <v>10808</v>
      </c>
      <c r="Q13" s="1519" t="s">
        <v>10809</v>
      </c>
      <c r="R13" s="1519">
        <v>58.93</v>
      </c>
      <c r="S13" s="1545"/>
      <c r="T13" s="1519" t="s">
        <v>10810</v>
      </c>
      <c r="U13" s="1519" t="s">
        <v>10811</v>
      </c>
      <c r="V13" s="1519" t="s">
        <v>6841</v>
      </c>
      <c r="W13" s="1519" t="s">
        <v>10812</v>
      </c>
      <c r="X13" s="1519" t="s">
        <v>2137</v>
      </c>
      <c r="Y13" s="1519" t="s">
        <v>10813</v>
      </c>
      <c r="Z13" s="1519" t="s">
        <v>10814</v>
      </c>
      <c r="AA13" s="1519" t="s">
        <v>10815</v>
      </c>
      <c r="AB13" s="1545"/>
      <c r="AC13" s="1519" t="s">
        <v>2033</v>
      </c>
      <c r="AD13" s="1519" t="s">
        <v>10816</v>
      </c>
      <c r="AE13" s="1519" t="s">
        <v>10817</v>
      </c>
      <c r="AF13" s="1519">
        <v>49.08</v>
      </c>
      <c r="AG13" s="1519" t="s">
        <v>4276</v>
      </c>
      <c r="AH13" s="1519" t="s">
        <v>10818</v>
      </c>
      <c r="AI13" s="1519" t="s">
        <v>9321</v>
      </c>
      <c r="AJ13" s="1519">
        <v>53.54</v>
      </c>
      <c r="AK13" s="1545"/>
      <c r="AL13" s="1519" t="s">
        <v>8750</v>
      </c>
      <c r="AM13" s="1519">
        <v>50.17</v>
      </c>
      <c r="AN13" s="1545"/>
      <c r="AO13" s="1519" t="s">
        <v>10819</v>
      </c>
      <c r="AP13" s="1519" t="s">
        <v>5301</v>
      </c>
      <c r="AQ13" s="1519">
        <v>59.52</v>
      </c>
      <c r="AR13" s="1519" t="s">
        <v>10407</v>
      </c>
      <c r="AS13" s="1519" t="s">
        <v>10820</v>
      </c>
      <c r="AT13" s="1519" t="s">
        <v>10821</v>
      </c>
      <c r="AU13" s="1519" t="s">
        <v>6817</v>
      </c>
      <c r="AV13" s="1520"/>
      <c r="AW13" s="1519" t="s">
        <v>10822</v>
      </c>
      <c r="AX13" s="1519" t="s">
        <v>2193</v>
      </c>
      <c r="AY13" s="1519" t="s">
        <v>8798</v>
      </c>
      <c r="AZ13" s="1519" t="s">
        <v>10823</v>
      </c>
      <c r="BA13" s="1519" t="s">
        <v>9348</v>
      </c>
      <c r="BB13" s="1519" t="s">
        <v>9295</v>
      </c>
      <c r="BC13" s="1519">
        <v>47.09</v>
      </c>
      <c r="BD13" s="1520"/>
      <c r="BE13" s="1519" t="s">
        <v>10824</v>
      </c>
      <c r="BF13" s="1519" t="s">
        <v>10825</v>
      </c>
      <c r="BG13" s="1519" t="s">
        <v>10826</v>
      </c>
      <c r="BH13" s="1519" t="s">
        <v>10827</v>
      </c>
      <c r="BI13" s="1519" t="s">
        <v>10828</v>
      </c>
      <c r="BJ13" s="1520"/>
      <c r="BK13" s="1519" t="s">
        <v>10829</v>
      </c>
      <c r="BL13" s="1519" t="s">
        <v>10830</v>
      </c>
      <c r="BM13" s="1519" t="s">
        <v>10831</v>
      </c>
      <c r="BN13" s="1519" t="s">
        <v>8433</v>
      </c>
      <c r="BO13" s="1519" t="s">
        <v>10832</v>
      </c>
      <c r="BP13" s="1519" t="s">
        <v>5487</v>
      </c>
      <c r="BQ13" s="1519" t="s">
        <v>10833</v>
      </c>
      <c r="BR13" s="1519" t="s">
        <v>1758</v>
      </c>
      <c r="BS13" s="1519" t="s">
        <v>10834</v>
      </c>
      <c r="BT13" s="1519">
        <v>43.23</v>
      </c>
      <c r="BU13" s="1520"/>
      <c r="BV13" s="1519" t="s">
        <v>10835</v>
      </c>
      <c r="BW13" s="1519" t="s">
        <v>8406</v>
      </c>
      <c r="BX13" s="1519" t="s">
        <v>8406</v>
      </c>
      <c r="BY13" s="1519" t="s">
        <v>10836</v>
      </c>
      <c r="BZ13" s="1519" t="s">
        <v>10837</v>
      </c>
      <c r="CA13" s="1520"/>
      <c r="CB13" s="1519" t="s">
        <v>10838</v>
      </c>
      <c r="CC13" s="1519" t="s">
        <v>10839</v>
      </c>
      <c r="CD13" s="1519" t="s">
        <v>10840</v>
      </c>
      <c r="CE13" s="1519" t="s">
        <v>8406</v>
      </c>
      <c r="CF13" s="1520"/>
      <c r="CG13" s="1574" t="s">
        <v>5993</v>
      </c>
      <c r="CH13" s="1519" t="s">
        <v>10841</v>
      </c>
      <c r="CI13" s="1519" t="s">
        <v>10842</v>
      </c>
      <c r="CJ13" s="1519" t="s">
        <v>10843</v>
      </c>
      <c r="CK13" s="1545"/>
      <c r="CL13" s="1519" t="s">
        <v>10844</v>
      </c>
      <c r="CM13" s="1519" t="s">
        <v>7779</v>
      </c>
      <c r="CN13" s="1519" t="s">
        <v>10845</v>
      </c>
      <c r="CO13" s="1519" t="s">
        <v>10846</v>
      </c>
      <c r="CP13" s="1545"/>
      <c r="CQ13" s="1519" t="s">
        <v>10847</v>
      </c>
      <c r="CR13" s="1519" t="s">
        <v>4711</v>
      </c>
      <c r="CS13" s="1519" t="s">
        <v>10848</v>
      </c>
      <c r="CT13" s="1519" t="s">
        <v>10849</v>
      </c>
      <c r="CU13" s="1519">
        <v>32.81</v>
      </c>
      <c r="CV13" s="1519">
        <v>26.89</v>
      </c>
      <c r="CW13" s="1519" t="s">
        <v>10850</v>
      </c>
      <c r="CX13" s="1519">
        <v>52.07</v>
      </c>
      <c r="CY13" s="1519">
        <v>59.35</v>
      </c>
      <c r="CZ13" s="1519">
        <v>18.82</v>
      </c>
      <c r="DA13" s="1519">
        <v>34.76</v>
      </c>
      <c r="DB13" s="1519" t="s">
        <v>10851</v>
      </c>
      <c r="DC13" s="1519">
        <v>37.87</v>
      </c>
      <c r="DD13" s="1520"/>
      <c r="DE13" s="1519" t="s">
        <v>8102</v>
      </c>
      <c r="DF13" s="1519" t="s">
        <v>10852</v>
      </c>
      <c r="DG13" s="1519" t="s">
        <v>10853</v>
      </c>
      <c r="DH13" s="1519" t="s">
        <v>9520</v>
      </c>
      <c r="DI13" s="1519" t="s">
        <v>10854</v>
      </c>
    </row>
    <row r="14">
      <c r="A14" s="1516" t="s">
        <v>5728</v>
      </c>
      <c r="B14" s="1517" t="s">
        <v>10855</v>
      </c>
      <c r="C14" s="1517" t="s">
        <v>10856</v>
      </c>
      <c r="D14" s="1557" t="s">
        <v>10857</v>
      </c>
      <c r="E14" s="1557" t="s">
        <v>9399</v>
      </c>
      <c r="F14" s="1557" t="s">
        <v>10858</v>
      </c>
      <c r="G14" s="1557" t="s">
        <v>10859</v>
      </c>
      <c r="H14" s="1520"/>
      <c r="I14" s="1557" t="s">
        <v>10860</v>
      </c>
      <c r="J14" s="1557">
        <v>51.19</v>
      </c>
      <c r="K14" s="1520"/>
      <c r="L14" s="1557" t="s">
        <v>5043</v>
      </c>
      <c r="M14" s="1557" t="s">
        <v>10861</v>
      </c>
      <c r="N14" s="1557" t="s">
        <v>5538</v>
      </c>
      <c r="O14" s="1557" t="s">
        <v>10862</v>
      </c>
      <c r="P14" s="1557" t="s">
        <v>10863</v>
      </c>
      <c r="Q14" s="1557" t="s">
        <v>10864</v>
      </c>
      <c r="R14" s="1557">
        <v>59.16</v>
      </c>
      <c r="S14" s="1545"/>
      <c r="T14" s="1557" t="s">
        <v>2944</v>
      </c>
      <c r="U14" s="1557" t="s">
        <v>10865</v>
      </c>
      <c r="V14" s="1557" t="s">
        <v>8355</v>
      </c>
      <c r="W14" s="1557" t="s">
        <v>3226</v>
      </c>
      <c r="X14" s="1557" t="s">
        <v>5235</v>
      </c>
      <c r="Y14" s="1557" t="s">
        <v>10866</v>
      </c>
      <c r="Z14" s="1557" t="s">
        <v>10867</v>
      </c>
      <c r="AA14" s="1557" t="s">
        <v>10868</v>
      </c>
      <c r="AB14" s="1520"/>
      <c r="AC14" s="1557" t="s">
        <v>6765</v>
      </c>
      <c r="AD14" s="1557" t="s">
        <v>7781</v>
      </c>
      <c r="AE14" s="1557" t="s">
        <v>2877</v>
      </c>
      <c r="AF14" s="1557">
        <v>49.53</v>
      </c>
      <c r="AG14" s="1557" t="s">
        <v>9301</v>
      </c>
      <c r="AH14" s="1557" t="s">
        <v>10869</v>
      </c>
      <c r="AI14" s="1557" t="s">
        <v>4577</v>
      </c>
      <c r="AJ14" s="1557">
        <v>49.63</v>
      </c>
      <c r="AK14" s="1559"/>
      <c r="AL14" s="1557" t="s">
        <v>9390</v>
      </c>
      <c r="AM14" s="1519">
        <v>48.28</v>
      </c>
      <c r="AN14" s="1545"/>
      <c r="AO14" s="1557" t="s">
        <v>10870</v>
      </c>
      <c r="AP14" s="1527" t="s">
        <v>4417</v>
      </c>
      <c r="AQ14" s="1557">
        <v>59.39</v>
      </c>
      <c r="AR14" s="1557" t="s">
        <v>7908</v>
      </c>
      <c r="AS14" s="1557" t="s">
        <v>10871</v>
      </c>
      <c r="AT14" s="1557" t="s">
        <v>10872</v>
      </c>
      <c r="AU14" s="1557" t="s">
        <v>10873</v>
      </c>
      <c r="AV14" s="1523"/>
      <c r="AW14" s="1557" t="s">
        <v>5099</v>
      </c>
      <c r="AX14" s="1557" t="s">
        <v>10536</v>
      </c>
      <c r="AY14" s="1557" t="s">
        <v>4219</v>
      </c>
      <c r="AZ14" s="1557" t="s">
        <v>9025</v>
      </c>
      <c r="BA14" s="1557" t="s">
        <v>8396</v>
      </c>
      <c r="BB14" s="1557" t="s">
        <v>10874</v>
      </c>
      <c r="BC14" s="1557">
        <v>47.02</v>
      </c>
      <c r="BD14" s="1523"/>
      <c r="BE14" s="1557" t="s">
        <v>10875</v>
      </c>
      <c r="BF14" s="1557" t="s">
        <v>10876</v>
      </c>
      <c r="BG14" s="1557" t="s">
        <v>10877</v>
      </c>
      <c r="BH14" s="1557" t="s">
        <v>10878</v>
      </c>
      <c r="BI14" s="1557" t="s">
        <v>6018</v>
      </c>
      <c r="BJ14" s="1533"/>
      <c r="BK14" s="1557" t="s">
        <v>10879</v>
      </c>
      <c r="BL14" s="1557" t="s">
        <v>8758</v>
      </c>
      <c r="BM14" s="1557" t="s">
        <v>10880</v>
      </c>
      <c r="BN14" s="1557" t="s">
        <v>10881</v>
      </c>
      <c r="BO14" s="1557" t="s">
        <v>10882</v>
      </c>
      <c r="BP14" s="1557" t="s">
        <v>10883</v>
      </c>
      <c r="BQ14" s="1557" t="s">
        <v>10884</v>
      </c>
      <c r="BR14" s="1557" t="s">
        <v>1758</v>
      </c>
      <c r="BS14" s="1557" t="s">
        <v>9197</v>
      </c>
      <c r="BT14" s="1557">
        <v>43.21</v>
      </c>
      <c r="BU14" s="1523"/>
      <c r="BV14" s="1557" t="s">
        <v>10885</v>
      </c>
      <c r="BW14" s="1557" t="s">
        <v>10886</v>
      </c>
      <c r="BX14" s="1557" t="s">
        <v>10887</v>
      </c>
      <c r="BY14" s="1557" t="s">
        <v>6801</v>
      </c>
      <c r="BZ14" s="1557" t="s">
        <v>9061</v>
      </c>
      <c r="CA14" s="1533"/>
      <c r="CB14" s="1557" t="s">
        <v>10888</v>
      </c>
      <c r="CC14" s="1557" t="s">
        <v>10889</v>
      </c>
      <c r="CD14" s="1557" t="s">
        <v>10890</v>
      </c>
      <c r="CE14" s="1557" t="s">
        <v>8406</v>
      </c>
      <c r="CF14" s="1523"/>
      <c r="CG14" s="1557" t="s">
        <v>3328</v>
      </c>
      <c r="CH14" s="1557" t="s">
        <v>10891</v>
      </c>
      <c r="CI14" s="1557" t="s">
        <v>10892</v>
      </c>
      <c r="CJ14" s="1557" t="s">
        <v>8769</v>
      </c>
      <c r="CK14" s="1533"/>
      <c r="CL14" s="1557" t="s">
        <v>10893</v>
      </c>
      <c r="CM14" s="1557" t="s">
        <v>10894</v>
      </c>
      <c r="CN14" s="1557" t="s">
        <v>10895</v>
      </c>
      <c r="CO14" s="1557" t="s">
        <v>10896</v>
      </c>
      <c r="CP14" s="1523"/>
      <c r="CQ14" s="1557">
        <v>47.26</v>
      </c>
      <c r="CR14" s="1557">
        <v>53.29</v>
      </c>
      <c r="CS14" s="1557" t="s">
        <v>10897</v>
      </c>
      <c r="CT14" s="1557" t="s">
        <v>10898</v>
      </c>
      <c r="CU14" s="1557">
        <v>31.4</v>
      </c>
      <c r="CV14" s="1557">
        <v>26.15</v>
      </c>
      <c r="CW14" s="1557" t="s">
        <v>10899</v>
      </c>
      <c r="CX14" s="1557">
        <v>50.76</v>
      </c>
      <c r="CY14" s="1557">
        <v>59.63</v>
      </c>
      <c r="CZ14" s="1557">
        <v>18.29</v>
      </c>
      <c r="DA14" s="1557">
        <v>33.84</v>
      </c>
      <c r="DB14" s="1557" t="s">
        <v>5477</v>
      </c>
      <c r="DC14" s="1557">
        <v>38.46</v>
      </c>
      <c r="DD14" s="1533"/>
      <c r="DE14" s="1557" t="s">
        <v>10900</v>
      </c>
      <c r="DF14" s="1557" t="s">
        <v>2345</v>
      </c>
      <c r="DG14" s="1557" t="s">
        <v>10901</v>
      </c>
      <c r="DH14" s="1557" t="s">
        <v>10902</v>
      </c>
      <c r="DI14" s="1557" t="s">
        <v>7296</v>
      </c>
    </row>
    <row r="15">
      <c r="A15" s="1516" t="s">
        <v>2581</v>
      </c>
      <c r="B15" s="1517" t="s">
        <v>10576</v>
      </c>
      <c r="C15" s="1517" t="s">
        <v>10903</v>
      </c>
      <c r="D15" s="1519" t="s">
        <v>10904</v>
      </c>
      <c r="E15" s="1581" t="s">
        <v>4255</v>
      </c>
      <c r="F15" s="1519" t="s">
        <v>5221</v>
      </c>
      <c r="G15" s="1519" t="s">
        <v>10905</v>
      </c>
      <c r="H15" s="1520"/>
      <c r="I15" s="1519" t="s">
        <v>10401</v>
      </c>
      <c r="J15" s="1519">
        <v>48.56</v>
      </c>
      <c r="K15" s="1544"/>
      <c r="L15" s="1519" t="s">
        <v>6427</v>
      </c>
      <c r="M15" s="1519" t="s">
        <v>9170</v>
      </c>
      <c r="N15" s="1519" t="s">
        <v>10906</v>
      </c>
      <c r="O15" s="1519" t="s">
        <v>9336</v>
      </c>
      <c r="P15" s="1519" t="s">
        <v>4383</v>
      </c>
      <c r="Q15" s="1519" t="s">
        <v>4014</v>
      </c>
      <c r="R15" s="1519">
        <v>59.14</v>
      </c>
      <c r="S15" s="1545"/>
      <c r="T15" s="1519" t="s">
        <v>10907</v>
      </c>
      <c r="U15" s="1519" t="s">
        <v>5079</v>
      </c>
      <c r="V15" s="1519" t="s">
        <v>530</v>
      </c>
      <c r="W15" s="1519" t="s">
        <v>10908</v>
      </c>
      <c r="X15" s="1519" t="s">
        <v>8187</v>
      </c>
      <c r="Y15" s="1557" t="s">
        <v>10909</v>
      </c>
      <c r="Z15" s="1519" t="s">
        <v>10910</v>
      </c>
      <c r="AA15" s="1519" t="s">
        <v>10911</v>
      </c>
      <c r="AB15" s="1545"/>
      <c r="AC15" s="1519" t="s">
        <v>8669</v>
      </c>
      <c r="AD15" s="1519" t="s">
        <v>10912</v>
      </c>
      <c r="AE15" s="1519" t="s">
        <v>10913</v>
      </c>
      <c r="AF15" s="1519">
        <v>47.39</v>
      </c>
      <c r="AG15" s="1519" t="s">
        <v>7981</v>
      </c>
      <c r="AH15" s="1519" t="s">
        <v>10914</v>
      </c>
      <c r="AI15" s="1519" t="s">
        <v>10915</v>
      </c>
      <c r="AJ15" s="1557">
        <v>49.56</v>
      </c>
      <c r="AK15" s="1545"/>
      <c r="AL15" s="1519" t="s">
        <v>10916</v>
      </c>
      <c r="AM15" s="1519">
        <v>48.31</v>
      </c>
      <c r="AN15" s="1545"/>
      <c r="AO15" s="1519" t="s">
        <v>10917</v>
      </c>
      <c r="AP15" s="1557" t="s">
        <v>7929</v>
      </c>
      <c r="AQ15" s="1519">
        <v>57.62</v>
      </c>
      <c r="AR15" s="1557" t="s">
        <v>10918</v>
      </c>
      <c r="AS15" s="1557" t="s">
        <v>10919</v>
      </c>
      <c r="AT15" s="1557" t="s">
        <v>10920</v>
      </c>
      <c r="AU15" s="1557" t="s">
        <v>2570</v>
      </c>
      <c r="AV15" s="1520"/>
      <c r="AW15" s="1557" t="s">
        <v>10921</v>
      </c>
      <c r="AX15" s="1519" t="s">
        <v>5832</v>
      </c>
      <c r="AY15" s="1557" t="s">
        <v>10664</v>
      </c>
      <c r="AZ15" s="1557" t="s">
        <v>3790</v>
      </c>
      <c r="BA15" s="1557" t="s">
        <v>10922</v>
      </c>
      <c r="BB15" s="1557" t="s">
        <v>8291</v>
      </c>
      <c r="BC15" s="1519">
        <v>42.96</v>
      </c>
      <c r="BD15" s="1544"/>
      <c r="BE15" s="1519" t="s">
        <v>10460</v>
      </c>
      <c r="BF15" s="1519" t="s">
        <v>10923</v>
      </c>
      <c r="BG15" s="1519" t="s">
        <v>10924</v>
      </c>
      <c r="BH15" s="1519" t="s">
        <v>10925</v>
      </c>
      <c r="BI15" s="1519" t="s">
        <v>4478</v>
      </c>
      <c r="BJ15" s="1520"/>
      <c r="BK15" s="1519" t="s">
        <v>10926</v>
      </c>
      <c r="BL15" s="1519" t="s">
        <v>10927</v>
      </c>
      <c r="BM15" s="1519" t="s">
        <v>10928</v>
      </c>
      <c r="BN15" s="1519" t="s">
        <v>1447</v>
      </c>
      <c r="BO15" s="1519" t="s">
        <v>10929</v>
      </c>
      <c r="BP15" s="1519" t="s">
        <v>10930</v>
      </c>
      <c r="BQ15" s="1519" t="s">
        <v>7761</v>
      </c>
      <c r="BR15" s="1519" t="s">
        <v>10931</v>
      </c>
      <c r="BS15" s="1519" t="s">
        <v>9630</v>
      </c>
      <c r="BT15" s="1519">
        <v>44.22</v>
      </c>
      <c r="BU15" s="1520"/>
      <c r="BV15" s="1519" t="s">
        <v>10932</v>
      </c>
      <c r="BW15" s="1519" t="s">
        <v>10933</v>
      </c>
      <c r="BX15" s="1519" t="s">
        <v>10934</v>
      </c>
      <c r="BY15" s="1519" t="s">
        <v>10935</v>
      </c>
      <c r="BZ15" s="1519" t="s">
        <v>10936</v>
      </c>
      <c r="CA15" s="1520"/>
      <c r="CB15" s="1519" t="s">
        <v>10937</v>
      </c>
      <c r="CC15" s="1519" t="s">
        <v>10938</v>
      </c>
      <c r="CD15" s="1519" t="s">
        <v>10939</v>
      </c>
      <c r="CE15" s="1519" t="s">
        <v>8406</v>
      </c>
      <c r="CF15" s="1520"/>
      <c r="CG15" s="1519" t="s">
        <v>9454</v>
      </c>
      <c r="CH15" s="1519" t="s">
        <v>10940</v>
      </c>
      <c r="CI15" s="1519" t="s">
        <v>10941</v>
      </c>
      <c r="CJ15" s="1519" t="s">
        <v>10942</v>
      </c>
      <c r="CK15" s="1545"/>
      <c r="CL15" s="1519" t="s">
        <v>10943</v>
      </c>
      <c r="CM15" s="1519" t="s">
        <v>9524</v>
      </c>
      <c r="CN15" s="1519" t="s">
        <v>4951</v>
      </c>
      <c r="CO15" s="1519" t="s">
        <v>9255</v>
      </c>
      <c r="CP15" s="1545"/>
      <c r="CQ15" s="1519" t="s">
        <v>10944</v>
      </c>
      <c r="CR15" s="1519">
        <v>54.12</v>
      </c>
      <c r="CS15" s="1519" t="s">
        <v>10945</v>
      </c>
      <c r="CT15" s="1519" t="s">
        <v>10946</v>
      </c>
      <c r="CU15" s="1519">
        <v>31.49</v>
      </c>
      <c r="CV15" s="1519">
        <v>24.9</v>
      </c>
      <c r="CW15" s="1519" t="s">
        <v>10947</v>
      </c>
      <c r="CX15" s="1519">
        <v>53.93</v>
      </c>
      <c r="CY15" s="1519" t="s">
        <v>10948</v>
      </c>
      <c r="CZ15" s="1519">
        <v>18.72</v>
      </c>
      <c r="DA15" s="1519">
        <v>35.39</v>
      </c>
      <c r="DB15" s="1519" t="s">
        <v>10949</v>
      </c>
      <c r="DC15" s="1519">
        <v>38.28</v>
      </c>
      <c r="DD15" s="1520"/>
      <c r="DE15" s="1519" t="s">
        <v>10950</v>
      </c>
      <c r="DF15" s="1519" t="s">
        <v>6838</v>
      </c>
      <c r="DG15" s="1519" t="s">
        <v>10951</v>
      </c>
      <c r="DH15" s="1557" t="s">
        <v>10952</v>
      </c>
      <c r="DI15" s="1519" t="s">
        <v>4939</v>
      </c>
    </row>
    <row r="16">
      <c r="A16" s="1516" t="s">
        <v>1689</v>
      </c>
      <c r="B16" s="1518">
        <v>0.12564814814814815</v>
      </c>
      <c r="C16" s="1518">
        <v>0.13260416666666666</v>
      </c>
      <c r="D16" s="1519" t="s">
        <v>10953</v>
      </c>
      <c r="E16" s="1519" t="s">
        <v>4561</v>
      </c>
      <c r="F16" s="1519" t="s">
        <v>10954</v>
      </c>
      <c r="G16" s="1519" t="s">
        <v>10955</v>
      </c>
      <c r="H16" s="1520"/>
      <c r="I16" s="1519" t="s">
        <v>10956</v>
      </c>
      <c r="J16" s="1519" t="s">
        <v>10957</v>
      </c>
      <c r="K16" s="1520"/>
      <c r="L16" s="1519" t="s">
        <v>10958</v>
      </c>
      <c r="M16" s="1519" t="s">
        <v>4137</v>
      </c>
      <c r="N16" s="1519" t="s">
        <v>10959</v>
      </c>
      <c r="O16" s="1519" t="s">
        <v>10960</v>
      </c>
      <c r="P16" s="1519" t="s">
        <v>10961</v>
      </c>
      <c r="Q16" s="1519" t="s">
        <v>10962</v>
      </c>
      <c r="R16" s="1519">
        <v>59.7</v>
      </c>
      <c r="S16" s="1545"/>
      <c r="T16" s="1519" t="s">
        <v>10963</v>
      </c>
      <c r="U16" s="1519" t="s">
        <v>10964</v>
      </c>
      <c r="V16" s="1519" t="s">
        <v>4930</v>
      </c>
      <c r="W16" s="1519" t="s">
        <v>10965</v>
      </c>
      <c r="X16" s="1519" t="s">
        <v>10966</v>
      </c>
      <c r="Y16" s="1519" t="s">
        <v>10967</v>
      </c>
      <c r="Z16" s="1519" t="s">
        <v>10968</v>
      </c>
      <c r="AA16" s="1519" t="s">
        <v>10969</v>
      </c>
      <c r="AB16" s="1520"/>
      <c r="AC16" s="1539" t="s">
        <v>8349</v>
      </c>
      <c r="AD16" s="1519" t="s">
        <v>10970</v>
      </c>
      <c r="AE16" s="1519" t="s">
        <v>10971</v>
      </c>
      <c r="AF16" s="1519">
        <v>48.08</v>
      </c>
      <c r="AG16" s="1519" t="s">
        <v>917</v>
      </c>
      <c r="AH16" s="1519" t="s">
        <v>9068</v>
      </c>
      <c r="AI16" s="1519" t="s">
        <v>10972</v>
      </c>
      <c r="AJ16" s="1519">
        <v>49.94</v>
      </c>
      <c r="AK16" s="1523"/>
      <c r="AL16" s="1524" t="s">
        <v>10973</v>
      </c>
      <c r="AM16" s="1525">
        <v>48.08</v>
      </c>
      <c r="AN16" s="1520"/>
      <c r="AO16" s="1526" t="s">
        <v>10974</v>
      </c>
      <c r="AP16" s="1527" t="s">
        <v>10789</v>
      </c>
      <c r="AQ16" s="1527">
        <v>59.42</v>
      </c>
      <c r="AR16" s="1527" t="s">
        <v>10975</v>
      </c>
      <c r="AS16" s="1527" t="s">
        <v>10976</v>
      </c>
      <c r="AT16" s="1527" t="s">
        <v>6672</v>
      </c>
      <c r="AU16" s="1527" t="s">
        <v>10977</v>
      </c>
      <c r="AV16" s="1523"/>
      <c r="AW16" s="1527" t="s">
        <v>10978</v>
      </c>
      <c r="AX16" s="1529" t="s">
        <v>10979</v>
      </c>
      <c r="AY16" s="1529" t="s">
        <v>7923</v>
      </c>
      <c r="AZ16" s="1529" t="s">
        <v>10980</v>
      </c>
      <c r="BA16" s="1529" t="s">
        <v>10981</v>
      </c>
      <c r="BB16" s="1529" t="s">
        <v>9694</v>
      </c>
      <c r="BC16" s="1529">
        <v>47.14</v>
      </c>
      <c r="BD16" s="1523"/>
      <c r="BE16" s="1529" t="s">
        <v>10982</v>
      </c>
      <c r="BF16" s="1529" t="s">
        <v>10983</v>
      </c>
      <c r="BG16" s="1532" t="s">
        <v>10984</v>
      </c>
      <c r="BH16" s="1532" t="s">
        <v>10985</v>
      </c>
      <c r="BI16" s="1532" t="s">
        <v>10986</v>
      </c>
      <c r="BJ16" s="1533"/>
      <c r="BK16" s="1526" t="s">
        <v>10987</v>
      </c>
      <c r="BL16" s="1534" t="s">
        <v>10988</v>
      </c>
      <c r="BM16" s="1534" t="s">
        <v>10989</v>
      </c>
      <c r="BN16" s="1534" t="s">
        <v>10309</v>
      </c>
      <c r="BO16" s="1534" t="s">
        <v>8585</v>
      </c>
      <c r="BP16" s="1534" t="s">
        <v>10990</v>
      </c>
      <c r="BQ16" s="1534" t="s">
        <v>10991</v>
      </c>
      <c r="BR16" s="1534" t="s">
        <v>7893</v>
      </c>
      <c r="BS16" s="1534" t="s">
        <v>4639</v>
      </c>
      <c r="BT16" s="1534">
        <v>44.04</v>
      </c>
      <c r="BU16" s="1523"/>
      <c r="BV16" s="1526" t="s">
        <v>499</v>
      </c>
      <c r="BW16" s="1537" t="s">
        <v>10992</v>
      </c>
      <c r="BX16" s="1537" t="s">
        <v>10993</v>
      </c>
      <c r="BY16" s="1537" t="s">
        <v>10994</v>
      </c>
      <c r="BZ16" s="1537" t="s">
        <v>10995</v>
      </c>
      <c r="CA16" s="1533"/>
      <c r="CB16" s="1532" t="s">
        <v>10996</v>
      </c>
      <c r="CC16" s="1539" t="s">
        <v>10997</v>
      </c>
      <c r="CD16" s="1539" t="s">
        <v>10334</v>
      </c>
      <c r="CE16" s="1539">
        <v>53.69</v>
      </c>
      <c r="CF16" s="1523"/>
      <c r="CG16" s="1537" t="s">
        <v>10998</v>
      </c>
      <c r="CH16" s="1529" t="s">
        <v>9666</v>
      </c>
      <c r="CI16" s="1529" t="s">
        <v>10999</v>
      </c>
      <c r="CJ16" s="1529" t="s">
        <v>9172</v>
      </c>
      <c r="CK16" s="1533"/>
      <c r="CL16" s="1526" t="s">
        <v>11000</v>
      </c>
      <c r="CM16" s="1527" t="s">
        <v>11001</v>
      </c>
      <c r="CN16" s="1527" t="s">
        <v>11002</v>
      </c>
      <c r="CO16" s="1527" t="s">
        <v>10783</v>
      </c>
      <c r="CP16" s="1523"/>
      <c r="CQ16" s="1527">
        <v>47.93</v>
      </c>
      <c r="CR16" s="1567">
        <v>51.75</v>
      </c>
      <c r="CS16" s="1526" t="s">
        <v>669</v>
      </c>
      <c r="CT16" s="1526" t="s">
        <v>808</v>
      </c>
      <c r="CU16" s="1526">
        <v>33.53</v>
      </c>
      <c r="CV16" s="1526">
        <v>25.44</v>
      </c>
      <c r="CW16" s="1525" t="s">
        <v>11003</v>
      </c>
      <c r="CX16" s="1526">
        <v>49.79</v>
      </c>
      <c r="CY16" s="1526">
        <v>59.13</v>
      </c>
      <c r="CZ16" s="1526">
        <v>18.33</v>
      </c>
      <c r="DA16" s="1526">
        <v>33.76</v>
      </c>
      <c r="DB16" s="1526" t="s">
        <v>11004</v>
      </c>
      <c r="DC16" s="1526">
        <v>37.63</v>
      </c>
      <c r="DD16" s="1533"/>
      <c r="DE16" s="1526" t="s">
        <v>6737</v>
      </c>
      <c r="DF16" s="1524" t="s">
        <v>2137</v>
      </c>
      <c r="DG16" s="1524" t="s">
        <v>11005</v>
      </c>
      <c r="DH16" s="1519" t="s">
        <v>3482</v>
      </c>
      <c r="DI16" s="1567" t="s">
        <v>4773</v>
      </c>
    </row>
    <row r="17">
      <c r="A17" s="1543" t="s">
        <v>999</v>
      </c>
      <c r="B17" s="1517" t="s">
        <v>11006</v>
      </c>
      <c r="C17" s="1517" t="s">
        <v>11007</v>
      </c>
      <c r="D17" s="1519" t="s">
        <v>11008</v>
      </c>
      <c r="E17" s="1557" t="s">
        <v>7866</v>
      </c>
      <c r="F17" s="1557" t="s">
        <v>10453</v>
      </c>
      <c r="G17" s="1519" t="s">
        <v>11009</v>
      </c>
      <c r="H17" s="1520"/>
      <c r="I17" s="1519" t="s">
        <v>11010</v>
      </c>
      <c r="J17" s="1519">
        <v>50.41</v>
      </c>
      <c r="K17" s="1520"/>
      <c r="L17" s="1519" t="s">
        <v>6331</v>
      </c>
      <c r="M17" s="1519" t="s">
        <v>3969</v>
      </c>
      <c r="N17" s="1519" t="s">
        <v>11011</v>
      </c>
      <c r="O17" s="1557" t="s">
        <v>11012</v>
      </c>
      <c r="P17" s="1519" t="s">
        <v>11013</v>
      </c>
      <c r="Q17" s="1519" t="s">
        <v>11014</v>
      </c>
      <c r="R17" s="1519">
        <v>58.97</v>
      </c>
      <c r="S17" s="1545"/>
      <c r="T17" s="1519" t="s">
        <v>11015</v>
      </c>
      <c r="U17" s="1519" t="s">
        <v>11016</v>
      </c>
      <c r="V17" s="1557" t="s">
        <v>8703</v>
      </c>
      <c r="W17" s="1557" t="s">
        <v>11017</v>
      </c>
      <c r="X17" s="1557" t="s">
        <v>8456</v>
      </c>
      <c r="Y17" s="1557" t="s">
        <v>11018</v>
      </c>
      <c r="Z17" s="1519"/>
      <c r="AA17" s="1519"/>
      <c r="AB17" s="1520"/>
      <c r="AC17" s="1557" t="s">
        <v>6330</v>
      </c>
      <c r="AD17" s="1557" t="s">
        <v>11019</v>
      </c>
      <c r="AE17" s="1557" t="s">
        <v>10539</v>
      </c>
      <c r="AF17" s="1557">
        <v>47.24</v>
      </c>
      <c r="AG17" s="1557" t="s">
        <v>1505</v>
      </c>
      <c r="AH17" s="1557" t="s">
        <v>8457</v>
      </c>
      <c r="AI17" s="1519" t="s">
        <v>1674</v>
      </c>
      <c r="AJ17" s="1557">
        <v>49.92</v>
      </c>
      <c r="AK17" s="1559"/>
      <c r="AL17" s="1557" t="s">
        <v>9543</v>
      </c>
      <c r="AM17" s="1561">
        <v>47.81</v>
      </c>
      <c r="AN17" s="1545"/>
      <c r="AO17" s="1557" t="s">
        <v>11020</v>
      </c>
      <c r="AP17" s="1557" t="s">
        <v>8916</v>
      </c>
      <c r="AQ17" s="1557">
        <v>58.95</v>
      </c>
      <c r="AR17" s="1527" t="s">
        <v>931</v>
      </c>
      <c r="AS17" s="1557" t="s">
        <v>11021</v>
      </c>
      <c r="AT17" s="1527" t="s">
        <v>11022</v>
      </c>
      <c r="AU17" s="1557" t="s">
        <v>2570</v>
      </c>
      <c r="AV17" s="1523"/>
      <c r="AW17" s="1557" t="s">
        <v>7289</v>
      </c>
      <c r="AX17" s="1529" t="s">
        <v>11023</v>
      </c>
      <c r="AY17" s="1557" t="s">
        <v>482</v>
      </c>
      <c r="AZ17" s="1557" t="s">
        <v>11024</v>
      </c>
      <c r="BA17" s="1557" t="s">
        <v>6726</v>
      </c>
      <c r="BB17" s="1557" t="s">
        <v>1313</v>
      </c>
      <c r="BC17" s="1557">
        <v>47.03</v>
      </c>
      <c r="BD17" s="1523"/>
      <c r="BE17" s="1557" t="s">
        <v>11025</v>
      </c>
      <c r="BF17" s="1557" t="s">
        <v>11026</v>
      </c>
      <c r="BG17" s="1557" t="s">
        <v>11027</v>
      </c>
      <c r="BH17" s="1532" t="s">
        <v>1040</v>
      </c>
      <c r="BI17" s="1532" t="s">
        <v>11028</v>
      </c>
      <c r="BJ17" s="1533"/>
      <c r="BK17" s="1526" t="s">
        <v>5136</v>
      </c>
      <c r="BL17" s="1534" t="s">
        <v>5541</v>
      </c>
      <c r="BM17" s="1557" t="s">
        <v>11029</v>
      </c>
      <c r="BN17" s="1534" t="s">
        <v>11030</v>
      </c>
      <c r="BO17" s="1534" t="s">
        <v>11031</v>
      </c>
      <c r="BP17" s="1534" t="s">
        <v>11032</v>
      </c>
      <c r="BQ17" s="1534" t="s">
        <v>11033</v>
      </c>
      <c r="BR17" s="1557" t="s">
        <v>11034</v>
      </c>
      <c r="BS17" s="1534" t="s">
        <v>11035</v>
      </c>
      <c r="BT17" s="1534">
        <v>43.28</v>
      </c>
      <c r="BU17" s="1523"/>
      <c r="BV17" s="1526" t="s">
        <v>1828</v>
      </c>
      <c r="BW17" s="1537"/>
      <c r="BX17" s="1537"/>
      <c r="BY17" s="1537"/>
      <c r="BZ17" s="1537" t="s">
        <v>11036</v>
      </c>
      <c r="CA17" s="1533"/>
      <c r="CB17" s="1532"/>
      <c r="CC17" s="1539" t="s">
        <v>2169</v>
      </c>
      <c r="CD17" s="1539"/>
      <c r="CE17" s="1589">
        <v>53.3</v>
      </c>
      <c r="CF17" s="1523"/>
      <c r="CG17" s="1537" t="s">
        <v>4029</v>
      </c>
      <c r="CH17" s="1529" t="s">
        <v>2625</v>
      </c>
      <c r="CI17" s="1557" t="s">
        <v>11037</v>
      </c>
      <c r="CJ17" s="1529" t="s">
        <v>11038</v>
      </c>
      <c r="CK17" s="1533"/>
      <c r="CL17" s="1557" t="s">
        <v>11039</v>
      </c>
      <c r="CM17" s="1527" t="s">
        <v>11040</v>
      </c>
      <c r="CN17" s="1557" t="s">
        <v>8660</v>
      </c>
      <c r="CO17" s="1557" t="s">
        <v>5837</v>
      </c>
      <c r="CP17" s="1523"/>
      <c r="CQ17" s="1557">
        <v>52.79</v>
      </c>
      <c r="CR17" s="1557" t="s">
        <v>3789</v>
      </c>
      <c r="CS17" s="1556" t="s">
        <v>11041</v>
      </c>
      <c r="CT17" s="1526" t="s">
        <v>9505</v>
      </c>
      <c r="CU17" s="1526">
        <v>33.06</v>
      </c>
      <c r="CV17" s="1557">
        <v>24.78</v>
      </c>
      <c r="CW17" s="1557" t="s">
        <v>8719</v>
      </c>
      <c r="CX17" s="1526">
        <v>51.72</v>
      </c>
      <c r="CY17" s="1557">
        <v>59.46</v>
      </c>
      <c r="CZ17" s="1590">
        <v>19.0</v>
      </c>
      <c r="DA17" s="1591">
        <v>33.3</v>
      </c>
      <c r="DB17" s="1557" t="s">
        <v>11042</v>
      </c>
      <c r="DC17" s="1526">
        <v>37.62</v>
      </c>
      <c r="DD17" s="1533"/>
      <c r="DE17" s="1557" t="s">
        <v>275</v>
      </c>
      <c r="DF17" s="1557" t="s">
        <v>6322</v>
      </c>
      <c r="DG17" s="1524" t="s">
        <v>11043</v>
      </c>
      <c r="DH17" s="1557" t="s">
        <v>9348</v>
      </c>
      <c r="DI17" s="1557" t="s">
        <v>11044</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3"/>
      <c r="B1" s="1604" t="s">
        <v>11045</v>
      </c>
      <c r="C1" s="1604" t="s">
        <v>43</v>
      </c>
      <c r="D1" s="1605" t="s">
        <v>11046</v>
      </c>
      <c r="E1" s="1604" t="s">
        <v>11047</v>
      </c>
      <c r="F1" s="1606" t="s">
        <v>11048</v>
      </c>
    </row>
    <row r="2">
      <c r="A2" s="1607"/>
      <c r="B2" s="1608"/>
      <c r="C2" s="1608"/>
      <c r="D2" s="1608"/>
      <c r="E2" s="1608"/>
      <c r="F2" s="1608"/>
    </row>
    <row r="3">
      <c r="A3" s="1607"/>
      <c r="B3" s="1608"/>
      <c r="C3" s="1608"/>
      <c r="D3" s="1608"/>
      <c r="E3" s="1608"/>
      <c r="F3" s="1608"/>
    </row>
    <row r="4">
      <c r="A4" s="1609" t="s">
        <v>11049</v>
      </c>
      <c r="B4" s="1610" t="s">
        <v>11050</v>
      </c>
      <c r="C4" s="1611"/>
      <c r="D4" s="1611"/>
      <c r="E4" s="1611"/>
      <c r="F4" s="1612"/>
    </row>
    <row r="5">
      <c r="A5" s="1608"/>
      <c r="B5" s="1613"/>
      <c r="C5" s="588"/>
      <c r="D5" s="588"/>
      <c r="E5" s="588"/>
      <c r="F5" s="1614"/>
    </row>
    <row r="6">
      <c r="A6" s="1615" t="s">
        <v>11050</v>
      </c>
      <c r="B6" s="1616" t="s">
        <v>11051</v>
      </c>
      <c r="C6" s="1617" t="s">
        <v>3836</v>
      </c>
      <c r="D6" s="1618" t="s">
        <v>11052</v>
      </c>
      <c r="E6" s="1617" t="s">
        <v>11053</v>
      </c>
      <c r="F6" s="1619">
        <v>44233.0</v>
      </c>
    </row>
    <row r="7">
      <c r="A7" s="1615" t="s">
        <v>11054</v>
      </c>
      <c r="B7" s="1620" t="s">
        <v>11055</v>
      </c>
      <c r="C7" s="1617" t="s">
        <v>999</v>
      </c>
      <c r="D7" s="1618" t="s">
        <v>11056</v>
      </c>
      <c r="E7" s="1617" t="s">
        <v>11053</v>
      </c>
      <c r="F7" s="1619">
        <v>43878.0</v>
      </c>
    </row>
    <row r="8">
      <c r="A8" s="1615" t="s">
        <v>11057</v>
      </c>
      <c r="B8" s="1621" t="s">
        <v>11058</v>
      </c>
      <c r="C8" s="1617" t="s">
        <v>217</v>
      </c>
      <c r="D8" s="1618" t="s">
        <v>11059</v>
      </c>
      <c r="E8" s="1617" t="s">
        <v>11053</v>
      </c>
      <c r="F8" s="1619">
        <v>43879.0</v>
      </c>
    </row>
    <row r="9">
      <c r="A9" s="1622" t="s">
        <v>11060</v>
      </c>
      <c r="B9" s="1623" t="s">
        <v>11061</v>
      </c>
      <c r="C9" s="1617" t="s">
        <v>3774</v>
      </c>
      <c r="D9" s="1618" t="s">
        <v>11062</v>
      </c>
      <c r="E9" s="1617" t="s">
        <v>11063</v>
      </c>
      <c r="F9" s="1619">
        <v>44084.0</v>
      </c>
    </row>
    <row r="10">
      <c r="A10" s="1622" t="s">
        <v>11064</v>
      </c>
      <c r="B10" s="1623" t="s">
        <v>11065</v>
      </c>
      <c r="C10" s="1624"/>
      <c r="D10" s="1625"/>
      <c r="E10" s="1624"/>
      <c r="F10" s="1624"/>
    </row>
    <row r="11">
      <c r="A11" s="1622" t="s">
        <v>11066</v>
      </c>
      <c r="B11" s="1623"/>
      <c r="C11" s="1624"/>
      <c r="D11" s="1625"/>
      <c r="E11" s="1624"/>
      <c r="F11" s="1624"/>
    </row>
    <row r="12">
      <c r="A12" s="1615" t="s">
        <v>11067</v>
      </c>
      <c r="B12" s="1623"/>
      <c r="C12" s="1624"/>
      <c r="D12" s="1625"/>
      <c r="E12" s="1624"/>
      <c r="F12" s="1624"/>
    </row>
    <row r="13">
      <c r="A13" s="1626" t="s">
        <v>11068</v>
      </c>
      <c r="B13" s="1623"/>
      <c r="C13" s="1624"/>
      <c r="D13" s="1625"/>
      <c r="E13" s="1624"/>
      <c r="F13" s="1624"/>
    </row>
    <row r="14" ht="15.75" customHeight="1">
      <c r="A14" s="1615" t="s">
        <v>11069</v>
      </c>
      <c r="B14" s="1610" t="s">
        <v>11054</v>
      </c>
      <c r="C14" s="1611"/>
      <c r="D14" s="1611"/>
      <c r="E14" s="1611"/>
      <c r="F14" s="1612"/>
    </row>
    <row r="15">
      <c r="A15" s="1615" t="s">
        <v>11070</v>
      </c>
      <c r="B15" s="1613"/>
      <c r="C15" s="588"/>
      <c r="D15" s="588"/>
      <c r="E15" s="588"/>
      <c r="F15" s="1614"/>
    </row>
    <row r="16">
      <c r="A16" s="1615" t="s">
        <v>11071</v>
      </c>
      <c r="B16" s="1616" t="s">
        <v>11051</v>
      </c>
      <c r="C16" s="1617" t="s">
        <v>3836</v>
      </c>
      <c r="D16" s="1618" t="s">
        <v>11072</v>
      </c>
      <c r="E16" s="1617" t="s">
        <v>11053</v>
      </c>
      <c r="F16" s="1619">
        <v>44250.0</v>
      </c>
    </row>
    <row r="17">
      <c r="A17" s="1622" t="s">
        <v>11073</v>
      </c>
      <c r="B17" s="1620" t="s">
        <v>11055</v>
      </c>
      <c r="C17" s="1617" t="s">
        <v>3868</v>
      </c>
      <c r="D17" s="1618" t="s">
        <v>11074</v>
      </c>
      <c r="E17" s="1617" t="s">
        <v>11053</v>
      </c>
      <c r="F17" s="1619">
        <v>43364.0</v>
      </c>
    </row>
    <row r="18">
      <c r="A18" s="1622" t="s">
        <v>11075</v>
      </c>
      <c r="B18" s="1621" t="s">
        <v>11058</v>
      </c>
      <c r="C18" s="1617" t="s">
        <v>11076</v>
      </c>
      <c r="D18" s="1618" t="s">
        <v>11077</v>
      </c>
      <c r="E18" s="1617" t="s">
        <v>11063</v>
      </c>
      <c r="F18" s="1619">
        <v>43757.0</v>
      </c>
    </row>
    <row r="19">
      <c r="A19" s="1622" t="s">
        <v>11078</v>
      </c>
      <c r="B19" s="1623" t="s">
        <v>11061</v>
      </c>
      <c r="C19" s="1617" t="s">
        <v>11079</v>
      </c>
      <c r="D19" s="1618" t="s">
        <v>11080</v>
      </c>
      <c r="E19" s="1617" t="s">
        <v>11063</v>
      </c>
      <c r="F19" s="1619">
        <v>43438.0</v>
      </c>
    </row>
    <row r="20">
      <c r="A20" s="1626" t="s">
        <v>11081</v>
      </c>
      <c r="B20" s="1623" t="s">
        <v>11065</v>
      </c>
      <c r="C20" s="1624"/>
      <c r="D20" s="1625"/>
      <c r="E20" s="1624"/>
      <c r="F20" s="1624"/>
    </row>
    <row r="21">
      <c r="A21" s="1626" t="s">
        <v>11082</v>
      </c>
      <c r="B21" s="1627"/>
      <c r="C21" s="1624"/>
      <c r="D21" s="1625"/>
      <c r="E21" s="1624"/>
      <c r="F21" s="1624"/>
    </row>
    <row r="22">
      <c r="A22" s="1626" t="s">
        <v>11083</v>
      </c>
      <c r="B22" s="1627"/>
      <c r="C22" s="1624"/>
      <c r="D22" s="1625"/>
      <c r="E22" s="1624"/>
      <c r="F22" s="1624"/>
    </row>
    <row r="23">
      <c r="A23" s="1626" t="s">
        <v>11084</v>
      </c>
      <c r="B23" s="1627"/>
      <c r="C23" s="1624"/>
      <c r="D23" s="1625"/>
      <c r="E23" s="1624"/>
      <c r="F23" s="1624"/>
    </row>
    <row r="24">
      <c r="A24" s="1628"/>
      <c r="B24" s="1629" t="s">
        <v>11057</v>
      </c>
      <c r="C24" s="1611"/>
      <c r="D24" s="1611"/>
      <c r="E24" s="1611"/>
      <c r="F24" s="1612"/>
    </row>
    <row r="25">
      <c r="A25" s="1628"/>
      <c r="B25" s="588"/>
      <c r="C25" s="588"/>
      <c r="D25" s="588"/>
      <c r="E25" s="588"/>
      <c r="F25" s="1614"/>
    </row>
    <row r="26">
      <c r="A26" s="1628"/>
      <c r="B26" s="1616" t="s">
        <v>11051</v>
      </c>
      <c r="C26" s="1617" t="s">
        <v>11085</v>
      </c>
      <c r="D26" s="1618" t="s">
        <v>11086</v>
      </c>
      <c r="E26" s="1617" t="s">
        <v>11053</v>
      </c>
      <c r="F26" s="1619">
        <v>44021.0</v>
      </c>
    </row>
    <row r="27">
      <c r="A27" s="1628"/>
      <c r="B27" s="1620" t="s">
        <v>11055</v>
      </c>
      <c r="C27" s="1617" t="s">
        <v>4878</v>
      </c>
      <c r="D27" s="1618" t="s">
        <v>11087</v>
      </c>
      <c r="E27" s="1617" t="s">
        <v>11063</v>
      </c>
      <c r="F27" s="1619">
        <v>44022.0</v>
      </c>
    </row>
    <row r="28">
      <c r="A28" s="1628"/>
      <c r="B28" s="1621" t="s">
        <v>11058</v>
      </c>
      <c r="C28" s="1617" t="s">
        <v>11088</v>
      </c>
      <c r="D28" s="1618" t="s">
        <v>11089</v>
      </c>
      <c r="E28" s="1617" t="s">
        <v>11090</v>
      </c>
      <c r="F28" s="1619">
        <v>43884.0</v>
      </c>
    </row>
    <row r="29">
      <c r="A29" s="1628"/>
      <c r="B29" s="1623" t="s">
        <v>11061</v>
      </c>
      <c r="C29" s="1617" t="s">
        <v>5437</v>
      </c>
      <c r="D29" s="1618" t="s">
        <v>11091</v>
      </c>
      <c r="E29" s="1617" t="s">
        <v>11053</v>
      </c>
      <c r="F29" s="1619">
        <v>43892.0</v>
      </c>
    </row>
    <row r="30">
      <c r="A30" s="1628"/>
      <c r="B30" s="1623" t="s">
        <v>11065</v>
      </c>
      <c r="C30" s="1624"/>
      <c r="D30" s="1625"/>
      <c r="E30" s="1624"/>
      <c r="F30" s="1624"/>
    </row>
    <row r="31">
      <c r="A31" s="1628"/>
      <c r="B31" s="1627"/>
      <c r="C31" s="1624"/>
      <c r="D31" s="1625"/>
      <c r="E31" s="1624"/>
      <c r="F31" s="1624"/>
    </row>
    <row r="32">
      <c r="A32" s="1628"/>
      <c r="B32" s="1627"/>
      <c r="C32" s="1624"/>
      <c r="D32" s="1625"/>
      <c r="E32" s="1624"/>
      <c r="F32" s="1624"/>
    </row>
    <row r="33">
      <c r="A33" s="1628"/>
      <c r="B33" s="1627"/>
      <c r="C33" s="1624"/>
      <c r="D33" s="1625"/>
      <c r="E33" s="1624"/>
      <c r="F33" s="1624"/>
    </row>
    <row r="34">
      <c r="A34" s="1628"/>
      <c r="B34" s="1610" t="s">
        <v>11060</v>
      </c>
      <c r="C34" s="1611"/>
      <c r="D34" s="1611"/>
      <c r="E34" s="1611"/>
      <c r="F34" s="1612"/>
    </row>
    <row r="35">
      <c r="A35" s="1628"/>
      <c r="B35" s="1613"/>
      <c r="C35" s="588"/>
      <c r="D35" s="588"/>
      <c r="E35" s="588"/>
      <c r="F35" s="1614"/>
    </row>
    <row r="36">
      <c r="A36" s="1628"/>
      <c r="B36" s="1630" t="s">
        <v>11092</v>
      </c>
      <c r="C36" s="1611"/>
      <c r="D36" s="1611"/>
      <c r="E36" s="1611"/>
      <c r="F36" s="1612"/>
    </row>
    <row r="37">
      <c r="A37" s="1628"/>
      <c r="B37" s="1613"/>
      <c r="C37" s="588"/>
      <c r="D37" s="588"/>
      <c r="E37" s="588"/>
      <c r="F37" s="1614"/>
    </row>
    <row r="38">
      <c r="A38" s="1628"/>
      <c r="B38" s="1616" t="s">
        <v>11051</v>
      </c>
      <c r="C38" s="1631" t="s">
        <v>633</v>
      </c>
      <c r="D38" s="1618" t="s">
        <v>11093</v>
      </c>
      <c r="E38" s="1617" t="s">
        <v>11053</v>
      </c>
      <c r="F38" s="1619">
        <v>43659.0</v>
      </c>
    </row>
    <row r="39">
      <c r="A39" s="1628"/>
      <c r="B39" s="1620" t="s">
        <v>11055</v>
      </c>
      <c r="C39" s="1617" t="s">
        <v>2499</v>
      </c>
      <c r="D39" s="1618" t="s">
        <v>11094</v>
      </c>
      <c r="E39" s="1617" t="s">
        <v>11053</v>
      </c>
      <c r="F39" s="1619">
        <v>43228.0</v>
      </c>
    </row>
    <row r="40">
      <c r="A40" s="1628"/>
      <c r="B40" s="1621" t="s">
        <v>11058</v>
      </c>
      <c r="C40" s="1624"/>
      <c r="D40" s="1632"/>
      <c r="E40" s="1624"/>
      <c r="F40" s="1624"/>
    </row>
    <row r="41">
      <c r="A41" s="1628"/>
      <c r="B41" s="1623" t="s">
        <v>11061</v>
      </c>
      <c r="C41" s="1624"/>
      <c r="D41" s="1632"/>
      <c r="E41" s="1624"/>
      <c r="F41" s="1624"/>
    </row>
    <row r="42">
      <c r="A42" s="1628"/>
      <c r="B42" s="1623" t="s">
        <v>11065</v>
      </c>
      <c r="C42" s="1624"/>
      <c r="D42" s="1632"/>
      <c r="E42" s="1624"/>
      <c r="F42" s="1624"/>
    </row>
    <row r="43">
      <c r="A43" s="1628"/>
      <c r="B43" s="1627"/>
      <c r="C43" s="1624"/>
      <c r="D43" s="1632"/>
      <c r="E43" s="1624"/>
      <c r="F43" s="1624"/>
    </row>
    <row r="44">
      <c r="A44" s="1628"/>
      <c r="B44" s="1627"/>
      <c r="C44" s="1624"/>
      <c r="D44" s="1632"/>
      <c r="E44" s="1624"/>
      <c r="F44" s="1624"/>
    </row>
    <row r="45">
      <c r="A45" s="1628"/>
      <c r="B45" s="1627"/>
      <c r="C45" s="1624"/>
      <c r="D45" s="1632"/>
      <c r="E45" s="1624"/>
      <c r="F45" s="1624"/>
    </row>
    <row r="46">
      <c r="A46" s="1628"/>
      <c r="B46" s="1630" t="s">
        <v>11095</v>
      </c>
      <c r="C46" s="1611"/>
      <c r="D46" s="1611"/>
      <c r="E46" s="1611"/>
      <c r="F46" s="1612"/>
    </row>
    <row r="47">
      <c r="A47" s="1628"/>
      <c r="B47" s="1613"/>
      <c r="C47" s="588"/>
      <c r="D47" s="588"/>
      <c r="E47" s="588"/>
      <c r="F47" s="1614"/>
    </row>
    <row r="48">
      <c r="A48" s="1628"/>
      <c r="B48" s="1616" t="s">
        <v>11051</v>
      </c>
      <c r="C48" s="1617" t="s">
        <v>2499</v>
      </c>
      <c r="D48" s="1618" t="s">
        <v>11096</v>
      </c>
      <c r="E48" s="1617" t="s">
        <v>11053</v>
      </c>
      <c r="F48" s="1619">
        <v>43352.0</v>
      </c>
    </row>
    <row r="49">
      <c r="A49" s="1628"/>
      <c r="B49" s="1620" t="s">
        <v>11055</v>
      </c>
      <c r="C49" s="1617" t="s">
        <v>11097</v>
      </c>
      <c r="D49" s="1618" t="s">
        <v>11098</v>
      </c>
      <c r="E49" s="1617" t="s">
        <v>11053</v>
      </c>
      <c r="F49" s="1619">
        <v>43799.0</v>
      </c>
    </row>
    <row r="50">
      <c r="A50" s="1628"/>
      <c r="B50" s="1621" t="s">
        <v>11058</v>
      </c>
      <c r="C50" s="1624"/>
      <c r="D50" s="1625"/>
      <c r="E50" s="1624"/>
      <c r="F50" s="1624"/>
    </row>
    <row r="51">
      <c r="A51" s="1628"/>
      <c r="B51" s="1623" t="s">
        <v>11061</v>
      </c>
      <c r="C51" s="1624"/>
      <c r="D51" s="1625"/>
      <c r="E51" s="1624"/>
      <c r="F51" s="1624"/>
    </row>
    <row r="52">
      <c r="A52" s="1628"/>
      <c r="B52" s="1623" t="s">
        <v>11065</v>
      </c>
      <c r="C52" s="1624"/>
      <c r="D52" s="1625"/>
      <c r="E52" s="1624"/>
      <c r="F52" s="1624"/>
    </row>
    <row r="53">
      <c r="A53" s="1628"/>
      <c r="B53" s="1627"/>
      <c r="C53" s="1624"/>
      <c r="D53" s="1625"/>
      <c r="E53" s="1624"/>
      <c r="F53" s="1624"/>
    </row>
    <row r="54">
      <c r="A54" s="1628"/>
      <c r="B54" s="1627"/>
      <c r="C54" s="1624"/>
      <c r="D54" s="1625"/>
      <c r="E54" s="1624"/>
      <c r="F54" s="1624"/>
    </row>
    <row r="55">
      <c r="A55" s="1628"/>
      <c r="B55" s="1610" t="s">
        <v>11064</v>
      </c>
      <c r="C55" s="1611"/>
      <c r="D55" s="1611"/>
      <c r="E55" s="1611"/>
      <c r="F55" s="1612"/>
    </row>
    <row r="56">
      <c r="A56" s="1628"/>
      <c r="B56" s="1613"/>
      <c r="C56" s="588"/>
      <c r="D56" s="588"/>
      <c r="E56" s="588"/>
      <c r="F56" s="1614"/>
    </row>
    <row r="57">
      <c r="A57" s="1628"/>
      <c r="B57" s="1616" t="s">
        <v>11051</v>
      </c>
      <c r="C57" s="1617" t="s">
        <v>11097</v>
      </c>
      <c r="D57" s="1633" t="s">
        <v>11099</v>
      </c>
      <c r="E57" s="1617" t="s">
        <v>11053</v>
      </c>
      <c r="F57" s="1634">
        <v>43740.0</v>
      </c>
    </row>
    <row r="58">
      <c r="A58" s="1628"/>
      <c r="B58" s="1620" t="s">
        <v>11055</v>
      </c>
      <c r="C58" s="1617" t="s">
        <v>9443</v>
      </c>
      <c r="D58" s="1633" t="s">
        <v>11100</v>
      </c>
      <c r="E58" s="1617" t="s">
        <v>11053</v>
      </c>
      <c r="F58" s="1634">
        <v>42098.0</v>
      </c>
    </row>
    <row r="59">
      <c r="A59" s="1628"/>
      <c r="B59" s="1621" t="s">
        <v>11058</v>
      </c>
      <c r="C59" s="1617" t="s">
        <v>6585</v>
      </c>
      <c r="D59" s="1633" t="s">
        <v>11101</v>
      </c>
      <c r="E59" s="1617" t="s">
        <v>11053</v>
      </c>
      <c r="F59" s="1634">
        <v>44511.0</v>
      </c>
    </row>
    <row r="60">
      <c r="A60" s="1628"/>
      <c r="B60" s="1623" t="s">
        <v>11061</v>
      </c>
      <c r="C60" s="1624"/>
      <c r="D60" s="1635"/>
      <c r="E60" s="1624"/>
      <c r="F60" s="1628"/>
    </row>
    <row r="61">
      <c r="A61" s="1628"/>
      <c r="B61" s="1623" t="s">
        <v>11065</v>
      </c>
      <c r="C61" s="1624"/>
      <c r="D61" s="1635"/>
      <c r="E61" s="1624"/>
      <c r="F61" s="1628"/>
    </row>
    <row r="62">
      <c r="A62" s="1628"/>
      <c r="B62" s="1636"/>
      <c r="C62" s="1624"/>
      <c r="D62" s="1635"/>
      <c r="E62" s="1624"/>
      <c r="F62" s="1628"/>
    </row>
    <row r="63">
      <c r="A63" s="1628"/>
      <c r="B63" s="1636"/>
      <c r="C63" s="1624"/>
      <c r="D63" s="1635"/>
      <c r="E63" s="1624"/>
      <c r="F63" s="1628"/>
    </row>
    <row r="64">
      <c r="A64" s="1628"/>
      <c r="B64" s="1610" t="s">
        <v>11066</v>
      </c>
      <c r="C64" s="1611"/>
      <c r="D64" s="1611"/>
      <c r="E64" s="1611"/>
      <c r="F64" s="1612"/>
    </row>
    <row r="65">
      <c r="A65" s="1628"/>
      <c r="B65" s="1613"/>
      <c r="C65" s="588"/>
      <c r="D65" s="588"/>
      <c r="E65" s="588"/>
      <c r="F65" s="1614"/>
    </row>
    <row r="66">
      <c r="A66" s="1628"/>
      <c r="B66" s="1616" t="s">
        <v>11051</v>
      </c>
      <c r="C66" s="1617" t="s">
        <v>11102</v>
      </c>
      <c r="D66" s="1633" t="s">
        <v>11103</v>
      </c>
      <c r="E66" s="1617" t="s">
        <v>11104</v>
      </c>
      <c r="F66" s="1634">
        <v>43395.0</v>
      </c>
    </row>
    <row r="67">
      <c r="A67" s="1628"/>
      <c r="B67" s="1620" t="s">
        <v>11055</v>
      </c>
      <c r="C67" s="1617" t="s">
        <v>3499</v>
      </c>
      <c r="D67" s="1633" t="s">
        <v>11105</v>
      </c>
      <c r="E67" s="1617" t="s">
        <v>11063</v>
      </c>
      <c r="F67" s="1634">
        <v>43376.0</v>
      </c>
    </row>
    <row r="68">
      <c r="A68" s="1628"/>
      <c r="B68" s="1621" t="s">
        <v>11058</v>
      </c>
      <c r="C68" s="1624"/>
      <c r="D68" s="1635"/>
      <c r="E68" s="1624"/>
      <c r="F68" s="1628"/>
    </row>
    <row r="69">
      <c r="A69" s="1628"/>
      <c r="B69" s="1623" t="s">
        <v>11061</v>
      </c>
      <c r="C69" s="1624"/>
      <c r="D69" s="1635"/>
      <c r="E69" s="1624"/>
      <c r="F69" s="1628"/>
    </row>
    <row r="70">
      <c r="A70" s="1628"/>
      <c r="B70" s="1623" t="s">
        <v>11065</v>
      </c>
      <c r="C70" s="1624"/>
      <c r="D70" s="1635"/>
      <c r="E70" s="1624"/>
      <c r="F70" s="1628"/>
    </row>
    <row r="71">
      <c r="A71" s="1628"/>
      <c r="B71" s="1636"/>
      <c r="C71" s="1624"/>
      <c r="D71" s="1635"/>
      <c r="E71" s="1624"/>
      <c r="F71" s="1628"/>
    </row>
    <row r="72">
      <c r="A72" s="1628"/>
      <c r="B72" s="1636"/>
      <c r="C72" s="1624"/>
      <c r="D72" s="1635"/>
      <c r="E72" s="1624"/>
      <c r="F72" s="1628"/>
    </row>
    <row r="73">
      <c r="A73" s="1628"/>
      <c r="B73" s="1636"/>
      <c r="C73" s="1624"/>
      <c r="D73" s="1635"/>
      <c r="E73" s="1624"/>
      <c r="F73" s="1628"/>
    </row>
    <row r="74">
      <c r="A74" s="1628"/>
      <c r="B74" s="1610" t="s">
        <v>11067</v>
      </c>
      <c r="C74" s="1611"/>
      <c r="D74" s="1611"/>
      <c r="E74" s="1611"/>
      <c r="F74" s="1612"/>
    </row>
    <row r="75">
      <c r="A75" s="1628"/>
      <c r="B75" s="1613"/>
      <c r="C75" s="588"/>
      <c r="D75" s="588"/>
      <c r="E75" s="588"/>
      <c r="F75" s="1614"/>
    </row>
    <row r="76">
      <c r="A76" s="1628"/>
      <c r="B76" s="1637" t="s">
        <v>11106</v>
      </c>
      <c r="C76" s="1611"/>
      <c r="D76" s="1611"/>
      <c r="E76" s="1611"/>
      <c r="F76" s="1612"/>
    </row>
    <row r="77">
      <c r="A77" s="1628"/>
      <c r="B77" s="1613"/>
      <c r="C77" s="588"/>
      <c r="D77" s="588"/>
      <c r="E77" s="588"/>
      <c r="F77" s="1614"/>
    </row>
    <row r="78">
      <c r="A78" s="1628"/>
      <c r="B78" s="1616" t="s">
        <v>11051</v>
      </c>
      <c r="C78" s="1638" t="s">
        <v>633</v>
      </c>
      <c r="D78" s="1633" t="s">
        <v>11107</v>
      </c>
      <c r="E78" s="1617" t="s">
        <v>11053</v>
      </c>
      <c r="F78" s="1634">
        <v>43758.0</v>
      </c>
    </row>
    <row r="79">
      <c r="A79" s="1628"/>
      <c r="B79" s="1620" t="s">
        <v>11055</v>
      </c>
      <c r="C79" s="1624"/>
      <c r="D79" s="1635"/>
      <c r="E79" s="1624"/>
      <c r="F79" s="1628"/>
    </row>
    <row r="80">
      <c r="A80" s="1628"/>
      <c r="B80" s="1621" t="s">
        <v>11058</v>
      </c>
      <c r="C80" s="1624"/>
      <c r="D80" s="1635"/>
      <c r="E80" s="1624"/>
      <c r="F80" s="1628"/>
    </row>
    <row r="81">
      <c r="A81" s="1628"/>
      <c r="B81" s="1623" t="s">
        <v>11061</v>
      </c>
      <c r="C81" s="1624"/>
      <c r="D81" s="1635"/>
      <c r="E81" s="1624"/>
      <c r="F81" s="1628"/>
    </row>
    <row r="82">
      <c r="A82" s="1628"/>
      <c r="B82" s="1623" t="s">
        <v>11065</v>
      </c>
      <c r="C82" s="1624"/>
      <c r="D82" s="1635"/>
      <c r="E82" s="1624"/>
      <c r="F82" s="1628"/>
    </row>
    <row r="83">
      <c r="A83" s="1628"/>
      <c r="B83" s="1636"/>
      <c r="C83" s="1624"/>
      <c r="D83" s="1635"/>
      <c r="E83" s="1624"/>
      <c r="F83" s="1628"/>
    </row>
    <row r="84">
      <c r="A84" s="1628"/>
      <c r="B84" s="1636"/>
      <c r="C84" s="1624"/>
      <c r="D84" s="1635"/>
      <c r="E84" s="1624"/>
      <c r="F84" s="1628"/>
    </row>
    <row r="85">
      <c r="A85" s="1628"/>
      <c r="B85" s="1636"/>
      <c r="C85" s="1624"/>
      <c r="D85" s="1635"/>
      <c r="E85" s="1624"/>
      <c r="F85" s="1628"/>
    </row>
    <row r="86">
      <c r="A86" s="1628"/>
      <c r="B86" s="1637" t="s">
        <v>11095</v>
      </c>
      <c r="C86" s="1611"/>
      <c r="D86" s="1611"/>
      <c r="E86" s="1611"/>
      <c r="F86" s="1612"/>
    </row>
    <row r="87">
      <c r="A87" s="1628"/>
      <c r="B87" s="1613"/>
      <c r="C87" s="588"/>
      <c r="D87" s="588"/>
      <c r="E87" s="588"/>
      <c r="F87" s="1614"/>
    </row>
    <row r="88">
      <c r="A88" s="1628"/>
      <c r="B88" s="1616" t="s">
        <v>11051</v>
      </c>
      <c r="C88" s="1617" t="s">
        <v>11108</v>
      </c>
      <c r="D88" s="1639" t="s">
        <v>11109</v>
      </c>
      <c r="E88" s="1617" t="s">
        <v>11053</v>
      </c>
      <c r="F88" s="1634">
        <v>44805.0</v>
      </c>
    </row>
    <row r="89">
      <c r="A89" s="1628"/>
      <c r="B89" s="1620" t="s">
        <v>11055</v>
      </c>
      <c r="C89" s="1617" t="s">
        <v>11110</v>
      </c>
      <c r="D89" s="1633" t="s">
        <v>11111</v>
      </c>
      <c r="E89" s="1617" t="s">
        <v>11053</v>
      </c>
      <c r="F89" s="1634">
        <v>43307.0</v>
      </c>
    </row>
    <row r="90">
      <c r="A90" s="1628"/>
      <c r="B90" s="1621" t="s">
        <v>11058</v>
      </c>
      <c r="C90" s="1624"/>
      <c r="D90" s="1635"/>
      <c r="E90" s="1624"/>
      <c r="F90" s="1628"/>
    </row>
    <row r="91">
      <c r="A91" s="1628"/>
      <c r="B91" s="1623" t="s">
        <v>11061</v>
      </c>
      <c r="C91" s="1624"/>
      <c r="D91" s="1635"/>
      <c r="E91" s="1624"/>
      <c r="F91" s="1628"/>
    </row>
    <row r="92">
      <c r="A92" s="1628"/>
      <c r="B92" s="1623" t="s">
        <v>11065</v>
      </c>
      <c r="C92" s="1624"/>
      <c r="D92" s="1635"/>
      <c r="E92" s="1624"/>
      <c r="F92" s="1628"/>
    </row>
    <row r="93">
      <c r="A93" s="1628"/>
      <c r="B93" s="1636"/>
      <c r="C93" s="1624"/>
      <c r="D93" s="1635"/>
      <c r="E93" s="1624"/>
      <c r="F93" s="1628"/>
    </row>
    <row r="94">
      <c r="A94" s="1628"/>
      <c r="B94" s="1636"/>
      <c r="C94" s="1624"/>
      <c r="D94" s="1635"/>
      <c r="E94" s="1624"/>
      <c r="F94" s="1628"/>
    </row>
    <row r="95">
      <c r="A95" s="1628"/>
      <c r="B95" s="1636"/>
      <c r="C95" s="1624"/>
      <c r="D95" s="1635"/>
      <c r="E95" s="1624"/>
      <c r="F95" s="1628"/>
    </row>
    <row r="96">
      <c r="A96" s="1628"/>
      <c r="B96" s="1610" t="s">
        <v>11068</v>
      </c>
      <c r="C96" s="1611"/>
      <c r="D96" s="1611"/>
      <c r="E96" s="1611"/>
      <c r="F96" s="1612"/>
    </row>
    <row r="97">
      <c r="A97" s="1628"/>
      <c r="B97" s="1613"/>
      <c r="C97" s="588"/>
      <c r="D97" s="588"/>
      <c r="E97" s="588"/>
      <c r="F97" s="1614"/>
    </row>
    <row r="98">
      <c r="A98" s="1628"/>
      <c r="B98" s="1637" t="s">
        <v>11095</v>
      </c>
      <c r="C98" s="1611"/>
      <c r="D98" s="1611"/>
      <c r="E98" s="1611"/>
      <c r="F98" s="1612"/>
    </row>
    <row r="99">
      <c r="A99" s="1628"/>
      <c r="B99" s="1613"/>
      <c r="C99" s="588"/>
      <c r="D99" s="588"/>
      <c r="E99" s="588"/>
      <c r="F99" s="1614"/>
    </row>
    <row r="100">
      <c r="A100" s="1628"/>
      <c r="B100" s="1616" t="s">
        <v>11051</v>
      </c>
      <c r="C100" s="1617" t="s">
        <v>4682</v>
      </c>
      <c r="D100" s="1633" t="s">
        <v>11112</v>
      </c>
      <c r="E100" s="1617" t="s">
        <v>11053</v>
      </c>
      <c r="F100" s="1634">
        <v>43370.0</v>
      </c>
    </row>
    <row r="101">
      <c r="A101" s="1628"/>
      <c r="B101" s="1620" t="s">
        <v>11055</v>
      </c>
      <c r="C101" s="1624"/>
      <c r="D101" s="1635"/>
      <c r="E101" s="1624"/>
      <c r="F101" s="1628"/>
    </row>
    <row r="102">
      <c r="A102" s="1628"/>
      <c r="B102" s="1621" t="s">
        <v>11058</v>
      </c>
      <c r="C102" s="1624"/>
      <c r="D102" s="1635"/>
      <c r="E102" s="1624"/>
      <c r="F102" s="1628"/>
    </row>
    <row r="103">
      <c r="A103" s="1628"/>
      <c r="B103" s="1623" t="s">
        <v>11061</v>
      </c>
      <c r="C103" s="1624"/>
      <c r="D103" s="1635"/>
      <c r="E103" s="1624"/>
      <c r="F103" s="1628"/>
    </row>
    <row r="104">
      <c r="A104" s="1628"/>
      <c r="B104" s="1623" t="s">
        <v>11065</v>
      </c>
      <c r="C104" s="1624"/>
      <c r="D104" s="1635"/>
      <c r="E104" s="1624"/>
      <c r="F104" s="1628"/>
    </row>
    <row r="105">
      <c r="A105" s="1628"/>
      <c r="B105" s="1636"/>
      <c r="C105" s="1624"/>
      <c r="D105" s="1635"/>
      <c r="E105" s="1624"/>
      <c r="F105" s="1628"/>
    </row>
    <row r="106">
      <c r="A106" s="1628"/>
      <c r="B106" s="1636"/>
      <c r="C106" s="1624"/>
      <c r="D106" s="1635"/>
      <c r="E106" s="1624"/>
      <c r="F106" s="1628"/>
    </row>
    <row r="107">
      <c r="A107" s="1628"/>
      <c r="B107" s="1636"/>
      <c r="C107" s="1624"/>
      <c r="D107" s="1635"/>
      <c r="E107" s="1624"/>
      <c r="F107" s="1628"/>
    </row>
    <row r="108">
      <c r="A108" s="1628"/>
      <c r="B108" s="1610" t="s">
        <v>11069</v>
      </c>
      <c r="C108" s="1611"/>
      <c r="D108" s="1611"/>
      <c r="E108" s="1611"/>
      <c r="F108" s="1612"/>
    </row>
    <row r="109">
      <c r="A109" s="1628"/>
      <c r="B109" s="1613"/>
      <c r="C109" s="588"/>
      <c r="D109" s="588"/>
      <c r="E109" s="588"/>
      <c r="F109" s="1614"/>
    </row>
    <row r="110">
      <c r="A110" s="1628"/>
      <c r="B110" s="1637" t="s">
        <v>11113</v>
      </c>
      <c r="C110" s="1611"/>
      <c r="D110" s="1611"/>
      <c r="E110" s="1611"/>
      <c r="F110" s="1612"/>
    </row>
    <row r="111">
      <c r="A111" s="1628"/>
      <c r="B111" s="1613"/>
      <c r="C111" s="588"/>
      <c r="D111" s="588"/>
      <c r="E111" s="588"/>
      <c r="F111" s="1614"/>
    </row>
    <row r="112">
      <c r="A112" s="1628"/>
      <c r="B112" s="1616" t="s">
        <v>11051</v>
      </c>
      <c r="C112" s="1617" t="s">
        <v>3836</v>
      </c>
      <c r="D112" s="1633" t="s">
        <v>11114</v>
      </c>
      <c r="E112" s="1617" t="s">
        <v>11053</v>
      </c>
      <c r="F112" s="1634">
        <v>44246.0</v>
      </c>
    </row>
    <row r="113">
      <c r="A113" s="1628"/>
      <c r="B113" s="1620" t="s">
        <v>11055</v>
      </c>
      <c r="C113" s="1617" t="s">
        <v>11102</v>
      </c>
      <c r="D113" s="1633" t="s">
        <v>11115</v>
      </c>
      <c r="E113" s="1617" t="s">
        <v>11104</v>
      </c>
      <c r="F113" s="1634">
        <v>43637.0</v>
      </c>
    </row>
    <row r="114">
      <c r="A114" s="1628"/>
      <c r="B114" s="1621" t="s">
        <v>11058</v>
      </c>
      <c r="C114" s="1624"/>
      <c r="D114" s="1635"/>
      <c r="E114" s="1624"/>
      <c r="F114" s="1628"/>
    </row>
    <row r="115">
      <c r="A115" s="1628"/>
      <c r="B115" s="1623" t="s">
        <v>11061</v>
      </c>
      <c r="C115" s="1624"/>
      <c r="D115" s="1635"/>
      <c r="E115" s="1624"/>
      <c r="F115" s="1628"/>
    </row>
    <row r="116">
      <c r="A116" s="1628"/>
      <c r="B116" s="1623" t="s">
        <v>11065</v>
      </c>
      <c r="C116" s="1624"/>
      <c r="D116" s="1635"/>
      <c r="E116" s="1624"/>
      <c r="F116" s="1628"/>
    </row>
    <row r="117">
      <c r="A117" s="1628"/>
      <c r="B117" s="1636"/>
      <c r="C117" s="1624"/>
      <c r="D117" s="1635"/>
      <c r="E117" s="1624"/>
      <c r="F117" s="1628"/>
    </row>
    <row r="118">
      <c r="A118" s="1628"/>
      <c r="B118" s="1636"/>
      <c r="C118" s="1624"/>
      <c r="D118" s="1635"/>
      <c r="E118" s="1624"/>
      <c r="F118" s="1628"/>
    </row>
    <row r="119">
      <c r="A119" s="1628"/>
      <c r="B119" s="1637" t="s">
        <v>11116</v>
      </c>
      <c r="C119" s="1611"/>
      <c r="D119" s="1611"/>
      <c r="E119" s="1611"/>
      <c r="F119" s="1612"/>
    </row>
    <row r="120">
      <c r="A120" s="1628"/>
      <c r="B120" s="1613"/>
      <c r="C120" s="588"/>
      <c r="D120" s="588"/>
      <c r="E120" s="588"/>
      <c r="F120" s="1614"/>
    </row>
    <row r="121">
      <c r="A121" s="1628"/>
      <c r="B121" s="1616" t="s">
        <v>11051</v>
      </c>
      <c r="C121" s="1617" t="s">
        <v>5684</v>
      </c>
      <c r="D121" s="1633" t="s">
        <v>11117</v>
      </c>
      <c r="E121" s="1617" t="s">
        <v>11053</v>
      </c>
      <c r="F121" s="1634">
        <v>43592.0</v>
      </c>
    </row>
    <row r="122">
      <c r="A122" s="1628"/>
      <c r="B122" s="1620" t="s">
        <v>11055</v>
      </c>
      <c r="C122" s="1617" t="s">
        <v>11118</v>
      </c>
      <c r="D122" s="1633" t="s">
        <v>11119</v>
      </c>
      <c r="E122" s="1617" t="s">
        <v>11053</v>
      </c>
      <c r="F122" s="1634">
        <v>43396.0</v>
      </c>
    </row>
    <row r="123">
      <c r="A123" s="1628"/>
      <c r="B123" s="1621" t="s">
        <v>11058</v>
      </c>
      <c r="C123" s="1624"/>
      <c r="D123" s="1635"/>
      <c r="E123" s="1624"/>
      <c r="F123" s="1628"/>
    </row>
    <row r="124">
      <c r="A124" s="1628"/>
      <c r="B124" s="1623" t="s">
        <v>11061</v>
      </c>
      <c r="C124" s="1624"/>
      <c r="D124" s="1635"/>
      <c r="E124" s="1624"/>
      <c r="F124" s="1628"/>
    </row>
    <row r="125">
      <c r="A125" s="1628"/>
      <c r="B125" s="1623" t="s">
        <v>11065</v>
      </c>
      <c r="C125" s="1624"/>
      <c r="D125" s="1635"/>
      <c r="E125" s="1624"/>
      <c r="F125" s="1628"/>
    </row>
    <row r="126">
      <c r="A126" s="1628"/>
      <c r="B126" s="1636"/>
      <c r="C126" s="1624"/>
      <c r="D126" s="1635"/>
      <c r="E126" s="1624"/>
      <c r="F126" s="1628"/>
    </row>
    <row r="127">
      <c r="A127" s="1628"/>
      <c r="B127" s="1610" t="s">
        <v>11070</v>
      </c>
      <c r="C127" s="1611"/>
      <c r="D127" s="1611"/>
      <c r="E127" s="1611"/>
      <c r="F127" s="1612"/>
    </row>
    <row r="128">
      <c r="A128" s="1628"/>
      <c r="B128" s="1613"/>
      <c r="C128" s="588"/>
      <c r="D128" s="588"/>
      <c r="E128" s="588"/>
      <c r="F128" s="1614"/>
    </row>
    <row r="129">
      <c r="A129" s="1628"/>
      <c r="B129" s="1616" t="s">
        <v>11051</v>
      </c>
      <c r="C129" s="1638" t="s">
        <v>633</v>
      </c>
      <c r="D129" s="1633" t="s">
        <v>11120</v>
      </c>
      <c r="E129" s="1617" t="s">
        <v>11053</v>
      </c>
      <c r="F129" s="1634">
        <v>43457.0</v>
      </c>
    </row>
    <row r="130">
      <c r="A130" s="1628"/>
      <c r="B130" s="1620" t="s">
        <v>11055</v>
      </c>
      <c r="C130" s="1617" t="s">
        <v>2115</v>
      </c>
      <c r="D130" s="1633" t="s">
        <v>11121</v>
      </c>
      <c r="E130" s="1617" t="s">
        <v>11053</v>
      </c>
      <c r="F130" s="1634">
        <v>43925.0</v>
      </c>
    </row>
    <row r="131">
      <c r="A131" s="1628"/>
      <c r="B131" s="1621" t="s">
        <v>11058</v>
      </c>
      <c r="C131" s="1617" t="s">
        <v>4768</v>
      </c>
      <c r="D131" s="1633" t="s">
        <v>11122</v>
      </c>
      <c r="E131" s="1617" t="s">
        <v>11090</v>
      </c>
      <c r="F131" s="1634">
        <v>43433.0</v>
      </c>
    </row>
    <row r="132">
      <c r="A132" s="1628"/>
      <c r="B132" s="1623" t="s">
        <v>11061</v>
      </c>
      <c r="C132" s="1624"/>
      <c r="D132" s="1635"/>
      <c r="E132" s="1624"/>
      <c r="F132" s="1628"/>
    </row>
    <row r="133">
      <c r="A133" s="1628"/>
      <c r="B133" s="1623" t="s">
        <v>11065</v>
      </c>
      <c r="C133" s="1624"/>
      <c r="D133" s="1635"/>
      <c r="E133" s="1624"/>
      <c r="F133" s="1628"/>
    </row>
    <row r="134">
      <c r="A134" s="1628"/>
      <c r="B134" s="1636"/>
      <c r="C134" s="1624"/>
      <c r="D134" s="1635"/>
      <c r="E134" s="1624"/>
      <c r="F134" s="1628"/>
    </row>
    <row r="135">
      <c r="A135" s="1628"/>
      <c r="B135" s="1636"/>
      <c r="C135" s="1624"/>
      <c r="D135" s="1635"/>
      <c r="E135" s="1624"/>
      <c r="F135" s="1628"/>
    </row>
    <row r="136">
      <c r="A136" s="1628"/>
      <c r="B136" s="1610" t="s">
        <v>11071</v>
      </c>
      <c r="C136" s="1611"/>
      <c r="D136" s="1611"/>
      <c r="E136" s="1611"/>
      <c r="F136" s="1612"/>
    </row>
    <row r="137">
      <c r="A137" s="1628"/>
      <c r="B137" s="1613"/>
      <c r="C137" s="588"/>
      <c r="D137" s="588"/>
      <c r="E137" s="588"/>
      <c r="F137" s="1614"/>
    </row>
    <row r="138">
      <c r="A138" s="1628"/>
      <c r="B138" s="1637" t="s">
        <v>11123</v>
      </c>
      <c r="C138" s="1611"/>
      <c r="D138" s="1611"/>
      <c r="E138" s="1611"/>
      <c r="F138" s="1612"/>
    </row>
    <row r="139">
      <c r="A139" s="1628"/>
      <c r="B139" s="1613"/>
      <c r="C139" s="588"/>
      <c r="D139" s="588"/>
      <c r="E139" s="588"/>
      <c r="F139" s="1614"/>
    </row>
    <row r="140">
      <c r="A140" s="1628"/>
      <c r="B140" s="1616" t="s">
        <v>11051</v>
      </c>
      <c r="C140" s="1617" t="s">
        <v>11097</v>
      </c>
      <c r="D140" s="1633" t="s">
        <v>11124</v>
      </c>
      <c r="E140" s="1617" t="s">
        <v>11053</v>
      </c>
      <c r="F140" s="1634">
        <v>43862.0</v>
      </c>
    </row>
    <row r="141">
      <c r="A141" s="1628"/>
      <c r="B141" s="1620" t="s">
        <v>11055</v>
      </c>
      <c r="C141" s="1624"/>
      <c r="D141" s="1635"/>
      <c r="E141" s="1624"/>
      <c r="F141" s="1628"/>
    </row>
    <row r="142">
      <c r="A142" s="1628"/>
      <c r="B142" s="1621" t="s">
        <v>11058</v>
      </c>
      <c r="C142" s="1624"/>
      <c r="D142" s="1635"/>
      <c r="E142" s="1624"/>
      <c r="F142" s="1628"/>
    </row>
    <row r="143">
      <c r="A143" s="1628"/>
      <c r="B143" s="1623" t="s">
        <v>11061</v>
      </c>
      <c r="C143" s="1624"/>
      <c r="D143" s="1635"/>
      <c r="E143" s="1624"/>
      <c r="F143" s="1628"/>
    </row>
    <row r="144">
      <c r="A144" s="1628"/>
      <c r="B144" s="1623" t="s">
        <v>11065</v>
      </c>
      <c r="C144" s="1624"/>
      <c r="D144" s="1635"/>
      <c r="E144" s="1624"/>
      <c r="F144" s="1628"/>
    </row>
    <row r="145">
      <c r="A145" s="1628"/>
      <c r="B145" s="1637" t="s">
        <v>11125</v>
      </c>
      <c r="C145" s="1611"/>
      <c r="D145" s="1611"/>
      <c r="E145" s="1611"/>
      <c r="F145" s="1612"/>
    </row>
    <row r="146">
      <c r="A146" s="1628"/>
      <c r="B146" s="1613"/>
      <c r="C146" s="588"/>
      <c r="D146" s="588"/>
      <c r="E146" s="588"/>
      <c r="F146" s="1614"/>
    </row>
    <row r="147">
      <c r="A147" s="1628"/>
      <c r="B147" s="1616" t="s">
        <v>11051</v>
      </c>
      <c r="C147" s="1617" t="s">
        <v>11097</v>
      </c>
      <c r="D147" s="1633" t="s">
        <v>11126</v>
      </c>
      <c r="E147" s="1617" t="s">
        <v>11053</v>
      </c>
      <c r="F147" s="1634">
        <v>43862.0</v>
      </c>
    </row>
    <row r="148">
      <c r="A148" s="1628"/>
      <c r="B148" s="1620" t="s">
        <v>11055</v>
      </c>
      <c r="C148" s="1640" t="s">
        <v>5626</v>
      </c>
      <c r="D148" s="1633" t="s">
        <v>11127</v>
      </c>
      <c r="E148" s="1617" t="s">
        <v>11104</v>
      </c>
      <c r="F148" s="1634">
        <v>43630.0</v>
      </c>
    </row>
    <row r="149">
      <c r="A149" s="1628"/>
      <c r="B149" s="1621" t="s">
        <v>11058</v>
      </c>
      <c r="C149" s="1624"/>
      <c r="D149" s="1635"/>
      <c r="E149" s="1624"/>
      <c r="F149" s="1628"/>
    </row>
    <row r="150">
      <c r="A150" s="1628"/>
      <c r="B150" s="1623" t="s">
        <v>11061</v>
      </c>
      <c r="C150" s="1624"/>
      <c r="D150" s="1635"/>
      <c r="E150" s="1624"/>
      <c r="F150" s="1628"/>
    </row>
    <row r="151">
      <c r="A151" s="1628"/>
      <c r="B151" s="1623" t="s">
        <v>11065</v>
      </c>
      <c r="C151" s="1624"/>
      <c r="D151" s="1635"/>
      <c r="E151" s="1624"/>
      <c r="F151" s="1628"/>
    </row>
    <row r="152">
      <c r="A152" s="1628"/>
      <c r="B152" s="1636"/>
      <c r="C152" s="1624"/>
      <c r="D152" s="1635"/>
      <c r="E152" s="1624"/>
      <c r="F152" s="1628"/>
    </row>
    <row r="153">
      <c r="A153" s="1628"/>
      <c r="B153" s="1610" t="s">
        <v>11073</v>
      </c>
      <c r="C153" s="1611"/>
      <c r="D153" s="1611"/>
      <c r="E153" s="1611"/>
      <c r="F153" s="1612"/>
    </row>
    <row r="154">
      <c r="A154" s="1628"/>
      <c r="B154" s="1613"/>
      <c r="C154" s="588"/>
      <c r="D154" s="588"/>
      <c r="E154" s="588"/>
      <c r="F154" s="1614"/>
    </row>
    <row r="155">
      <c r="A155" s="1628"/>
      <c r="B155" s="1637" t="s">
        <v>11128</v>
      </c>
      <c r="C155" s="1611"/>
      <c r="D155" s="1611"/>
      <c r="E155" s="1611"/>
      <c r="F155" s="1612"/>
    </row>
    <row r="156">
      <c r="A156" s="1628"/>
      <c r="B156" s="1613"/>
      <c r="C156" s="588"/>
      <c r="D156" s="588"/>
      <c r="E156" s="588"/>
      <c r="F156" s="1614"/>
    </row>
    <row r="157">
      <c r="A157" s="1628"/>
      <c r="B157" s="1616" t="s">
        <v>11051</v>
      </c>
      <c r="C157" s="1617" t="s">
        <v>11085</v>
      </c>
      <c r="D157" s="1633" t="s">
        <v>11129</v>
      </c>
      <c r="E157" s="1617" t="s">
        <v>11063</v>
      </c>
      <c r="F157" s="1634">
        <v>43569.0</v>
      </c>
    </row>
    <row r="158">
      <c r="A158" s="1628"/>
      <c r="B158" s="1620" t="s">
        <v>11055</v>
      </c>
      <c r="C158" s="1624"/>
      <c r="D158" s="1635"/>
      <c r="E158" s="1624"/>
      <c r="F158" s="1628"/>
    </row>
    <row r="159">
      <c r="A159" s="1628"/>
      <c r="B159" s="1621" t="s">
        <v>11058</v>
      </c>
      <c r="C159" s="1624"/>
      <c r="D159" s="1635"/>
      <c r="E159" s="1624"/>
      <c r="F159" s="1628"/>
    </row>
    <row r="160">
      <c r="A160" s="1628"/>
      <c r="B160" s="1623" t="s">
        <v>11061</v>
      </c>
      <c r="C160" s="1624"/>
      <c r="D160" s="1635"/>
      <c r="E160" s="1624"/>
      <c r="F160" s="1628"/>
    </row>
    <row r="161">
      <c r="A161" s="1628"/>
      <c r="B161" s="1623" t="s">
        <v>11065</v>
      </c>
      <c r="C161" s="1624"/>
      <c r="D161" s="1635"/>
      <c r="E161" s="1624"/>
      <c r="F161" s="1628"/>
    </row>
    <row r="162">
      <c r="A162" s="1628"/>
      <c r="B162" s="1637" t="s">
        <v>11095</v>
      </c>
      <c r="C162" s="1611"/>
      <c r="D162" s="1611"/>
      <c r="E162" s="1611"/>
      <c r="F162" s="1612"/>
    </row>
    <row r="163">
      <c r="A163" s="1628"/>
      <c r="B163" s="1613"/>
      <c r="C163" s="588"/>
      <c r="D163" s="588"/>
      <c r="E163" s="588"/>
      <c r="F163" s="1614"/>
    </row>
    <row r="164">
      <c r="A164" s="1628"/>
      <c r="B164" s="1616" t="s">
        <v>11051</v>
      </c>
      <c r="C164" s="1617" t="s">
        <v>11085</v>
      </c>
      <c r="D164" s="1633" t="s">
        <v>11130</v>
      </c>
      <c r="E164" s="1617" t="s">
        <v>11063</v>
      </c>
      <c r="F164" s="1634">
        <v>43835.0</v>
      </c>
    </row>
    <row r="165">
      <c r="A165" s="1628"/>
      <c r="B165" s="1620" t="s">
        <v>11055</v>
      </c>
      <c r="C165" s="1617" t="s">
        <v>11131</v>
      </c>
      <c r="D165" s="1633" t="s">
        <v>11132</v>
      </c>
      <c r="E165" s="1617" t="s">
        <v>11133</v>
      </c>
      <c r="F165" s="1634">
        <v>43003.0</v>
      </c>
    </row>
    <row r="166">
      <c r="A166" s="1628"/>
      <c r="B166" s="1621" t="s">
        <v>11058</v>
      </c>
      <c r="C166" s="1624"/>
      <c r="D166" s="1635"/>
      <c r="E166" s="1624"/>
      <c r="F166" s="1628"/>
    </row>
    <row r="167">
      <c r="A167" s="1628"/>
      <c r="B167" s="1623" t="s">
        <v>11061</v>
      </c>
      <c r="C167" s="1624"/>
      <c r="D167" s="1635"/>
      <c r="E167" s="1624"/>
      <c r="F167" s="1628"/>
    </row>
    <row r="168">
      <c r="A168" s="1628"/>
      <c r="B168" s="1623" t="s">
        <v>11065</v>
      </c>
      <c r="C168" s="1624"/>
      <c r="D168" s="1635"/>
      <c r="E168" s="1624"/>
      <c r="F168" s="1628"/>
    </row>
    <row r="169">
      <c r="A169" s="1628"/>
      <c r="B169" s="1636"/>
      <c r="C169" s="1624"/>
      <c r="D169" s="1635"/>
      <c r="E169" s="1624"/>
      <c r="F169" s="1628"/>
    </row>
    <row r="170">
      <c r="A170" s="1628"/>
      <c r="B170" s="1610" t="s">
        <v>11075</v>
      </c>
      <c r="C170" s="1611"/>
      <c r="D170" s="1611"/>
      <c r="E170" s="1611"/>
      <c r="F170" s="1612"/>
    </row>
    <row r="171">
      <c r="A171" s="1628"/>
      <c r="B171" s="1613"/>
      <c r="C171" s="588"/>
      <c r="D171" s="588"/>
      <c r="E171" s="588"/>
      <c r="F171" s="1614"/>
    </row>
    <row r="172">
      <c r="A172" s="1628"/>
      <c r="B172" s="1616" t="s">
        <v>11051</v>
      </c>
      <c r="C172" s="1617" t="s">
        <v>4878</v>
      </c>
      <c r="D172" s="1633" t="s">
        <v>11134</v>
      </c>
      <c r="E172" s="1617" t="s">
        <v>11063</v>
      </c>
      <c r="F172" s="1634">
        <v>44132.0</v>
      </c>
    </row>
    <row r="173">
      <c r="A173" s="1628"/>
      <c r="B173" s="1620" t="s">
        <v>11055</v>
      </c>
      <c r="C173" s="1624"/>
      <c r="D173" s="1635"/>
      <c r="E173" s="1624"/>
      <c r="F173" s="1628"/>
    </row>
    <row r="174">
      <c r="A174" s="1628"/>
      <c r="B174" s="1621" t="s">
        <v>11058</v>
      </c>
      <c r="C174" s="1624"/>
      <c r="D174" s="1635"/>
      <c r="E174" s="1624"/>
      <c r="F174" s="1628"/>
    </row>
    <row r="175">
      <c r="A175" s="1628"/>
      <c r="B175" s="1623" t="s">
        <v>11061</v>
      </c>
      <c r="C175" s="1624"/>
      <c r="D175" s="1635"/>
      <c r="E175" s="1624"/>
      <c r="F175" s="1628"/>
    </row>
    <row r="176">
      <c r="A176" s="1628"/>
      <c r="B176" s="1623" t="s">
        <v>11065</v>
      </c>
      <c r="C176" s="1624"/>
      <c r="D176" s="1635"/>
      <c r="E176" s="1624"/>
      <c r="F176" s="1628"/>
    </row>
    <row r="177">
      <c r="A177" s="1628"/>
      <c r="B177" s="1610" t="s">
        <v>11078</v>
      </c>
      <c r="C177" s="1611"/>
      <c r="D177" s="1611"/>
      <c r="E177" s="1611"/>
      <c r="F177" s="1612"/>
    </row>
    <row r="178">
      <c r="A178" s="1628"/>
      <c r="B178" s="1613"/>
      <c r="C178" s="588"/>
      <c r="D178" s="588"/>
      <c r="E178" s="588"/>
      <c r="F178" s="1614"/>
    </row>
    <row r="179">
      <c r="A179" s="1628"/>
      <c r="B179" s="1616" t="s">
        <v>11051</v>
      </c>
      <c r="C179" s="1617" t="s">
        <v>5641</v>
      </c>
      <c r="D179" s="1633" t="s">
        <v>11135</v>
      </c>
      <c r="E179" s="1617" t="s">
        <v>11053</v>
      </c>
      <c r="F179" s="1634">
        <v>43741.0</v>
      </c>
    </row>
    <row r="180">
      <c r="A180" s="1628"/>
      <c r="B180" s="1620" t="s">
        <v>11055</v>
      </c>
      <c r="C180" s="1617" t="s">
        <v>11136</v>
      </c>
      <c r="D180" s="1633" t="s">
        <v>11137</v>
      </c>
      <c r="E180" s="1617" t="s">
        <v>11090</v>
      </c>
      <c r="F180" s="1634">
        <v>43748.0</v>
      </c>
    </row>
    <row r="181">
      <c r="A181" s="1628"/>
      <c r="B181" s="1621" t="s">
        <v>11058</v>
      </c>
      <c r="C181" s="1617" t="s">
        <v>2301</v>
      </c>
      <c r="D181" s="1633" t="s">
        <v>11138</v>
      </c>
      <c r="E181" s="1617" t="s">
        <v>11104</v>
      </c>
      <c r="F181" s="1634">
        <v>43729.0</v>
      </c>
    </row>
    <row r="182">
      <c r="A182" s="1628"/>
      <c r="B182" s="1623" t="s">
        <v>11061</v>
      </c>
      <c r="C182" s="1638" t="s">
        <v>633</v>
      </c>
      <c r="D182" s="1633" t="s">
        <v>11139</v>
      </c>
      <c r="E182" s="1617" t="s">
        <v>11053</v>
      </c>
      <c r="F182" s="1634">
        <v>44470.0</v>
      </c>
    </row>
    <row r="183">
      <c r="A183" s="1628"/>
      <c r="B183" s="1623" t="s">
        <v>11065</v>
      </c>
      <c r="C183" s="1617" t="s">
        <v>4878</v>
      </c>
      <c r="D183" s="1633" t="s">
        <v>11140</v>
      </c>
      <c r="E183" s="1617" t="s">
        <v>11063</v>
      </c>
      <c r="F183" s="1634">
        <v>44020.0</v>
      </c>
    </row>
    <row r="184">
      <c r="A184" s="1628"/>
      <c r="B184" s="1636"/>
      <c r="C184" s="1624"/>
      <c r="D184" s="1635"/>
      <c r="E184" s="1624"/>
      <c r="F184" s="1628"/>
    </row>
    <row r="185">
      <c r="A185" s="1628"/>
      <c r="B185" s="1636"/>
      <c r="C185" s="1624"/>
      <c r="D185" s="1635"/>
      <c r="E185" s="1624"/>
      <c r="F185" s="1628"/>
    </row>
    <row r="186">
      <c r="A186" s="1628"/>
      <c r="B186" s="1610" t="s">
        <v>11081</v>
      </c>
      <c r="C186" s="1611"/>
      <c r="D186" s="1611"/>
      <c r="E186" s="1611"/>
      <c r="F186" s="1612"/>
    </row>
    <row r="187">
      <c r="A187" s="1628"/>
      <c r="B187" s="1613"/>
      <c r="C187" s="588"/>
      <c r="D187" s="588"/>
      <c r="E187" s="588"/>
      <c r="F187" s="1614"/>
    </row>
    <row r="188">
      <c r="A188" s="1628"/>
      <c r="B188" s="1616" t="s">
        <v>11051</v>
      </c>
      <c r="C188" s="1638" t="s">
        <v>1425</v>
      </c>
      <c r="D188" s="1633" t="s">
        <v>11141</v>
      </c>
      <c r="E188" s="1617" t="s">
        <v>11063</v>
      </c>
      <c r="F188" s="1634">
        <v>43600.0</v>
      </c>
    </row>
    <row r="189">
      <c r="A189" s="1628"/>
      <c r="B189" s="1620" t="s">
        <v>11055</v>
      </c>
      <c r="C189" s="1617" t="s">
        <v>11142</v>
      </c>
      <c r="D189" s="1633" t="s">
        <v>11143</v>
      </c>
      <c r="E189" s="1617" t="s">
        <v>11053</v>
      </c>
      <c r="F189" s="1634">
        <v>43723.0</v>
      </c>
    </row>
    <row r="190">
      <c r="A190" s="1628"/>
      <c r="B190" s="1621" t="s">
        <v>11058</v>
      </c>
      <c r="C190" s="1617" t="s">
        <v>3174</v>
      </c>
      <c r="D190" s="1633" t="s">
        <v>11144</v>
      </c>
      <c r="E190" s="1617" t="s">
        <v>11053</v>
      </c>
      <c r="F190" s="1634">
        <v>43951.0</v>
      </c>
    </row>
    <row r="191">
      <c r="A191" s="1628"/>
      <c r="B191" s="1623" t="s">
        <v>11061</v>
      </c>
      <c r="C191" s="1624"/>
      <c r="D191" s="1635"/>
      <c r="E191" s="1624"/>
      <c r="F191" s="1628"/>
    </row>
    <row r="192">
      <c r="A192" s="1628"/>
      <c r="B192" s="1623" t="s">
        <v>11065</v>
      </c>
      <c r="C192" s="1624"/>
      <c r="D192" s="1635"/>
      <c r="E192" s="1624"/>
      <c r="F192" s="1628"/>
    </row>
    <row r="193">
      <c r="A193" s="1628"/>
      <c r="B193" s="1636"/>
      <c r="C193" s="1624"/>
      <c r="D193" s="1635"/>
      <c r="E193" s="1624"/>
      <c r="F193" s="1628"/>
    </row>
    <row r="194">
      <c r="A194" s="1628"/>
      <c r="B194" s="1636"/>
      <c r="C194" s="1624"/>
      <c r="D194" s="1635"/>
      <c r="E194" s="1624"/>
      <c r="F194" s="1628"/>
    </row>
    <row r="195">
      <c r="A195" s="1628"/>
      <c r="B195" s="1636"/>
      <c r="C195" s="1624"/>
      <c r="D195" s="1635"/>
      <c r="E195" s="1624"/>
      <c r="F195" s="1628"/>
    </row>
    <row r="196">
      <c r="A196" s="1628"/>
      <c r="B196" s="1610" t="s">
        <v>11145</v>
      </c>
      <c r="C196" s="1611"/>
      <c r="D196" s="1611"/>
      <c r="E196" s="1611"/>
      <c r="F196" s="1612"/>
    </row>
    <row r="197">
      <c r="A197" s="1628"/>
      <c r="B197" s="1613"/>
      <c r="C197" s="588"/>
      <c r="D197" s="588"/>
      <c r="E197" s="588"/>
      <c r="F197" s="1614"/>
    </row>
    <row r="198">
      <c r="A198" s="1628"/>
      <c r="B198" s="1637" t="s">
        <v>11146</v>
      </c>
      <c r="C198" s="1611"/>
      <c r="D198" s="1611"/>
      <c r="E198" s="1611"/>
      <c r="F198" s="1612"/>
    </row>
    <row r="199">
      <c r="A199" s="1628"/>
      <c r="B199" s="1613"/>
      <c r="C199" s="588"/>
      <c r="D199" s="588"/>
      <c r="E199" s="588"/>
      <c r="F199" s="1614"/>
    </row>
    <row r="200">
      <c r="A200" s="1628"/>
      <c r="B200" s="1616" t="s">
        <v>11051</v>
      </c>
      <c r="C200" s="1617" t="s">
        <v>11147</v>
      </c>
      <c r="D200" s="1633" t="s">
        <v>11148</v>
      </c>
      <c r="E200" s="1617" t="s">
        <v>11053</v>
      </c>
      <c r="F200" s="1634">
        <v>44460.0</v>
      </c>
    </row>
    <row r="201">
      <c r="A201" s="1628"/>
      <c r="B201" s="1620" t="s">
        <v>11055</v>
      </c>
      <c r="C201" s="1617" t="s">
        <v>11136</v>
      </c>
      <c r="D201" s="1633" t="s">
        <v>11149</v>
      </c>
      <c r="E201" s="1617" t="s">
        <v>11090</v>
      </c>
      <c r="F201" s="1634">
        <v>44063.0</v>
      </c>
    </row>
    <row r="202">
      <c r="A202" s="1628"/>
      <c r="B202" s="1621" t="s">
        <v>11058</v>
      </c>
      <c r="C202" s="1624"/>
      <c r="D202" s="1635"/>
      <c r="E202" s="1624"/>
      <c r="F202" s="1628"/>
    </row>
    <row r="203">
      <c r="A203" s="1628"/>
      <c r="B203" s="1623" t="s">
        <v>11061</v>
      </c>
      <c r="C203" s="1624"/>
      <c r="D203" s="1635"/>
      <c r="E203" s="1624"/>
      <c r="F203" s="1628"/>
    </row>
    <row r="204">
      <c r="A204" s="1628"/>
      <c r="B204" s="1623" t="s">
        <v>11065</v>
      </c>
      <c r="C204" s="1624"/>
      <c r="D204" s="1635"/>
      <c r="E204" s="1624"/>
      <c r="F204" s="1628"/>
    </row>
    <row r="205">
      <c r="A205" s="1628"/>
      <c r="B205" s="1637" t="s">
        <v>11066</v>
      </c>
      <c r="C205" s="1611"/>
      <c r="D205" s="1611"/>
      <c r="E205" s="1611"/>
      <c r="F205" s="1612"/>
    </row>
    <row r="206">
      <c r="A206" s="1628"/>
      <c r="B206" s="1613"/>
      <c r="C206" s="588"/>
      <c r="D206" s="588"/>
      <c r="E206" s="588"/>
      <c r="F206" s="1614"/>
    </row>
    <row r="207">
      <c r="A207" s="1628"/>
      <c r="B207" s="1616" t="s">
        <v>11051</v>
      </c>
      <c r="C207" s="1617" t="s">
        <v>7677</v>
      </c>
      <c r="D207" s="1633" t="s">
        <v>11150</v>
      </c>
      <c r="E207" s="1617" t="s">
        <v>11090</v>
      </c>
      <c r="F207" s="1634">
        <v>44069.0</v>
      </c>
    </row>
    <row r="208">
      <c r="A208" s="1628"/>
      <c r="B208" s="1620" t="s">
        <v>11055</v>
      </c>
      <c r="C208" s="1624"/>
      <c r="D208" s="1635"/>
      <c r="E208" s="1624"/>
      <c r="F208" s="1628"/>
    </row>
    <row r="209">
      <c r="A209" s="1628"/>
      <c r="B209" s="1621" t="s">
        <v>11058</v>
      </c>
      <c r="C209" s="1624"/>
      <c r="D209" s="1635"/>
      <c r="E209" s="1624"/>
      <c r="F209" s="1628"/>
    </row>
    <row r="210">
      <c r="A210" s="1628"/>
      <c r="B210" s="1623" t="s">
        <v>11061</v>
      </c>
      <c r="C210" s="1624"/>
      <c r="D210" s="1635"/>
      <c r="E210" s="1624"/>
      <c r="F210" s="1628"/>
    </row>
    <row r="211">
      <c r="A211" s="1628"/>
      <c r="B211" s="1623" t="s">
        <v>11065</v>
      </c>
      <c r="C211" s="1624"/>
      <c r="D211" s="1635"/>
      <c r="E211" s="1624"/>
      <c r="F211" s="1628"/>
    </row>
    <row r="212">
      <c r="A212" s="1628"/>
      <c r="B212" s="1636"/>
      <c r="C212" s="1624"/>
      <c r="D212" s="1635"/>
      <c r="E212" s="1624"/>
      <c r="F212" s="1628"/>
    </row>
    <row r="213">
      <c r="A213" s="1628"/>
      <c r="B213" s="1610" t="s">
        <v>11083</v>
      </c>
      <c r="C213" s="1611"/>
      <c r="D213" s="1611"/>
      <c r="E213" s="1611"/>
      <c r="F213" s="1612"/>
    </row>
    <row r="214">
      <c r="A214" s="1628"/>
      <c r="B214" s="1613"/>
      <c r="C214" s="588"/>
      <c r="D214" s="588"/>
      <c r="E214" s="588"/>
      <c r="F214" s="1614"/>
    </row>
    <row r="215">
      <c r="A215" s="1628"/>
      <c r="B215" s="1616" t="s">
        <v>11051</v>
      </c>
      <c r="C215" s="1617" t="s">
        <v>3868</v>
      </c>
      <c r="D215" s="1633" t="s">
        <v>11151</v>
      </c>
      <c r="E215" s="1617" t="s">
        <v>11053</v>
      </c>
      <c r="F215" s="1634">
        <v>43514.0</v>
      </c>
    </row>
    <row r="216">
      <c r="A216" s="1628"/>
      <c r="B216" s="1620" t="s">
        <v>11055</v>
      </c>
      <c r="C216" s="1638" t="s">
        <v>633</v>
      </c>
      <c r="D216" s="1633" t="s">
        <v>11152</v>
      </c>
      <c r="E216" s="1617" t="s">
        <v>11053</v>
      </c>
      <c r="F216" s="1634">
        <v>43402.0</v>
      </c>
    </row>
    <row r="217">
      <c r="A217" s="1628"/>
      <c r="B217" s="1621" t="s">
        <v>11058</v>
      </c>
      <c r="C217" s="1617" t="s">
        <v>11136</v>
      </c>
      <c r="D217" s="1633" t="s">
        <v>11153</v>
      </c>
      <c r="E217" s="1617" t="s">
        <v>11090</v>
      </c>
      <c r="F217" s="1634">
        <v>43390.0</v>
      </c>
    </row>
    <row r="218">
      <c r="A218" s="1628"/>
      <c r="B218" s="1623" t="s">
        <v>11061</v>
      </c>
      <c r="C218" s="1617" t="s">
        <v>11079</v>
      </c>
      <c r="D218" s="1633" t="s">
        <v>11154</v>
      </c>
      <c r="E218" s="1617" t="s">
        <v>11063</v>
      </c>
      <c r="F218" s="1634">
        <v>44135.0</v>
      </c>
    </row>
    <row r="219">
      <c r="A219" s="1628"/>
      <c r="B219" s="1623" t="s">
        <v>11065</v>
      </c>
      <c r="C219" s="1624"/>
      <c r="D219" s="1635"/>
      <c r="E219" s="1624"/>
      <c r="F219" s="1628"/>
    </row>
    <row r="220">
      <c r="A220" s="1628"/>
      <c r="B220" s="1641"/>
      <c r="C220" s="1624"/>
      <c r="D220" s="1635"/>
      <c r="E220" s="1624"/>
      <c r="F220" s="1628"/>
    </row>
    <row r="221">
      <c r="A221" s="1628"/>
      <c r="B221" s="1610" t="s">
        <v>11084</v>
      </c>
      <c r="C221" s="1611"/>
      <c r="D221" s="1611"/>
      <c r="E221" s="1611"/>
      <c r="F221" s="1612"/>
    </row>
    <row r="222">
      <c r="A222" s="1642" t="s">
        <v>11155</v>
      </c>
      <c r="B222" s="1613"/>
      <c r="C222" s="588"/>
      <c r="D222" s="588"/>
      <c r="E222" s="588"/>
      <c r="F222" s="1614"/>
    </row>
    <row r="223">
      <c r="A223" s="1642" t="s">
        <v>11156</v>
      </c>
      <c r="B223" s="1616" t="s">
        <v>11051</v>
      </c>
      <c r="C223" s="1617" t="s">
        <v>1083</v>
      </c>
      <c r="D223" s="1643">
        <v>0.06525462962962963</v>
      </c>
      <c r="E223" s="1617" t="s">
        <v>11063</v>
      </c>
      <c r="F223" s="1619">
        <v>44652.0</v>
      </c>
    </row>
    <row r="224">
      <c r="A224" s="1644"/>
      <c r="B224" s="1620" t="s">
        <v>11055</v>
      </c>
      <c r="C224" s="1617" t="s">
        <v>4329</v>
      </c>
      <c r="D224" s="1643">
        <v>0.06892361111111112</v>
      </c>
      <c r="E224" s="1617" t="s">
        <v>11063</v>
      </c>
      <c r="F224" s="1619">
        <v>44652.0</v>
      </c>
    </row>
    <row r="225">
      <c r="A225" s="1644"/>
      <c r="B225" s="1621" t="s">
        <v>11058</v>
      </c>
      <c r="C225" s="1645" t="s">
        <v>4996</v>
      </c>
      <c r="D225" s="1646">
        <v>0.07195601851851852</v>
      </c>
      <c r="E225" s="1645" t="s">
        <v>11063</v>
      </c>
      <c r="F225" s="1634">
        <v>44652.0</v>
      </c>
    </row>
    <row r="226">
      <c r="A226" s="1644"/>
      <c r="B226" s="1623" t="s">
        <v>11061</v>
      </c>
      <c r="C226" s="1624" t="s">
        <v>11157</v>
      </c>
      <c r="D226" s="1647">
        <v>0.07211805555555556</v>
      </c>
      <c r="E226" s="1648" t="s">
        <v>11158</v>
      </c>
      <c r="F226" s="1634">
        <v>44652.0</v>
      </c>
    </row>
    <row r="227">
      <c r="A227" s="1644"/>
      <c r="B227" s="1623" t="s">
        <v>11065</v>
      </c>
      <c r="C227" s="1624"/>
      <c r="D227" s="1624"/>
      <c r="E227" s="1624"/>
      <c r="F227" s="1624"/>
    </row>
    <row r="228">
      <c r="A228" s="1644"/>
      <c r="B228" s="1649"/>
      <c r="C228" s="1624"/>
      <c r="D228" s="1624"/>
      <c r="E228" s="1624"/>
      <c r="F228" s="1624"/>
    </row>
    <row r="229">
      <c r="A229" s="1650" t="s">
        <v>11159</v>
      </c>
      <c r="B229" s="1610" t="s">
        <v>11159</v>
      </c>
      <c r="C229" s="1611"/>
      <c r="D229" s="1611"/>
      <c r="E229" s="1611"/>
      <c r="F229" s="1612"/>
    </row>
    <row r="230">
      <c r="A230" s="1644"/>
      <c r="B230" s="1613"/>
      <c r="C230" s="588"/>
      <c r="D230" s="588"/>
      <c r="E230" s="588"/>
      <c r="F230" s="1614"/>
    </row>
    <row r="231">
      <c r="A231" s="1644"/>
      <c r="B231" s="1616" t="s">
        <v>11051</v>
      </c>
      <c r="C231" s="1617" t="s">
        <v>3868</v>
      </c>
      <c r="D231" s="1651" t="s">
        <v>11160</v>
      </c>
      <c r="E231" s="1617" t="s">
        <v>11053</v>
      </c>
      <c r="F231" s="1619">
        <v>44866.0</v>
      </c>
    </row>
    <row r="232">
      <c r="A232" s="1644"/>
      <c r="B232" s="1620" t="s">
        <v>11055</v>
      </c>
      <c r="C232" s="1617" t="s">
        <v>2115</v>
      </c>
      <c r="D232" s="1651" t="s">
        <v>11161</v>
      </c>
      <c r="E232" s="1617" t="s">
        <v>11053</v>
      </c>
      <c r="F232" s="1619">
        <v>44866.0</v>
      </c>
    </row>
    <row r="233">
      <c r="A233" s="1644"/>
      <c r="B233" s="1621" t="s">
        <v>11058</v>
      </c>
      <c r="C233" s="1645"/>
      <c r="D233" s="1646"/>
      <c r="E233" s="1645"/>
      <c r="F233" s="1634"/>
    </row>
    <row r="234">
      <c r="A234" s="1644"/>
      <c r="B234" s="1623" t="s">
        <v>11061</v>
      </c>
      <c r="C234" s="1624"/>
      <c r="D234" s="1647"/>
      <c r="E234" s="1648"/>
      <c r="F234" s="1634"/>
    </row>
    <row r="235">
      <c r="A235" s="1644"/>
      <c r="B235" s="1623" t="s">
        <v>11065</v>
      </c>
      <c r="C235" s="1624"/>
      <c r="D235" s="1624"/>
      <c r="E235" s="1624"/>
      <c r="F235" s="1624"/>
    </row>
    <row r="236">
      <c r="A236" s="1644"/>
      <c r="B236" s="1649"/>
      <c r="C236" s="1624"/>
      <c r="D236" s="1624"/>
      <c r="E236" s="1624"/>
      <c r="F236" s="16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1003" t="s">
        <v>1135</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968" t="s">
        <v>5008</v>
      </c>
      <c r="BX25" s="902"/>
      <c r="BY25" s="931"/>
      <c r="BZ25" s="931"/>
      <c r="CA25" s="931"/>
      <c r="CB25" s="931"/>
      <c r="CC25" s="931"/>
      <c r="CD25" s="931"/>
      <c r="CE25" s="931"/>
      <c r="CF25" s="931"/>
      <c r="CG25" s="931"/>
    </row>
    <row r="26">
      <c r="A26" s="513" t="s">
        <v>3774</v>
      </c>
      <c r="B26" s="105" t="s">
        <v>6987</v>
      </c>
      <c r="C26" s="106" t="s">
        <v>1427</v>
      </c>
      <c r="D26" s="107" t="s">
        <v>825</v>
      </c>
      <c r="E26" s="108" t="s">
        <v>1427</v>
      </c>
      <c r="F26" s="109" t="s">
        <v>825</v>
      </c>
      <c r="G26" s="105" t="s">
        <v>3612</v>
      </c>
      <c r="H26" s="867" t="s">
        <v>3524</v>
      </c>
      <c r="I26" s="908"/>
      <c r="J26" s="908"/>
      <c r="K26" s="908"/>
      <c r="L26" s="867" t="s">
        <v>6988</v>
      </c>
      <c r="M26" s="908"/>
      <c r="N26" s="867" t="s">
        <v>6989</v>
      </c>
      <c r="O26" s="908"/>
      <c r="P26" s="909"/>
      <c r="Q26" s="871" t="s">
        <v>6990</v>
      </c>
      <c r="R26" s="911"/>
      <c r="S26" s="911"/>
      <c r="T26" s="911"/>
      <c r="U26" s="936" t="s">
        <v>6679</v>
      </c>
      <c r="V26" s="871" t="s">
        <v>6991</v>
      </c>
      <c r="W26" s="909"/>
      <c r="X26" s="916"/>
      <c r="Y26" s="916"/>
      <c r="Z26" s="876" t="s">
        <v>6625</v>
      </c>
      <c r="AA26" s="980"/>
      <c r="AB26" s="876" t="s">
        <v>5785</v>
      </c>
      <c r="AC26" s="876" t="s">
        <v>6992</v>
      </c>
      <c r="AD26" s="916"/>
      <c r="AE26" s="876" t="s">
        <v>342</v>
      </c>
      <c r="AF26" s="916"/>
      <c r="AG26" s="876" t="s">
        <v>6993</v>
      </c>
      <c r="AH26" s="909"/>
      <c r="AI26" s="881" t="s">
        <v>6994</v>
      </c>
      <c r="AJ26" s="881" t="s">
        <v>6995</v>
      </c>
      <c r="AK26" s="881" t="s">
        <v>6996</v>
      </c>
      <c r="AL26" s="881"/>
      <c r="AM26" s="918"/>
      <c r="AN26" s="918"/>
      <c r="AO26" s="918"/>
      <c r="AP26" s="881" t="s">
        <v>6997</v>
      </c>
      <c r="AQ26" s="881" t="s">
        <v>6998</v>
      </c>
      <c r="AR26" s="937"/>
      <c r="AS26" s="881" t="s">
        <v>6999</v>
      </c>
      <c r="AT26" s="881"/>
      <c r="AU26" s="881" t="s">
        <v>856</v>
      </c>
      <c r="AV26" s="918"/>
      <c r="AW26" s="881" t="s">
        <v>7000</v>
      </c>
      <c r="AX26" s="909"/>
      <c r="AY26" s="922"/>
      <c r="AZ26" s="922" t="s">
        <v>7001</v>
      </c>
      <c r="BA26" s="923"/>
      <c r="BB26" s="978" t="s">
        <v>7002</v>
      </c>
      <c r="BC26" s="923"/>
      <c r="BD26" s="909"/>
      <c r="BE26" s="893" t="s">
        <v>7003</v>
      </c>
      <c r="BF26" s="927"/>
      <c r="BG26" s="927"/>
      <c r="BH26" s="927"/>
      <c r="BI26" s="927"/>
      <c r="BJ26" s="893" t="s">
        <v>7004</v>
      </c>
      <c r="BK26" s="893" t="s">
        <v>7005</v>
      </c>
      <c r="BL26" s="909"/>
      <c r="BM26" s="929"/>
      <c r="BN26" s="929"/>
      <c r="BO26" s="929"/>
      <c r="BP26" s="898" t="s">
        <v>7006</v>
      </c>
      <c r="BQ26" s="943" t="s">
        <v>7003</v>
      </c>
      <c r="BR26" s="929"/>
      <c r="BS26" s="929"/>
      <c r="BT26" s="898" t="s">
        <v>7007</v>
      </c>
      <c r="BU26" s="898" t="s">
        <v>7008</v>
      </c>
      <c r="BV26" s="909"/>
      <c r="BW26" s="903"/>
      <c r="BX26" s="931"/>
      <c r="BY26" s="931"/>
      <c r="BZ26" s="931"/>
      <c r="CA26" s="931"/>
      <c r="CB26" s="931"/>
      <c r="CC26" s="931"/>
      <c r="CD26" s="931"/>
      <c r="CE26" s="931"/>
      <c r="CF26" s="956" t="s">
        <v>7009</v>
      </c>
      <c r="CG26" s="931"/>
    </row>
    <row r="27">
      <c r="A27" s="547" t="s">
        <v>7010</v>
      </c>
      <c r="B27" s="83" t="s">
        <v>7011</v>
      </c>
      <c r="C27" s="84" t="s">
        <v>1427</v>
      </c>
      <c r="D27" s="85" t="s">
        <v>1427</v>
      </c>
      <c r="E27" s="86" t="s">
        <v>1427</v>
      </c>
      <c r="F27" s="87" t="s">
        <v>1427</v>
      </c>
      <c r="G27" s="83" t="s">
        <v>220</v>
      </c>
      <c r="H27" s="866"/>
      <c r="I27" s="908"/>
      <c r="J27" s="867" t="s">
        <v>7012</v>
      </c>
      <c r="K27" s="908"/>
      <c r="L27" s="908"/>
      <c r="M27" s="908"/>
      <c r="N27" s="908"/>
      <c r="O27" s="867" t="s">
        <v>7013</v>
      </c>
      <c r="P27" s="909"/>
      <c r="Q27" s="911"/>
      <c r="R27" s="911"/>
      <c r="S27" s="911"/>
      <c r="T27" s="911"/>
      <c r="U27" s="911"/>
      <c r="V27" s="871" t="s">
        <v>7014</v>
      </c>
      <c r="W27" s="909"/>
      <c r="X27" s="916"/>
      <c r="Y27" s="916"/>
      <c r="Z27" s="916"/>
      <c r="AA27" s="980"/>
      <c r="AB27" s="916"/>
      <c r="AC27" s="916"/>
      <c r="AD27" s="916"/>
      <c r="AE27" s="876" t="s">
        <v>3599</v>
      </c>
      <c r="AF27" s="876" t="s">
        <v>7015</v>
      </c>
      <c r="AG27" s="916"/>
      <c r="AH27" s="909"/>
      <c r="AI27" s="918"/>
      <c r="AJ27" s="918"/>
      <c r="AK27" s="918"/>
      <c r="AL27" s="918"/>
      <c r="AM27" s="918"/>
      <c r="AN27" s="881" t="s">
        <v>7016</v>
      </c>
      <c r="AO27" s="918"/>
      <c r="AP27" s="918"/>
      <c r="AQ27" s="918"/>
      <c r="AR27" s="918"/>
      <c r="AS27" s="918"/>
      <c r="AT27" s="918"/>
      <c r="AU27" s="918"/>
      <c r="AV27" s="918"/>
      <c r="AW27" s="918"/>
      <c r="AX27" s="909"/>
      <c r="AY27" s="922" t="s">
        <v>7017</v>
      </c>
      <c r="AZ27" s="923"/>
      <c r="BA27" s="922"/>
      <c r="BB27" s="922" t="s">
        <v>7018</v>
      </c>
      <c r="BC27" s="923"/>
      <c r="BD27" s="909"/>
      <c r="BE27" s="927"/>
      <c r="BF27" s="927"/>
      <c r="BG27" s="927"/>
      <c r="BH27" s="927"/>
      <c r="BI27" s="927"/>
      <c r="BJ27" s="927"/>
      <c r="BK27" s="893" t="s">
        <v>7019</v>
      </c>
      <c r="BL27" s="909"/>
      <c r="BM27" s="929"/>
      <c r="BN27" s="929"/>
      <c r="BO27" s="929"/>
      <c r="BP27" s="898" t="s">
        <v>2136</v>
      </c>
      <c r="BQ27" s="929"/>
      <c r="BR27" s="929"/>
      <c r="BS27" s="929"/>
      <c r="BT27" s="943" t="s">
        <v>7020</v>
      </c>
      <c r="BU27" s="898" t="s">
        <v>7021</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7022</v>
      </c>
      <c r="J28" s="933"/>
      <c r="K28" s="933"/>
      <c r="L28" s="933" t="s">
        <v>7023</v>
      </c>
      <c r="M28" s="908"/>
      <c r="N28" s="908"/>
      <c r="O28" s="908"/>
      <c r="P28" s="909"/>
      <c r="Q28" s="911"/>
      <c r="R28" s="911"/>
      <c r="S28" s="911"/>
      <c r="T28" s="911"/>
      <c r="U28" s="871" t="s">
        <v>309</v>
      </c>
      <c r="V28" s="936" t="s">
        <v>7024</v>
      </c>
      <c r="W28" s="909"/>
      <c r="X28" s="914" t="s">
        <v>4814</v>
      </c>
      <c r="Y28" s="916"/>
      <c r="Z28" s="914" t="s">
        <v>7025</v>
      </c>
      <c r="AA28" s="982" t="s">
        <v>4306</v>
      </c>
      <c r="AB28" s="914" t="s">
        <v>2172</v>
      </c>
      <c r="AC28" s="916"/>
      <c r="AD28" s="916"/>
      <c r="AE28" s="913" t="str">
        <f>HYPERLINK("https://twitter.com/Qbe_Root/status/1242884733232648192","56.04")</f>
        <v>56.04</v>
      </c>
      <c r="AF28" s="914" t="s">
        <v>7026</v>
      </c>
      <c r="AG28" s="916"/>
      <c r="AH28" s="909"/>
      <c r="AI28" s="918"/>
      <c r="AJ28" s="881" t="s">
        <v>277</v>
      </c>
      <c r="AK28" s="881" t="s">
        <v>7027</v>
      </c>
      <c r="AL28" s="937"/>
      <c r="AM28" s="918"/>
      <c r="AN28" s="1004" t="s">
        <v>7028</v>
      </c>
      <c r="AO28" s="918"/>
      <c r="AP28" s="918"/>
      <c r="AQ28" s="918"/>
      <c r="AR28" s="918"/>
      <c r="AS28" s="918"/>
      <c r="AT28" s="918"/>
      <c r="AU28" s="881" t="s">
        <v>5695</v>
      </c>
      <c r="AV28" s="881" t="s">
        <v>7029</v>
      </c>
      <c r="AW28" s="918"/>
      <c r="AX28" s="909"/>
      <c r="AY28" s="923"/>
      <c r="AZ28" s="923"/>
      <c r="BA28" s="923"/>
      <c r="BB28" s="978" t="s">
        <v>7030</v>
      </c>
      <c r="BC28" s="923"/>
      <c r="BD28" s="909"/>
      <c r="BE28" s="927"/>
      <c r="BF28" s="927"/>
      <c r="BG28" s="927"/>
      <c r="BH28" s="927"/>
      <c r="BI28" s="893" t="s">
        <v>7031</v>
      </c>
      <c r="BJ28" s="927"/>
      <c r="BK28" s="893" t="s">
        <v>7032</v>
      </c>
      <c r="BL28" s="909"/>
      <c r="BM28" s="898" t="s">
        <v>7033</v>
      </c>
      <c r="BN28" s="929"/>
      <c r="BO28" s="929"/>
      <c r="BP28" s="929"/>
      <c r="BQ28" s="929"/>
      <c r="BR28" s="943" t="s">
        <v>1483</v>
      </c>
      <c r="BS28" s="929"/>
      <c r="BT28" s="1005" t="str">
        <f>HYPERLINK("https://twitter.com/Qbe_Root/status/1400138849058275330", "1:53.21")</f>
        <v>1:53.21</v>
      </c>
      <c r="BU28" s="898" t="s">
        <v>7034</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7035</v>
      </c>
      <c r="M29" s="908"/>
      <c r="N29" s="867" t="s">
        <v>7036</v>
      </c>
      <c r="O29" s="867"/>
      <c r="P29" s="909"/>
      <c r="Q29" s="871" t="s">
        <v>7037</v>
      </c>
      <c r="R29" s="911"/>
      <c r="S29" s="911"/>
      <c r="T29" s="911"/>
      <c r="U29" s="911"/>
      <c r="V29" s="871" t="s">
        <v>7038</v>
      </c>
      <c r="W29" s="909"/>
      <c r="X29" s="916"/>
      <c r="Y29" s="916"/>
      <c r="Z29" s="876" t="s">
        <v>7039</v>
      </c>
      <c r="AA29" s="876" t="s">
        <v>7040</v>
      </c>
      <c r="AB29" s="876" t="s">
        <v>7041</v>
      </c>
      <c r="AC29" s="876" t="s">
        <v>7042</v>
      </c>
      <c r="AD29" s="916"/>
      <c r="AE29" s="876" t="s">
        <v>2861</v>
      </c>
      <c r="AF29" s="916"/>
      <c r="AG29" s="876" t="s">
        <v>7043</v>
      </c>
      <c r="AH29" s="909"/>
      <c r="AI29" s="918"/>
      <c r="AJ29" s="918"/>
      <c r="AK29" s="918"/>
      <c r="AL29" s="918"/>
      <c r="AM29" s="918"/>
      <c r="AN29" s="881" t="s">
        <v>7044</v>
      </c>
      <c r="AO29" s="918"/>
      <c r="AP29" s="918"/>
      <c r="AQ29" s="918"/>
      <c r="AR29" s="918"/>
      <c r="AS29" s="918"/>
      <c r="AT29" s="918"/>
      <c r="AU29" s="881" t="s">
        <v>326</v>
      </c>
      <c r="AV29" s="918"/>
      <c r="AW29" s="881" t="s">
        <v>7045</v>
      </c>
      <c r="AX29" s="909"/>
      <c r="AY29" s="923"/>
      <c r="AZ29" s="923"/>
      <c r="BA29" s="923"/>
      <c r="BB29" s="922" t="s">
        <v>7046</v>
      </c>
      <c r="BC29" s="923"/>
      <c r="BD29" s="909"/>
      <c r="BE29" s="927"/>
      <c r="BF29" s="927"/>
      <c r="BG29" s="927"/>
      <c r="BH29" s="927"/>
      <c r="BI29" s="927"/>
      <c r="BJ29" s="893" t="s">
        <v>7047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7048</v>
      </c>
      <c r="I30" s="908"/>
      <c r="J30" s="908"/>
      <c r="K30" s="908"/>
      <c r="L30" s="908"/>
      <c r="M30" s="908"/>
      <c r="N30" s="908"/>
      <c r="O30" s="908"/>
      <c r="P30" s="909"/>
      <c r="Q30" s="911"/>
      <c r="R30" s="911"/>
      <c r="S30" s="871" t="s">
        <v>1120</v>
      </c>
      <c r="T30" s="871" t="s">
        <v>3772</v>
      </c>
      <c r="U30" s="871" t="s">
        <v>4110</v>
      </c>
      <c r="V30" s="871" t="s">
        <v>7049</v>
      </c>
      <c r="W30" s="909"/>
      <c r="X30" s="876" t="s">
        <v>3404</v>
      </c>
      <c r="Y30" s="916"/>
      <c r="Z30" s="916"/>
      <c r="AA30" s="980"/>
      <c r="AB30" s="916"/>
      <c r="AC30" s="916"/>
      <c r="AD30" s="916"/>
      <c r="AE30" s="916"/>
      <c r="AF30" s="916"/>
      <c r="AG30" s="916"/>
      <c r="AH30" s="909"/>
      <c r="AI30" s="918"/>
      <c r="AJ30" s="918"/>
      <c r="AK30" s="881" t="s">
        <v>5669</v>
      </c>
      <c r="AL30" s="918"/>
      <c r="AM30" s="918"/>
      <c r="AN30" s="881" t="s">
        <v>7050</v>
      </c>
      <c r="AO30" s="918"/>
      <c r="AP30" s="886" t="s">
        <v>7051</v>
      </c>
      <c r="AQ30" s="918"/>
      <c r="AR30" s="918"/>
      <c r="AS30" s="918"/>
      <c r="AT30" s="918"/>
      <c r="AU30" s="881" t="s">
        <v>1450</v>
      </c>
      <c r="AV30" s="918"/>
      <c r="AW30" s="918"/>
      <c r="AX30" s="909"/>
      <c r="AY30" s="923"/>
      <c r="AZ30" s="922" t="s">
        <v>7052</v>
      </c>
      <c r="BA30" s="922" t="s">
        <v>314</v>
      </c>
      <c r="BB30" s="922" t="s">
        <v>7053</v>
      </c>
      <c r="BC30" s="923"/>
      <c r="BD30" s="909"/>
      <c r="BE30" s="927"/>
      <c r="BF30" s="927"/>
      <c r="BG30" s="927"/>
      <c r="BH30" s="927"/>
      <c r="BI30" s="927"/>
      <c r="BJ30" s="927"/>
      <c r="BK30" s="927"/>
      <c r="BL30" s="909"/>
      <c r="BM30" s="944" t="s">
        <v>7054</v>
      </c>
      <c r="BN30" s="929"/>
      <c r="BO30" s="944" t="s">
        <v>1130</v>
      </c>
      <c r="BP30" s="929"/>
      <c r="BQ30" s="929"/>
      <c r="BR30" s="929"/>
      <c r="BS30" s="929"/>
      <c r="BT30" s="898" t="s">
        <v>7055</v>
      </c>
      <c r="BU30" s="898" t="s">
        <v>7056</v>
      </c>
      <c r="BV30" s="909"/>
      <c r="BW30" s="931"/>
      <c r="BX30" s="955" t="s">
        <v>5302</v>
      </c>
      <c r="BY30" s="931"/>
      <c r="BZ30" s="931"/>
      <c r="CA30" s="931"/>
      <c r="CB30" s="931"/>
      <c r="CC30" s="931"/>
      <c r="CD30" s="931"/>
      <c r="CE30" s="931"/>
      <c r="CF30" s="931"/>
      <c r="CG30" s="931"/>
    </row>
    <row r="31">
      <c r="A31" s="547" t="s">
        <v>7057</v>
      </c>
      <c r="B31" s="83" t="s">
        <v>3896</v>
      </c>
      <c r="C31" s="84" t="s">
        <v>825</v>
      </c>
      <c r="D31" s="85" t="s">
        <v>1427</v>
      </c>
      <c r="E31" s="86" t="s">
        <v>1427</v>
      </c>
      <c r="F31" s="87" t="s">
        <v>914</v>
      </c>
      <c r="G31" s="83" t="s">
        <v>731</v>
      </c>
      <c r="H31" s="866"/>
      <c r="I31" s="908"/>
      <c r="J31" s="908"/>
      <c r="K31" s="908"/>
      <c r="L31" s="908"/>
      <c r="M31" s="908"/>
      <c r="N31" s="908"/>
      <c r="O31" s="908"/>
      <c r="P31" s="909"/>
      <c r="Q31" s="1006" t="str">
        <f>HYPERLINK("https://youtu.be/UsB9SYccMcU","1:32.77")</f>
        <v>1:32.77</v>
      </c>
      <c r="R31" s="1007"/>
      <c r="S31" s="1008" t="str">
        <f>HYPERLINK("https://youtu.be/y7apQUmx5sA","1:32.08")</f>
        <v>1:32.08</v>
      </c>
      <c r="T31" s="911" t="s">
        <v>5002</v>
      </c>
      <c r="U31" s="911"/>
      <c r="V31" s="911" t="s">
        <v>7058</v>
      </c>
      <c r="W31" s="909"/>
      <c r="X31" s="1009"/>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7059</v>
      </c>
      <c r="M32" s="908"/>
      <c r="N32" s="905" t="s">
        <v>7060</v>
      </c>
      <c r="O32" s="908"/>
      <c r="P32" s="909"/>
      <c r="Q32" s="871" t="s">
        <v>7061</v>
      </c>
      <c r="R32" s="911"/>
      <c r="S32" s="871" t="s">
        <v>7062</v>
      </c>
      <c r="T32" s="871" t="s">
        <v>4798</v>
      </c>
      <c r="U32" s="871" t="s">
        <v>7063</v>
      </c>
      <c r="V32" s="871" t="s">
        <v>7064</v>
      </c>
      <c r="W32" s="909"/>
      <c r="X32" s="916"/>
      <c r="Y32" s="916"/>
      <c r="Z32" s="916"/>
      <c r="AA32" s="980"/>
      <c r="AB32" s="916"/>
      <c r="AC32" s="916"/>
      <c r="AD32" s="876" t="s">
        <v>3951</v>
      </c>
      <c r="AE32" s="876" t="s">
        <v>2774</v>
      </c>
      <c r="AF32" s="916"/>
      <c r="AG32" s="876" t="s">
        <v>7065</v>
      </c>
      <c r="AH32" s="909"/>
      <c r="AI32" s="918"/>
      <c r="AJ32" s="918"/>
      <c r="AK32" s="1010" t="s">
        <v>7066</v>
      </c>
      <c r="AL32" s="918"/>
      <c r="AM32" s="918"/>
      <c r="AN32" s="918"/>
      <c r="AO32" s="918"/>
      <c r="AP32" s="918"/>
      <c r="AQ32" s="881" t="s">
        <v>7067</v>
      </c>
      <c r="AR32" s="918"/>
      <c r="AS32" s="918"/>
      <c r="AT32" s="918"/>
      <c r="AU32" s="985" t="s">
        <v>2403</v>
      </c>
      <c r="AV32" s="918"/>
      <c r="AW32" s="918"/>
      <c r="AX32" s="909"/>
      <c r="AY32" s="923"/>
      <c r="AZ32" s="923"/>
      <c r="BA32" s="922" t="s">
        <v>303</v>
      </c>
      <c r="BB32" s="922" t="s">
        <v>7068</v>
      </c>
      <c r="BC32" s="923"/>
      <c r="BD32" s="909"/>
      <c r="BE32" s="927"/>
      <c r="BF32" s="893" t="s">
        <v>2363</v>
      </c>
      <c r="BG32" s="927"/>
      <c r="BH32" s="927"/>
      <c r="BI32" s="927"/>
      <c r="BJ32" s="893" t="s">
        <v>7069</v>
      </c>
      <c r="BK32" s="927"/>
      <c r="BL32" s="909"/>
      <c r="BM32" s="929"/>
      <c r="BN32" s="929"/>
      <c r="BO32" s="929"/>
      <c r="BP32" s="929"/>
      <c r="BQ32" s="929"/>
      <c r="BR32" s="929"/>
      <c r="BS32" s="928" t="s">
        <v>7070</v>
      </c>
      <c r="BT32" s="929"/>
      <c r="BU32" s="898" t="s">
        <v>7071</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7072</v>
      </c>
      <c r="M33" s="908"/>
      <c r="N33" s="908"/>
      <c r="O33" s="908"/>
      <c r="P33" s="909"/>
      <c r="Q33" s="911"/>
      <c r="R33" s="911"/>
      <c r="S33" s="911"/>
      <c r="T33" s="911"/>
      <c r="U33" s="911"/>
      <c r="V33" s="911"/>
      <c r="W33" s="909"/>
      <c r="X33" s="916"/>
      <c r="Y33" s="916"/>
      <c r="Z33" s="916"/>
      <c r="AA33" s="1011" t="s">
        <v>7073</v>
      </c>
      <c r="AB33" s="916"/>
      <c r="AC33" s="914" t="s">
        <v>7074</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7075</v>
      </c>
      <c r="BC33" s="923"/>
      <c r="BD33" s="909"/>
      <c r="BE33" s="927"/>
      <c r="BF33" s="927"/>
      <c r="BG33" s="927"/>
      <c r="BH33" s="927"/>
      <c r="BI33" s="927"/>
      <c r="BJ33" s="893" t="s">
        <v>7076</v>
      </c>
      <c r="BK33" s="927"/>
      <c r="BL33" s="909"/>
      <c r="BM33" s="898" t="s">
        <v>7077</v>
      </c>
      <c r="BN33" s="929"/>
      <c r="BO33" s="929"/>
      <c r="BP33" s="898" t="s">
        <v>952</v>
      </c>
      <c r="BQ33" s="900" t="s">
        <v>6740</v>
      </c>
      <c r="BR33" s="898" t="s">
        <v>258</v>
      </c>
      <c r="BS33" s="929"/>
      <c r="BT33" s="929"/>
      <c r="BU33" s="929"/>
      <c r="BV33" s="909"/>
      <c r="BW33" s="931"/>
      <c r="BX33" s="931"/>
      <c r="BY33" s="931"/>
      <c r="BZ33" s="931"/>
      <c r="CA33" s="931"/>
      <c r="CB33" s="902" t="s">
        <v>7078</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7079</v>
      </c>
      <c r="K34" s="867"/>
      <c r="L34" s="867"/>
      <c r="M34" s="867" t="s">
        <v>7080</v>
      </c>
      <c r="N34" s="908"/>
      <c r="O34" s="867" t="s">
        <v>7081</v>
      </c>
      <c r="P34" s="909"/>
      <c r="Q34" s="911"/>
      <c r="R34" s="871" t="s">
        <v>6469</v>
      </c>
      <c r="S34" s="911"/>
      <c r="T34" s="911"/>
      <c r="U34" s="911"/>
      <c r="V34" s="871" t="s">
        <v>7082</v>
      </c>
      <c r="W34" s="909"/>
      <c r="X34" s="916"/>
      <c r="Y34" s="916"/>
      <c r="Z34" s="916"/>
      <c r="AA34" s="987" t="s">
        <v>7083</v>
      </c>
      <c r="AB34" s="876" t="s">
        <v>7084</v>
      </c>
      <c r="AC34" s="916"/>
      <c r="AD34" s="916"/>
      <c r="AE34" s="916"/>
      <c r="AF34" s="876" t="s">
        <v>7085</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7086</v>
      </c>
      <c r="BC34" s="923"/>
      <c r="BD34" s="909"/>
      <c r="BE34" s="927"/>
      <c r="BF34" s="927"/>
      <c r="BG34" s="927"/>
      <c r="BH34" s="927"/>
      <c r="BI34" s="927"/>
      <c r="BJ34" s="927"/>
      <c r="BK34" s="893" t="s">
        <v>7087</v>
      </c>
      <c r="BL34" s="909"/>
      <c r="BM34" s="929"/>
      <c r="BN34" s="929"/>
      <c r="BO34" s="929"/>
      <c r="BP34" s="929"/>
      <c r="BQ34" s="929"/>
      <c r="BR34" s="929"/>
      <c r="BS34" s="929"/>
      <c r="BT34" s="898" t="s">
        <v>6636</v>
      </c>
      <c r="BU34" s="898" t="s">
        <v>7088</v>
      </c>
      <c r="BV34" s="909"/>
      <c r="BW34" s="931"/>
      <c r="BX34" s="931"/>
      <c r="BY34" s="931"/>
      <c r="BZ34" s="931"/>
      <c r="CA34" s="931"/>
      <c r="CB34" s="931"/>
      <c r="CC34" s="931"/>
      <c r="CD34" s="931"/>
      <c r="CE34" s="931"/>
      <c r="CF34" s="931"/>
      <c r="CG34" s="931"/>
    </row>
    <row r="35">
      <c r="A35" s="1012" t="s">
        <v>5119</v>
      </c>
      <c r="B35" s="83" t="s">
        <v>2899</v>
      </c>
      <c r="C35" s="84" t="s">
        <v>1427</v>
      </c>
      <c r="D35" s="85" t="s">
        <v>1427</v>
      </c>
      <c r="E35" s="86" t="s">
        <v>825</v>
      </c>
      <c r="F35" s="87" t="s">
        <v>914</v>
      </c>
      <c r="G35" s="83" t="s">
        <v>220</v>
      </c>
      <c r="H35" s="867" t="s">
        <v>4132</v>
      </c>
      <c r="I35" s="908"/>
      <c r="J35" s="908"/>
      <c r="K35" s="908"/>
      <c r="L35" s="867" t="s">
        <v>7089</v>
      </c>
      <c r="M35" s="908"/>
      <c r="N35" s="867" t="s">
        <v>7090</v>
      </c>
      <c r="O35" s="908"/>
      <c r="P35" s="909"/>
      <c r="Q35" s="871" t="s">
        <v>7091</v>
      </c>
      <c r="R35" s="911"/>
      <c r="S35" s="911"/>
      <c r="T35" s="911"/>
      <c r="U35" s="911"/>
      <c r="V35" s="871" t="s">
        <v>7092</v>
      </c>
      <c r="W35" s="909"/>
      <c r="X35" s="916"/>
      <c r="Y35" s="916"/>
      <c r="Z35" s="916"/>
      <c r="AA35" s="980"/>
      <c r="AB35" s="916"/>
      <c r="AC35" s="916"/>
      <c r="AD35" s="916"/>
      <c r="AE35" s="916"/>
      <c r="AF35" s="916"/>
      <c r="AG35" s="876" t="s">
        <v>7093</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7094</v>
      </c>
      <c r="BB35" s="922" t="s">
        <v>7095</v>
      </c>
      <c r="BC35" s="923"/>
      <c r="BD35" s="909"/>
      <c r="BE35" s="927"/>
      <c r="BF35" s="927"/>
      <c r="BG35" s="927"/>
      <c r="BH35" s="927"/>
      <c r="BI35" s="927"/>
      <c r="BJ35" s="927"/>
      <c r="BK35" s="927"/>
      <c r="BL35" s="909"/>
      <c r="BM35" s="929"/>
      <c r="BN35" s="929"/>
      <c r="BO35" s="898" t="s">
        <v>7096</v>
      </c>
      <c r="BP35" s="929"/>
      <c r="BQ35" s="929"/>
      <c r="BR35" s="929"/>
      <c r="BS35" s="899" t="s">
        <v>7097</v>
      </c>
      <c r="BT35" s="929"/>
      <c r="BU35" s="898" t="s">
        <v>7098</v>
      </c>
      <c r="BV35" s="909"/>
      <c r="BW35" s="931"/>
      <c r="BX35" s="931"/>
      <c r="BY35" s="931"/>
      <c r="BZ35" s="931"/>
      <c r="CA35" s="931"/>
      <c r="CB35" s="931"/>
      <c r="CC35" s="931"/>
      <c r="CD35" s="931"/>
      <c r="CE35" s="931"/>
      <c r="CF35" s="955" t="s">
        <v>7099</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7100</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7101</v>
      </c>
      <c r="O37" s="908"/>
      <c r="P37" s="909"/>
      <c r="Q37" s="911"/>
      <c r="R37" s="911"/>
      <c r="S37" s="911"/>
      <c r="T37" s="911"/>
      <c r="U37" s="936"/>
      <c r="V37" s="871" t="s">
        <v>7102</v>
      </c>
      <c r="W37" s="909"/>
      <c r="X37" s="916"/>
      <c r="Y37" s="916"/>
      <c r="Z37" s="914" t="s">
        <v>7103</v>
      </c>
      <c r="AA37" s="980"/>
      <c r="AB37" s="876" t="s">
        <v>990</v>
      </c>
      <c r="AC37" s="916"/>
      <c r="AD37" s="916"/>
      <c r="AE37" s="916"/>
      <c r="AF37" s="876" t="s">
        <v>7104</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7105</v>
      </c>
      <c r="BC37" s="923"/>
      <c r="BD37" s="909"/>
      <c r="BE37" s="927"/>
      <c r="BF37" s="927"/>
      <c r="BG37" s="927"/>
      <c r="BH37" s="927"/>
      <c r="BI37" s="927"/>
      <c r="BJ37" s="927"/>
      <c r="BK37" s="927"/>
      <c r="BL37" s="909"/>
      <c r="BM37" s="898" t="s">
        <v>7106</v>
      </c>
      <c r="BN37" s="929"/>
      <c r="BO37" s="929"/>
      <c r="BP37" s="929"/>
      <c r="BQ37" s="929"/>
      <c r="BR37" s="929"/>
      <c r="BS37" s="929"/>
      <c r="BT37" s="929"/>
      <c r="BU37" s="943" t="s">
        <v>7107</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3" t="s">
        <v>7108</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7109</v>
      </c>
      <c r="BC38" s="923"/>
      <c r="BD38" s="909"/>
      <c r="BE38" s="975" t="s">
        <v>7110</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4"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7111</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7112</v>
      </c>
      <c r="BC40" s="923"/>
      <c r="BD40" s="909"/>
      <c r="BE40" s="927"/>
      <c r="BF40" s="927"/>
      <c r="BG40" s="927"/>
      <c r="BH40" s="927"/>
      <c r="BI40" s="927"/>
      <c r="BJ40" s="927"/>
      <c r="BK40" s="927"/>
      <c r="BL40" s="909"/>
      <c r="BM40" s="929"/>
      <c r="BN40" s="929"/>
      <c r="BO40" s="929"/>
      <c r="BP40" s="929"/>
      <c r="BQ40" s="929"/>
      <c r="BR40" s="929"/>
      <c r="BS40" s="929"/>
      <c r="BT40" s="929"/>
      <c r="BU40" s="898" t="s">
        <v>7113</v>
      </c>
      <c r="BV40" s="909"/>
      <c r="BW40" s="931"/>
      <c r="BX40" s="931"/>
      <c r="BY40" s="931"/>
      <c r="BZ40" s="931"/>
      <c r="CA40" s="931"/>
      <c r="CB40" s="931"/>
      <c r="CC40" s="931"/>
      <c r="CD40" s="931"/>
      <c r="CE40" s="931"/>
      <c r="CF40" s="931"/>
      <c r="CG40" s="931"/>
    </row>
    <row r="41" ht="15.75" customHeight="1">
      <c r="A41" s="983" t="s">
        <v>7114</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7115</v>
      </c>
      <c r="AA41" s="916"/>
      <c r="AB41" s="916" t="s">
        <v>7116</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7117</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7118</v>
      </c>
      <c r="AJ42" s="881" t="s">
        <v>7119</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7120</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7121</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5"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7122</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7123</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6"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7124</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7125</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7"/>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8"/>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7"/>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8"/>
      <c r="B55" s="1019"/>
      <c r="C55" s="1020"/>
      <c r="D55" s="1021"/>
      <c r="E55" s="1022"/>
      <c r="F55" s="1023"/>
      <c r="G55" s="1019"/>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7"/>
      <c r="B56" s="1024"/>
      <c r="C56" s="1025"/>
      <c r="D56" s="1026"/>
      <c r="E56" s="1027"/>
      <c r="F56" s="1028"/>
      <c r="G56" s="1024"/>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8"/>
      <c r="B57" s="1019"/>
      <c r="C57" s="1020"/>
      <c r="D57" s="1021"/>
      <c r="E57" s="1022"/>
      <c r="F57" s="1023"/>
      <c r="G57" s="1019"/>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7"/>
      <c r="B58" s="1024"/>
      <c r="C58" s="1025"/>
      <c r="D58" s="1026"/>
      <c r="E58" s="1027"/>
      <c r="F58" s="1028"/>
      <c r="G58" s="1024"/>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8"/>
      <c r="B59" s="1019"/>
      <c r="C59" s="1020"/>
      <c r="D59" s="1021"/>
      <c r="E59" s="1022"/>
      <c r="F59" s="1023"/>
      <c r="G59" s="1019"/>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029" t="s">
        <v>7127</v>
      </c>
      <c r="W1" s="1030" t="s">
        <v>7128</v>
      </c>
      <c r="AM1" s="1031" t="s">
        <v>7129</v>
      </c>
      <c r="BG1" s="1032" t="s">
        <v>7130</v>
      </c>
      <c r="BQ1" s="1033" t="s">
        <v>7131</v>
      </c>
      <c r="BV1" s="1034" t="s">
        <v>7132</v>
      </c>
      <c r="CE1" s="1029" t="s">
        <v>7133</v>
      </c>
      <c r="CM1" s="1035" t="s">
        <v>7134</v>
      </c>
      <c r="CP1" s="1036" t="s">
        <v>7135</v>
      </c>
      <c r="CT1" s="1037" t="s">
        <v>7136</v>
      </c>
    </row>
    <row r="2">
      <c r="A2" s="36" t="s">
        <v>43</v>
      </c>
      <c r="B2" s="36" t="s">
        <v>44</v>
      </c>
      <c r="C2" s="36" t="s">
        <v>45</v>
      </c>
      <c r="F2" s="36" t="s">
        <v>7137</v>
      </c>
      <c r="H2" s="1038" t="s">
        <v>7138</v>
      </c>
      <c r="I2" s="1038" t="s">
        <v>7139</v>
      </c>
      <c r="J2" s="1038" t="s">
        <v>7140</v>
      </c>
      <c r="K2" s="1038" t="s">
        <v>7141</v>
      </c>
      <c r="L2" s="1038" t="s">
        <v>7142</v>
      </c>
      <c r="M2" s="1038" t="s">
        <v>7143</v>
      </c>
      <c r="N2" s="1038" t="s">
        <v>7144</v>
      </c>
      <c r="O2" s="1038" t="s">
        <v>7145</v>
      </c>
      <c r="P2" s="1038" t="s">
        <v>7146</v>
      </c>
      <c r="Q2" s="1038" t="s">
        <v>7147</v>
      </c>
      <c r="R2" s="1038" t="s">
        <v>7148</v>
      </c>
      <c r="S2" s="1038" t="s">
        <v>7149</v>
      </c>
      <c r="T2" s="1038" t="s">
        <v>7150</v>
      </c>
      <c r="U2" s="1038" t="s">
        <v>7151</v>
      </c>
      <c r="V2" s="1038" t="s">
        <v>7152</v>
      </c>
      <c r="W2" s="1039" t="s">
        <v>7153</v>
      </c>
      <c r="X2" s="1039" t="s">
        <v>7154</v>
      </c>
      <c r="Y2" s="1039" t="s">
        <v>7155</v>
      </c>
      <c r="Z2" s="1039" t="s">
        <v>7156</v>
      </c>
      <c r="AA2" s="1039" t="s">
        <v>7157</v>
      </c>
      <c r="AB2" s="1039" t="s">
        <v>7158</v>
      </c>
      <c r="AC2" s="1039" t="s">
        <v>7159</v>
      </c>
      <c r="AD2" s="1039" t="s">
        <v>7160</v>
      </c>
      <c r="AE2" s="1039" t="s">
        <v>7161</v>
      </c>
      <c r="AF2" s="1039" t="s">
        <v>7162</v>
      </c>
      <c r="AG2" s="1039" t="s">
        <v>7163</v>
      </c>
      <c r="AH2" s="1039" t="s">
        <v>7164</v>
      </c>
      <c r="AI2" s="1039" t="s">
        <v>7165</v>
      </c>
      <c r="AJ2" s="1039" t="s">
        <v>7166</v>
      </c>
      <c r="AK2" s="1039" t="s">
        <v>7167</v>
      </c>
      <c r="AL2" s="1039" t="s">
        <v>7168</v>
      </c>
      <c r="AM2" s="1040" t="s">
        <v>7169</v>
      </c>
      <c r="AN2" s="1040" t="s">
        <v>7170</v>
      </c>
      <c r="AO2" s="1040" t="s">
        <v>7171</v>
      </c>
      <c r="AP2" s="1040" t="s">
        <v>7172</v>
      </c>
      <c r="AQ2" s="1040" t="s">
        <v>7173</v>
      </c>
      <c r="AR2" s="1040" t="s">
        <v>7174</v>
      </c>
      <c r="AS2" s="1040" t="s">
        <v>7175</v>
      </c>
      <c r="AT2" s="1040" t="s">
        <v>7176</v>
      </c>
      <c r="AU2" s="1040" t="s">
        <v>7177</v>
      </c>
      <c r="AV2" s="1040" t="s">
        <v>7178</v>
      </c>
      <c r="AW2" s="1040" t="s">
        <v>7179</v>
      </c>
      <c r="AX2" s="1040" t="s">
        <v>7180</v>
      </c>
      <c r="AY2" s="1040" t="s">
        <v>7181</v>
      </c>
      <c r="AZ2" s="1040" t="s">
        <v>7182</v>
      </c>
      <c r="BA2" s="1040" t="s">
        <v>7183</v>
      </c>
      <c r="BB2" s="1040" t="s">
        <v>7184</v>
      </c>
      <c r="BC2" s="1040" t="s">
        <v>7185</v>
      </c>
      <c r="BD2" s="1040" t="s">
        <v>7186</v>
      </c>
      <c r="BE2" s="1040" t="s">
        <v>7187</v>
      </c>
      <c r="BF2" s="1040" t="s">
        <v>7188</v>
      </c>
      <c r="BG2" s="1041" t="s">
        <v>7189</v>
      </c>
      <c r="BH2" s="1041" t="s">
        <v>7190</v>
      </c>
      <c r="BI2" s="1041" t="s">
        <v>7191</v>
      </c>
      <c r="BJ2" s="1041" t="s">
        <v>7192</v>
      </c>
      <c r="BK2" s="1041" t="s">
        <v>7193</v>
      </c>
      <c r="BL2" s="1041" t="s">
        <v>7194</v>
      </c>
      <c r="BM2" s="1041" t="s">
        <v>7195</v>
      </c>
      <c r="BN2" s="1041" t="s">
        <v>7196</v>
      </c>
      <c r="BO2" s="1041" t="s">
        <v>7197</v>
      </c>
      <c r="BP2" s="1041" t="s">
        <v>7198</v>
      </c>
      <c r="BQ2" s="1042" t="s">
        <v>7199</v>
      </c>
      <c r="BR2" s="1042" t="s">
        <v>7200</v>
      </c>
      <c r="BS2" s="1042" t="s">
        <v>7201</v>
      </c>
      <c r="BT2" s="1042" t="s">
        <v>7202</v>
      </c>
      <c r="BU2" s="1042" t="s">
        <v>7203</v>
      </c>
      <c r="BV2" s="1043" t="s">
        <v>7204</v>
      </c>
      <c r="BW2" s="1043" t="s">
        <v>7205</v>
      </c>
      <c r="BX2" s="1043" t="s">
        <v>7206</v>
      </c>
      <c r="BY2" s="1043" t="s">
        <v>7207</v>
      </c>
      <c r="BZ2" s="1043" t="s">
        <v>7208</v>
      </c>
      <c r="CA2" s="1043" t="s">
        <v>7209</v>
      </c>
      <c r="CB2" s="1043" t="s">
        <v>7210</v>
      </c>
      <c r="CC2" s="1043" t="s">
        <v>7211</v>
      </c>
      <c r="CD2" s="1043" t="s">
        <v>7212</v>
      </c>
      <c r="CE2" s="1044" t="s">
        <v>7138</v>
      </c>
      <c r="CF2" s="1044" t="s">
        <v>7141</v>
      </c>
      <c r="CG2" s="1044" t="s">
        <v>7145</v>
      </c>
      <c r="CH2" s="1044" t="s">
        <v>7147</v>
      </c>
      <c r="CI2" s="1044" t="s">
        <v>7148</v>
      </c>
      <c r="CJ2" s="1044" t="s">
        <v>7151</v>
      </c>
      <c r="CK2" s="1044" t="s">
        <v>7213</v>
      </c>
      <c r="CL2" s="1044" t="s">
        <v>7214</v>
      </c>
      <c r="CM2" s="1045" t="s">
        <v>7215</v>
      </c>
      <c r="CN2" s="1045" t="s">
        <v>7216</v>
      </c>
      <c r="CO2" s="1045" t="s">
        <v>7217</v>
      </c>
      <c r="CP2" s="1046" t="s">
        <v>7218</v>
      </c>
      <c r="CQ2" s="1046" t="s">
        <v>7219</v>
      </c>
      <c r="CR2" s="1046" t="s">
        <v>7220</v>
      </c>
      <c r="CS2" s="1046" t="s">
        <v>7221</v>
      </c>
      <c r="CT2" s="1047" t="s">
        <v>7222</v>
      </c>
    </row>
    <row r="3" ht="15.75" customHeight="1">
      <c r="A3" s="1048" t="s">
        <v>7223</v>
      </c>
      <c r="B3" s="1049" t="s">
        <v>5604</v>
      </c>
      <c r="C3" s="1050" t="s">
        <v>914</v>
      </c>
      <c r="D3" s="1051" t="s">
        <v>731</v>
      </c>
      <c r="E3" s="1052" t="s">
        <v>221</v>
      </c>
      <c r="F3" s="1053" t="s">
        <v>331</v>
      </c>
      <c r="G3" s="1049" t="s">
        <v>3896</v>
      </c>
      <c r="H3" s="632" t="s">
        <v>7224</v>
      </c>
      <c r="I3" s="1054" t="s">
        <v>7225</v>
      </c>
      <c r="J3" s="632" t="s">
        <v>7226</v>
      </c>
      <c r="K3" s="607" t="s">
        <v>7227</v>
      </c>
      <c r="L3" s="1054" t="s">
        <v>7228</v>
      </c>
      <c r="M3" s="663" t="s">
        <v>7229</v>
      </c>
      <c r="N3" s="632" t="s">
        <v>7230</v>
      </c>
      <c r="O3" s="1055" t="s">
        <v>7231</v>
      </c>
      <c r="P3" s="1056" t="s">
        <v>7232</v>
      </c>
      <c r="Q3" s="1055" t="s">
        <v>7233</v>
      </c>
      <c r="R3" s="632" t="s">
        <v>7234</v>
      </c>
      <c r="S3" s="1057" t="s">
        <v>7235</v>
      </c>
      <c r="T3" s="607" t="s">
        <v>7236</v>
      </c>
      <c r="U3" s="1056" t="s">
        <v>7237</v>
      </c>
      <c r="V3" s="632" t="s">
        <v>7238</v>
      </c>
      <c r="W3" s="632" t="s">
        <v>2273</v>
      </c>
      <c r="X3" s="1057" t="s">
        <v>2315</v>
      </c>
      <c r="Y3" s="632" t="s">
        <v>1681</v>
      </c>
      <c r="Z3" s="1057" t="s">
        <v>7239</v>
      </c>
      <c r="AA3" s="632" t="s">
        <v>7240</v>
      </c>
      <c r="AB3" s="1057"/>
      <c r="AC3" s="632" t="s">
        <v>7241</v>
      </c>
      <c r="AD3" s="632" t="s">
        <v>489</v>
      </c>
      <c r="AE3" s="632" t="s">
        <v>7242</v>
      </c>
      <c r="AF3" s="1057" t="s">
        <v>7243</v>
      </c>
      <c r="AG3" s="1057"/>
      <c r="AH3" s="1057" t="s">
        <v>7244</v>
      </c>
      <c r="AI3" s="1057" t="s">
        <v>7245</v>
      </c>
      <c r="AJ3" s="1058"/>
      <c r="AK3" s="1057"/>
      <c r="AL3" s="1057"/>
      <c r="AM3" s="1057" t="s">
        <v>7246</v>
      </c>
      <c r="AN3" s="632" t="s">
        <v>7247</v>
      </c>
      <c r="AO3" s="1055" t="s">
        <v>7248</v>
      </c>
      <c r="AP3" s="632" t="s">
        <v>7249</v>
      </c>
      <c r="AQ3" s="632" t="s">
        <v>7250</v>
      </c>
      <c r="AR3" s="1055" t="s">
        <v>7251</v>
      </c>
      <c r="AS3" s="663" t="s">
        <v>7252</v>
      </c>
      <c r="AT3" s="663" t="s">
        <v>7253</v>
      </c>
      <c r="AU3" s="1054" t="s">
        <v>7254</v>
      </c>
      <c r="AV3" s="632" t="s">
        <v>7255</v>
      </c>
      <c r="AW3" s="607" t="s">
        <v>7256</v>
      </c>
      <c r="AX3" s="632" t="s">
        <v>7257</v>
      </c>
      <c r="AY3" s="1057" t="s">
        <v>7258</v>
      </c>
      <c r="AZ3" s="1057" t="s">
        <v>1504</v>
      </c>
      <c r="BA3" s="1057"/>
      <c r="BB3" s="1057" t="s">
        <v>7259</v>
      </c>
      <c r="BC3" s="1057" t="s">
        <v>7260</v>
      </c>
      <c r="BD3" s="632" t="s">
        <v>7261</v>
      </c>
      <c r="BE3" s="1057"/>
      <c r="BF3" s="1057"/>
      <c r="BG3" s="1057"/>
      <c r="BH3" s="1057"/>
      <c r="BI3" s="1057" t="s">
        <v>7262</v>
      </c>
      <c r="BJ3" s="1057"/>
      <c r="BK3" s="1057"/>
      <c r="BL3" s="1057"/>
      <c r="BM3" s="1057" t="s">
        <v>7263</v>
      </c>
      <c r="BN3" s="1057"/>
      <c r="BO3" s="1057"/>
      <c r="BP3" s="1057"/>
      <c r="BQ3" s="632" t="s">
        <v>7264</v>
      </c>
      <c r="BR3" s="1058"/>
      <c r="BS3" s="632" t="s">
        <v>7265</v>
      </c>
      <c r="BT3" s="1058"/>
      <c r="BU3" s="632" t="s">
        <v>7266</v>
      </c>
      <c r="BV3" s="1058"/>
      <c r="BW3" s="1058"/>
      <c r="BX3" s="1057" t="s">
        <v>2024</v>
      </c>
      <c r="BY3" s="1058"/>
      <c r="BZ3" s="1058"/>
      <c r="CA3" s="1057" t="s">
        <v>3140</v>
      </c>
      <c r="CB3" s="1057" t="s">
        <v>260</v>
      </c>
      <c r="CC3" s="1057" t="s">
        <v>2062</v>
      </c>
      <c r="CD3" s="1057"/>
      <c r="CE3" s="632" t="s">
        <v>7267</v>
      </c>
      <c r="CF3" s="632" t="s">
        <v>7268</v>
      </c>
      <c r="CG3" s="1057"/>
      <c r="CH3" s="1057"/>
      <c r="CI3" s="1057"/>
      <c r="CJ3" s="1057"/>
      <c r="CK3" s="1057"/>
      <c r="CL3" s="1057"/>
      <c r="CM3" s="1057"/>
      <c r="CN3" s="1057"/>
      <c r="CO3" s="1057"/>
      <c r="CP3" s="632" t="s">
        <v>7269</v>
      </c>
      <c r="CQ3" s="632" t="s">
        <v>7270</v>
      </c>
      <c r="CR3" s="1057"/>
      <c r="CS3" s="1057"/>
      <c r="CT3" s="1057" t="s">
        <v>7271</v>
      </c>
    </row>
    <row r="4">
      <c r="A4" s="1059" t="s">
        <v>541</v>
      </c>
      <c r="B4" s="1049" t="s">
        <v>7272</v>
      </c>
      <c r="C4" s="1050" t="s">
        <v>635</v>
      </c>
      <c r="D4" s="1051" t="s">
        <v>332</v>
      </c>
      <c r="E4" s="1052" t="s">
        <v>1086</v>
      </c>
      <c r="F4" s="1053" t="s">
        <v>5873</v>
      </c>
      <c r="G4" s="1049" t="s">
        <v>4850</v>
      </c>
      <c r="H4" s="1060" t="s">
        <v>7273</v>
      </c>
      <c r="I4" s="1061" t="s">
        <v>7274</v>
      </c>
      <c r="J4" s="1058"/>
      <c r="K4" s="632" t="s">
        <v>7275</v>
      </c>
      <c r="L4" s="1058"/>
      <c r="M4" s="1056" t="s">
        <v>7276</v>
      </c>
      <c r="N4" s="1058"/>
      <c r="O4" s="607" t="s">
        <v>7277</v>
      </c>
      <c r="P4" s="1055" t="s">
        <v>7278</v>
      </c>
      <c r="Q4" s="1058"/>
      <c r="R4" s="607" t="s">
        <v>7279</v>
      </c>
      <c r="S4" s="1058"/>
      <c r="T4" s="632" t="s">
        <v>7280</v>
      </c>
      <c r="U4" s="607" t="s">
        <v>6788</v>
      </c>
      <c r="V4" s="1056" t="s">
        <v>7281</v>
      </c>
      <c r="W4" s="607" t="s">
        <v>1307</v>
      </c>
      <c r="X4" s="607" t="s">
        <v>1973</v>
      </c>
      <c r="Y4" s="607" t="s">
        <v>2910</v>
      </c>
      <c r="Z4" s="1056" t="s">
        <v>4946</v>
      </c>
      <c r="AA4" s="715"/>
      <c r="AB4" s="1062" t="s">
        <v>6890</v>
      </c>
      <c r="AC4" s="1054" t="s">
        <v>3251</v>
      </c>
      <c r="AD4" s="607" t="s">
        <v>5775</v>
      </c>
      <c r="AE4" s="715"/>
      <c r="AF4" s="1054" t="s">
        <v>5669</v>
      </c>
      <c r="AG4" s="1058"/>
      <c r="AH4" s="1055" t="s">
        <v>7282</v>
      </c>
      <c r="AI4" s="1055" t="s">
        <v>4600</v>
      </c>
      <c r="AJ4" s="1058"/>
      <c r="AK4" s="607" t="s">
        <v>7283</v>
      </c>
      <c r="AL4" s="1058"/>
      <c r="AM4" s="1054" t="s">
        <v>7284</v>
      </c>
      <c r="AN4" s="632" t="s">
        <v>7285</v>
      </c>
      <c r="AO4" s="632" t="s">
        <v>7286</v>
      </c>
      <c r="AP4" s="1055" t="s">
        <v>7246</v>
      </c>
      <c r="AQ4" s="1058"/>
      <c r="AR4" s="632" t="s">
        <v>7287</v>
      </c>
      <c r="AS4" s="1058"/>
      <c r="AT4" s="1054" t="s">
        <v>7253</v>
      </c>
      <c r="AU4" s="1055" t="s">
        <v>7288</v>
      </c>
      <c r="AV4" s="1058"/>
      <c r="AW4" s="1055" t="s">
        <v>7289</v>
      </c>
      <c r="AX4" s="1058"/>
      <c r="AY4" s="1058"/>
      <c r="AZ4" s="1054" t="s">
        <v>7290</v>
      </c>
      <c r="BA4" s="1056" t="s">
        <v>4882</v>
      </c>
      <c r="BB4" s="1054" t="s">
        <v>7291</v>
      </c>
      <c r="BC4" s="607" t="s">
        <v>7292</v>
      </c>
      <c r="BD4" s="1056" t="s">
        <v>7293</v>
      </c>
      <c r="BE4" s="1058"/>
      <c r="BF4" s="1058"/>
      <c r="BG4" s="1058"/>
      <c r="BH4" s="1058"/>
      <c r="BI4" s="1058"/>
      <c r="BJ4" s="1058"/>
      <c r="BK4" s="1058"/>
      <c r="BL4" s="1058"/>
      <c r="BM4" s="1058"/>
      <c r="BN4" s="1058"/>
      <c r="BO4" s="1058"/>
      <c r="BP4" s="1058"/>
      <c r="BQ4" s="1058"/>
      <c r="BR4" s="1058"/>
      <c r="BS4" s="1058"/>
      <c r="BT4" s="1058"/>
      <c r="BU4" s="1058"/>
      <c r="BV4" s="1058"/>
      <c r="BW4" s="1056" t="s">
        <v>4970</v>
      </c>
      <c r="BX4" s="1054" t="s">
        <v>1761</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5899</v>
      </c>
      <c r="B5" s="1049" t="s">
        <v>7294</v>
      </c>
      <c r="C5" s="1050" t="s">
        <v>543</v>
      </c>
      <c r="D5" s="1051" t="s">
        <v>731</v>
      </c>
      <c r="E5" s="1052" t="s">
        <v>825</v>
      </c>
      <c r="F5" s="1053" t="s">
        <v>219</v>
      </c>
      <c r="G5" s="1049" t="s">
        <v>5554</v>
      </c>
      <c r="H5" s="632" t="s">
        <v>7295</v>
      </c>
      <c r="I5" s="632" t="s">
        <v>6999</v>
      </c>
      <c r="J5" s="632"/>
      <c r="K5" s="1055" t="s">
        <v>7296</v>
      </c>
      <c r="L5" s="1056" t="s">
        <v>7297</v>
      </c>
      <c r="M5" s="632"/>
      <c r="N5" s="632"/>
      <c r="O5" s="1054" t="s">
        <v>7298</v>
      </c>
      <c r="P5" s="632" t="s">
        <v>7299</v>
      </c>
      <c r="Q5" s="632" t="s">
        <v>7300</v>
      </c>
      <c r="R5" s="1056" t="s">
        <v>7301</v>
      </c>
      <c r="S5" s="632"/>
      <c r="T5" s="1055" t="s">
        <v>7302</v>
      </c>
      <c r="U5" s="1055" t="s">
        <v>7303</v>
      </c>
      <c r="V5" s="632"/>
      <c r="W5" s="632" t="s">
        <v>5958</v>
      </c>
      <c r="X5" s="632"/>
      <c r="Y5" s="632" t="s">
        <v>7304</v>
      </c>
      <c r="Z5" s="1055" t="s">
        <v>1159</v>
      </c>
      <c r="AA5" s="715"/>
      <c r="AB5" s="715"/>
      <c r="AC5" s="632" t="s">
        <v>7305</v>
      </c>
      <c r="AD5" s="1064"/>
      <c r="AE5" s="632"/>
      <c r="AF5" s="632" t="s">
        <v>7306</v>
      </c>
      <c r="AG5" s="632"/>
      <c r="AH5" s="632" t="s">
        <v>7307</v>
      </c>
      <c r="AI5" s="632" t="s">
        <v>1763</v>
      </c>
      <c r="AJ5" s="1064"/>
      <c r="AK5" s="632"/>
      <c r="AL5" s="632"/>
      <c r="AM5" s="632" t="s">
        <v>7308</v>
      </c>
      <c r="AN5" s="1064"/>
      <c r="AO5" s="1064"/>
      <c r="AP5" s="632" t="s">
        <v>7309</v>
      </c>
      <c r="AQ5" s="1056" t="s">
        <v>7310</v>
      </c>
      <c r="AR5" s="632" t="s">
        <v>7311</v>
      </c>
      <c r="AS5" s="632"/>
      <c r="AT5" s="632" t="s">
        <v>7312</v>
      </c>
      <c r="AU5" s="607" t="s">
        <v>7313</v>
      </c>
      <c r="AV5" s="632"/>
      <c r="AW5" s="1065" t="s">
        <v>7314</v>
      </c>
      <c r="AX5" s="1004"/>
      <c r="AY5" s="1004" t="s">
        <v>7315</v>
      </c>
      <c r="AZ5" s="632" t="s">
        <v>3372</v>
      </c>
      <c r="BA5" s="632"/>
      <c r="BB5" s="632" t="s">
        <v>7293</v>
      </c>
      <c r="BC5" s="1056" t="s">
        <v>7316</v>
      </c>
      <c r="BD5" s="632" t="s">
        <v>7317</v>
      </c>
      <c r="BE5" s="632"/>
      <c r="BF5" s="632"/>
      <c r="BG5" s="632" t="s">
        <v>7318</v>
      </c>
      <c r="BH5" s="632"/>
      <c r="BI5" s="632"/>
      <c r="BJ5" s="632"/>
      <c r="BK5" s="632" t="s">
        <v>7319</v>
      </c>
      <c r="BL5" s="632"/>
      <c r="BM5" s="632"/>
      <c r="BN5" s="632"/>
      <c r="BO5" s="632"/>
      <c r="BP5" s="632" t="s">
        <v>7320</v>
      </c>
      <c r="BQ5" s="1064"/>
      <c r="BR5" s="1064"/>
      <c r="BS5" s="1064"/>
      <c r="BT5" s="1064"/>
      <c r="BU5" s="1064"/>
      <c r="BV5" s="632"/>
      <c r="BW5" s="632" t="s">
        <v>7321</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4"/>
    </row>
    <row r="6" ht="15.75" customHeight="1">
      <c r="A6" s="1066" t="s">
        <v>7322</v>
      </c>
      <c r="B6" s="1049" t="s">
        <v>6712</v>
      </c>
      <c r="C6" s="1050" t="s">
        <v>1085</v>
      </c>
      <c r="D6" s="1051" t="s">
        <v>1086</v>
      </c>
      <c r="E6" s="1052" t="s">
        <v>731</v>
      </c>
      <c r="F6" s="1053" t="s">
        <v>5873</v>
      </c>
      <c r="G6" s="1049" t="s">
        <v>5734</v>
      </c>
      <c r="H6" s="1055" t="s">
        <v>7323</v>
      </c>
      <c r="I6" s="607" t="s">
        <v>7324</v>
      </c>
      <c r="J6" s="632"/>
      <c r="K6" s="1054" t="s">
        <v>7325</v>
      </c>
      <c r="L6" s="607" t="s">
        <v>7326</v>
      </c>
      <c r="M6" s="1064"/>
      <c r="N6" s="1064"/>
      <c r="O6" s="607" t="s">
        <v>7327</v>
      </c>
      <c r="P6" s="1064"/>
      <c r="Q6" s="632" t="s">
        <v>7328</v>
      </c>
      <c r="R6" s="1055" t="s">
        <v>7329</v>
      </c>
      <c r="S6" s="1064"/>
      <c r="T6" s="1054" t="s">
        <v>7330</v>
      </c>
      <c r="U6" s="1054" t="s">
        <v>852</v>
      </c>
      <c r="V6" s="632" t="s">
        <v>7331</v>
      </c>
      <c r="W6" s="1064"/>
      <c r="X6" s="1056" t="s">
        <v>5606</v>
      </c>
      <c r="Y6" s="1056" t="s">
        <v>2206</v>
      </c>
      <c r="Z6" s="1064"/>
      <c r="AA6" s="1064"/>
      <c r="AB6" s="1064"/>
      <c r="AC6" s="1064"/>
      <c r="AD6" s="632" t="s">
        <v>7332</v>
      </c>
      <c r="AE6" s="715"/>
      <c r="AF6" s="607" t="s">
        <v>657</v>
      </c>
      <c r="AG6" s="715"/>
      <c r="AH6" s="1064"/>
      <c r="AI6" s="1064"/>
      <c r="AJ6" s="1056" t="s">
        <v>2376</v>
      </c>
      <c r="AK6" s="1055" t="s">
        <v>5594</v>
      </c>
      <c r="AL6" s="637" t="s">
        <v>7333</v>
      </c>
      <c r="AM6" s="1055" t="s">
        <v>7334</v>
      </c>
      <c r="AN6" s="1064"/>
      <c r="AO6" s="1064"/>
      <c r="AP6" s="632" t="s">
        <v>7246</v>
      </c>
      <c r="AQ6" s="632"/>
      <c r="AR6" s="1056" t="s">
        <v>7335</v>
      </c>
      <c r="AS6" s="715"/>
      <c r="AT6" s="1056" t="s">
        <v>7336</v>
      </c>
      <c r="AU6" s="607" t="s">
        <v>7337</v>
      </c>
      <c r="AV6" s="1056" t="s">
        <v>7338</v>
      </c>
      <c r="AW6" s="1054" t="s">
        <v>7339</v>
      </c>
      <c r="AX6" s="1064"/>
      <c r="AY6" s="1064"/>
      <c r="AZ6" s="1056" t="s">
        <v>4177</v>
      </c>
      <c r="BA6" s="715"/>
      <c r="BB6" s="1055" t="s">
        <v>7340</v>
      </c>
      <c r="BC6" s="1055" t="s">
        <v>7341</v>
      </c>
      <c r="BD6" s="1064"/>
      <c r="BE6" s="1064"/>
      <c r="BF6" s="1064"/>
      <c r="BG6" s="1067" t="s">
        <v>7342</v>
      </c>
      <c r="BH6" s="891"/>
      <c r="BI6" s="891"/>
      <c r="BJ6" s="891"/>
      <c r="BK6" s="1067" t="s">
        <v>7343</v>
      </c>
      <c r="BL6" s="891"/>
      <c r="BM6" s="890" t="s">
        <v>7344</v>
      </c>
      <c r="BN6" s="888" t="s">
        <v>7345</v>
      </c>
      <c r="BO6" s="891"/>
      <c r="BP6" s="891"/>
      <c r="BQ6" s="1068"/>
      <c r="BR6" s="1064"/>
      <c r="BS6" s="1056" t="s">
        <v>7346</v>
      </c>
      <c r="BT6" s="1064"/>
      <c r="BU6" s="1064"/>
      <c r="BV6" s="1064"/>
      <c r="BW6" s="1064"/>
      <c r="BX6" s="1064"/>
      <c r="BY6" s="1064"/>
      <c r="BZ6" s="1064"/>
      <c r="CA6" s="1064"/>
      <c r="CB6" s="1064"/>
      <c r="CC6" s="1055" t="s">
        <v>645</v>
      </c>
      <c r="CD6" s="715"/>
      <c r="CE6" s="1069"/>
      <c r="CF6" s="1069"/>
      <c r="CG6" s="1070"/>
      <c r="CH6" s="1070"/>
      <c r="CI6" s="1069" t="s">
        <v>7347</v>
      </c>
      <c r="CJ6" s="1070"/>
      <c r="CK6" s="1070"/>
      <c r="CL6" s="1069" t="s">
        <v>5554</v>
      </c>
      <c r="CM6" s="1071" t="s">
        <v>4147</v>
      </c>
      <c r="CN6" s="1071" t="s">
        <v>4477</v>
      </c>
      <c r="CO6" s="1069"/>
      <c r="CP6" s="1069"/>
      <c r="CQ6" s="1069"/>
      <c r="CR6" s="1069"/>
      <c r="CS6" s="1071" t="s">
        <v>7348</v>
      </c>
      <c r="CT6" s="101"/>
    </row>
    <row r="7" ht="15.75" customHeight="1">
      <c r="A7" s="1072" t="s">
        <v>6613</v>
      </c>
      <c r="B7" s="1049" t="s">
        <v>7349</v>
      </c>
      <c r="C7" s="1050" t="s">
        <v>435</v>
      </c>
      <c r="D7" s="1051" t="s">
        <v>543</v>
      </c>
      <c r="E7" s="1052" t="s">
        <v>543</v>
      </c>
      <c r="F7" s="1053" t="s">
        <v>4483</v>
      </c>
      <c r="G7" s="1049" t="s">
        <v>3372</v>
      </c>
      <c r="H7" s="607" t="s">
        <v>7350</v>
      </c>
      <c r="I7" s="644" t="s">
        <v>7351</v>
      </c>
      <c r="J7" s="1073"/>
      <c r="K7" s="607" t="s">
        <v>7352</v>
      </c>
      <c r="L7" s="1074"/>
      <c r="M7" s="1054" t="s">
        <v>7353</v>
      </c>
      <c r="N7" s="1058"/>
      <c r="O7" s="1058"/>
      <c r="P7" s="1057" t="s">
        <v>7354</v>
      </c>
      <c r="Q7" s="1058"/>
      <c r="R7" s="632"/>
      <c r="S7" s="1058"/>
      <c r="T7" s="1058"/>
      <c r="U7" s="1057" t="s">
        <v>7355</v>
      </c>
      <c r="V7" s="1057"/>
      <c r="W7" s="1054" t="s">
        <v>2235</v>
      </c>
      <c r="X7" s="1054" t="s">
        <v>6161</v>
      </c>
      <c r="Y7" s="607" t="s">
        <v>3703</v>
      </c>
      <c r="Z7" s="1054" t="s">
        <v>7356</v>
      </c>
      <c r="AA7" s="715"/>
      <c r="AB7" s="715"/>
      <c r="AC7" s="1057" t="s">
        <v>7357</v>
      </c>
      <c r="AD7" s="607" t="s">
        <v>4125</v>
      </c>
      <c r="AE7" s="715"/>
      <c r="AF7" s="607" t="s">
        <v>2881</v>
      </c>
      <c r="AG7" s="1074"/>
      <c r="AH7" s="1057" t="s">
        <v>7358</v>
      </c>
      <c r="AI7" s="1057" t="s">
        <v>1290</v>
      </c>
      <c r="AJ7" s="1057"/>
      <c r="AK7" s="632" t="s">
        <v>572</v>
      </c>
      <c r="AL7" s="1057" t="s">
        <v>5721</v>
      </c>
      <c r="AM7" s="1075" t="s">
        <v>7359</v>
      </c>
      <c r="AN7" s="1056" t="s">
        <v>7360</v>
      </c>
      <c r="AO7" s="1056" t="s">
        <v>7361</v>
      </c>
      <c r="AP7" s="607" t="s">
        <v>7362</v>
      </c>
      <c r="AQ7" s="1074"/>
      <c r="AR7" s="1054" t="s">
        <v>7363</v>
      </c>
      <c r="AS7" s="1074"/>
      <c r="AT7" s="1055" t="s">
        <v>7319</v>
      </c>
      <c r="AU7" s="607" t="s">
        <v>7364</v>
      </c>
      <c r="AV7" s="1074"/>
      <c r="AW7" s="1076" t="s">
        <v>7365</v>
      </c>
      <c r="AX7" s="1074"/>
      <c r="AY7" s="1056" t="s">
        <v>7366</v>
      </c>
      <c r="AZ7" s="607" t="s">
        <v>4628</v>
      </c>
      <c r="BA7" s="715"/>
      <c r="BB7" s="607" t="s">
        <v>7367</v>
      </c>
      <c r="BC7" s="1076" t="s">
        <v>7368</v>
      </c>
      <c r="BD7" s="1055" t="s">
        <v>7369</v>
      </c>
      <c r="BE7" s="715"/>
      <c r="BF7" s="715"/>
      <c r="BG7" s="1064"/>
      <c r="BH7" s="1064"/>
      <c r="BI7" s="1058"/>
      <c r="BJ7" s="1058"/>
      <c r="BK7" s="1058"/>
      <c r="BL7" s="1058"/>
      <c r="BM7" s="1058"/>
      <c r="BN7" s="1058"/>
      <c r="BO7" s="1058"/>
      <c r="BP7" s="1058"/>
      <c r="BQ7" s="1058"/>
      <c r="BR7" s="1058"/>
      <c r="BS7" s="1058"/>
      <c r="BT7" s="1058"/>
      <c r="BU7" s="1058"/>
      <c r="BV7" s="1077" t="s">
        <v>2127</v>
      </c>
      <c r="BW7" s="1055" t="s">
        <v>2140</v>
      </c>
      <c r="BX7" s="1055" t="s">
        <v>2152</v>
      </c>
      <c r="BY7" s="1056" t="s">
        <v>4516</v>
      </c>
      <c r="BZ7" s="1056" t="s">
        <v>7370</v>
      </c>
      <c r="CA7" s="1056" t="s">
        <v>1295</v>
      </c>
      <c r="CB7" s="1056" t="s">
        <v>7371</v>
      </c>
      <c r="CC7" s="1056" t="s">
        <v>668</v>
      </c>
      <c r="CD7" s="1078" t="s">
        <v>2181</v>
      </c>
      <c r="CE7" s="1058"/>
      <c r="CF7" s="1058"/>
      <c r="CG7" s="1058"/>
      <c r="CH7" s="1058"/>
      <c r="CI7" s="1058"/>
      <c r="CJ7" s="1058"/>
      <c r="CK7" s="1058"/>
      <c r="CL7" s="1058"/>
      <c r="CM7" s="1058"/>
      <c r="CN7" s="1058"/>
      <c r="CO7" s="1058"/>
      <c r="CP7" s="1058"/>
      <c r="CQ7" s="1058"/>
      <c r="CR7" s="1058"/>
      <c r="CS7" s="1058"/>
      <c r="CT7" s="632" t="s">
        <v>7372</v>
      </c>
    </row>
    <row r="8" ht="15.75" customHeight="1">
      <c r="A8" s="1079" t="s">
        <v>7373</v>
      </c>
      <c r="B8" s="1049" t="s">
        <v>6840</v>
      </c>
      <c r="C8" s="1050" t="s">
        <v>221</v>
      </c>
      <c r="D8" s="1051" t="s">
        <v>731</v>
      </c>
      <c r="E8" s="1052" t="s">
        <v>731</v>
      </c>
      <c r="F8" s="1053" t="s">
        <v>1214</v>
      </c>
      <c r="G8" s="1049" t="s">
        <v>3612</v>
      </c>
      <c r="H8" s="607" t="s">
        <v>7374</v>
      </c>
      <c r="I8" s="607" t="s">
        <v>7375</v>
      </c>
      <c r="J8" s="1074"/>
      <c r="K8" s="1058"/>
      <c r="L8" s="1058"/>
      <c r="M8" s="1058"/>
      <c r="N8" s="1058"/>
      <c r="O8" s="1058"/>
      <c r="P8" s="632" t="s">
        <v>7376</v>
      </c>
      <c r="Q8" s="1058"/>
      <c r="R8" s="1054" t="s">
        <v>7377</v>
      </c>
      <c r="S8" s="1058"/>
      <c r="T8" s="1058"/>
      <c r="U8" s="1075" t="s">
        <v>7378</v>
      </c>
      <c r="V8" s="1074"/>
      <c r="W8" s="663" t="s">
        <v>957</v>
      </c>
      <c r="X8" s="1074" t="s">
        <v>3202</v>
      </c>
      <c r="Y8" s="1080" t="s">
        <v>4596</v>
      </c>
      <c r="Z8" s="1074"/>
      <c r="AA8" s="715" t="s">
        <v>7379</v>
      </c>
      <c r="AB8" s="1074"/>
      <c r="AC8" s="1055" t="s">
        <v>7380</v>
      </c>
      <c r="AD8" s="607" t="s">
        <v>992</v>
      </c>
      <c r="AE8" s="1074"/>
      <c r="AF8" s="1074"/>
      <c r="AG8" s="1074"/>
      <c r="AH8" s="1058"/>
      <c r="AI8" s="1058"/>
      <c r="AJ8" s="1058"/>
      <c r="AK8" s="1057" t="s">
        <v>427</v>
      </c>
      <c r="AL8" s="1057"/>
      <c r="AM8" s="1056" t="s">
        <v>7381</v>
      </c>
      <c r="AN8" s="1057" t="s">
        <v>7382</v>
      </c>
      <c r="AO8" s="1058"/>
      <c r="AP8" s="1054" t="s">
        <v>7360</v>
      </c>
      <c r="AQ8" s="1074"/>
      <c r="AR8" s="1058"/>
      <c r="AS8" s="1058"/>
      <c r="AT8" s="607" t="s">
        <v>7383</v>
      </c>
      <c r="AU8" s="1057"/>
      <c r="AV8" s="1057"/>
      <c r="AW8" s="607" t="s">
        <v>7384</v>
      </c>
      <c r="AX8" s="1058"/>
      <c r="AY8" s="1058"/>
      <c r="AZ8" s="1058"/>
      <c r="BA8" s="1058"/>
      <c r="BB8" s="607" t="s">
        <v>7385</v>
      </c>
      <c r="BC8" s="1057" t="s">
        <v>7386</v>
      </c>
      <c r="BD8" s="1058"/>
      <c r="BE8" s="1058"/>
      <c r="BF8" s="1058"/>
      <c r="BG8" s="923"/>
      <c r="BH8" s="922" t="s">
        <v>7387</v>
      </c>
      <c r="BI8" s="923"/>
      <c r="BJ8" s="923"/>
      <c r="BK8" s="923"/>
      <c r="BL8" s="923"/>
      <c r="BM8" s="923"/>
      <c r="BN8" s="923"/>
      <c r="BO8" s="923"/>
      <c r="BP8" s="923"/>
      <c r="BQ8" s="1058"/>
      <c r="BR8" s="1058"/>
      <c r="BS8" s="1055" t="s">
        <v>7388</v>
      </c>
      <c r="BT8" s="1058"/>
      <c r="BU8" s="1058"/>
      <c r="BV8" s="1081" t="s">
        <v>1158</v>
      </c>
      <c r="BW8" s="1054" t="s">
        <v>3458</v>
      </c>
      <c r="BX8" s="1056" t="s">
        <v>3530</v>
      </c>
      <c r="BY8" s="1075" t="s">
        <v>3912</v>
      </c>
      <c r="BZ8" s="1074"/>
      <c r="CA8" s="1055" t="s">
        <v>1706</v>
      </c>
      <c r="CB8" s="1075" t="s">
        <v>3359</v>
      </c>
      <c r="CC8" s="1082" t="s">
        <v>2934</v>
      </c>
      <c r="CD8" s="1083"/>
      <c r="CE8" s="1084"/>
      <c r="CF8" s="1084"/>
      <c r="CG8" s="1084"/>
      <c r="CH8" s="1084"/>
      <c r="CI8" s="1084"/>
      <c r="CJ8" s="1084"/>
      <c r="CK8" s="1084"/>
      <c r="CL8" s="1084"/>
      <c r="CM8" s="1085" t="s">
        <v>3107</v>
      </c>
      <c r="CN8" s="1084"/>
      <c r="CO8" s="1084"/>
      <c r="CP8" s="1084"/>
      <c r="CQ8" s="1086" t="s">
        <v>7365</v>
      </c>
      <c r="CR8" s="1084"/>
      <c r="CS8" s="1084"/>
      <c r="CT8" s="1073"/>
    </row>
    <row r="9" ht="15.75" customHeight="1">
      <c r="A9" s="1087" t="s">
        <v>2897</v>
      </c>
      <c r="B9" s="1049" t="s">
        <v>7389</v>
      </c>
      <c r="C9" s="1050" t="s">
        <v>825</v>
      </c>
      <c r="D9" s="1051" t="s">
        <v>825</v>
      </c>
      <c r="E9" s="1052" t="s">
        <v>1427</v>
      </c>
      <c r="F9" s="1053" t="s">
        <v>543</v>
      </c>
      <c r="G9" s="1049" t="s">
        <v>1777</v>
      </c>
      <c r="H9" s="1088"/>
      <c r="I9" s="1088" t="s">
        <v>7390</v>
      </c>
      <c r="J9" s="1058"/>
      <c r="K9" s="632" t="s">
        <v>7391</v>
      </c>
      <c r="L9" s="607" t="s">
        <v>7392</v>
      </c>
      <c r="M9" s="632" t="s">
        <v>7393</v>
      </c>
      <c r="N9" s="1058"/>
      <c r="O9" s="632" t="s">
        <v>7394</v>
      </c>
      <c r="P9" s="632" t="s">
        <v>7395</v>
      </c>
      <c r="Q9" s="632" t="s">
        <v>7396</v>
      </c>
      <c r="R9" s="632" t="s">
        <v>7397</v>
      </c>
      <c r="S9" s="1055" t="s">
        <v>2944</v>
      </c>
      <c r="T9" s="1058"/>
      <c r="U9" s="632" t="s">
        <v>3578</v>
      </c>
      <c r="V9" s="1058"/>
      <c r="W9" s="632" t="s">
        <v>3518</v>
      </c>
      <c r="X9" s="607" t="s">
        <v>3690</v>
      </c>
      <c r="Y9" s="607" t="s">
        <v>7398</v>
      </c>
      <c r="Z9" s="1058"/>
      <c r="AA9" s="1058"/>
      <c r="AB9" s="1058"/>
      <c r="AC9" s="632" t="s">
        <v>3428</v>
      </c>
      <c r="AD9" s="632" t="s">
        <v>1723</v>
      </c>
      <c r="AE9" s="632"/>
      <c r="AF9" s="632" t="s">
        <v>464</v>
      </c>
      <c r="AG9" s="1058"/>
      <c r="AH9" s="1058"/>
      <c r="AI9" s="1058"/>
      <c r="AJ9" s="1058"/>
      <c r="AK9" s="1064"/>
      <c r="AL9" s="1058"/>
      <c r="AM9" s="1057" t="s">
        <v>7365</v>
      </c>
      <c r="AN9" s="1058"/>
      <c r="AO9" s="1058"/>
      <c r="AP9" s="632" t="s">
        <v>7399</v>
      </c>
      <c r="AQ9" s="1057"/>
      <c r="AR9" s="632" t="s">
        <v>7400</v>
      </c>
      <c r="AS9" s="1057"/>
      <c r="AT9" s="632" t="s">
        <v>7401</v>
      </c>
      <c r="AU9" s="1056" t="s">
        <v>7402</v>
      </c>
      <c r="AV9" s="632" t="s">
        <v>7383</v>
      </c>
      <c r="AW9" s="632" t="s">
        <v>7359</v>
      </c>
      <c r="AX9" s="1058"/>
      <c r="AY9" s="1058"/>
      <c r="AZ9" s="632" t="s">
        <v>1504</v>
      </c>
      <c r="BA9" s="632"/>
      <c r="BB9" s="632" t="s">
        <v>7369</v>
      </c>
      <c r="BC9" s="1057" t="s">
        <v>7403</v>
      </c>
      <c r="BD9" s="1057" t="s">
        <v>7404</v>
      </c>
      <c r="BE9" s="1057"/>
      <c r="BF9" s="1057"/>
      <c r="BG9" s="891"/>
      <c r="BH9" s="891"/>
      <c r="BI9" s="923"/>
      <c r="BJ9" s="923"/>
      <c r="BK9" s="923"/>
      <c r="BL9" s="923"/>
      <c r="BM9" s="891"/>
      <c r="BN9" s="923"/>
      <c r="BO9" s="923"/>
      <c r="BP9" s="923"/>
      <c r="BQ9" s="1058"/>
      <c r="BR9" s="1058"/>
      <c r="BS9" s="1058"/>
      <c r="BT9" s="1058"/>
      <c r="BU9" s="1058"/>
      <c r="BV9" s="1089" t="s">
        <v>1316</v>
      </c>
      <c r="BW9" s="1058"/>
      <c r="BX9" s="632" t="s">
        <v>1528</v>
      </c>
      <c r="BY9" s="632" t="s">
        <v>2343</v>
      </c>
      <c r="BZ9" s="1058"/>
      <c r="CA9" s="1058"/>
      <c r="CB9" s="632" t="s">
        <v>3465</v>
      </c>
      <c r="CC9" s="1058"/>
      <c r="CD9" s="1058"/>
      <c r="CE9" s="1084"/>
      <c r="CF9" s="1084"/>
      <c r="CG9" s="1084"/>
      <c r="CH9" s="1084"/>
      <c r="CI9" s="1084"/>
      <c r="CJ9" s="1084"/>
      <c r="CK9" s="1084"/>
      <c r="CL9" s="1084"/>
      <c r="CM9" s="1084"/>
      <c r="CN9" s="1084"/>
      <c r="CO9" s="1084"/>
      <c r="CP9" s="1084"/>
      <c r="CQ9" s="1084"/>
      <c r="CR9" s="1084"/>
      <c r="CS9" s="1069" t="s">
        <v>7405</v>
      </c>
      <c r="CT9" s="1064"/>
    </row>
    <row r="10" ht="15.75" customHeight="1">
      <c r="A10" s="1090" t="s">
        <v>2301</v>
      </c>
      <c r="B10" s="1049" t="s">
        <v>7406</v>
      </c>
      <c r="C10" s="1050" t="s">
        <v>1427</v>
      </c>
      <c r="D10" s="1051" t="s">
        <v>825</v>
      </c>
      <c r="E10" s="1052" t="s">
        <v>914</v>
      </c>
      <c r="F10" s="1053" t="s">
        <v>221</v>
      </c>
      <c r="G10" s="1049" t="s">
        <v>4609</v>
      </c>
      <c r="H10" s="1088" t="s">
        <v>7407</v>
      </c>
      <c r="I10" s="1091" t="s">
        <v>2314</v>
      </c>
      <c r="J10" s="632" t="s">
        <v>7408</v>
      </c>
      <c r="K10" s="632" t="s">
        <v>7409</v>
      </c>
      <c r="L10" s="632" t="s">
        <v>7410</v>
      </c>
      <c r="M10" s="632" t="s">
        <v>7411</v>
      </c>
      <c r="N10" s="632" t="s">
        <v>7412</v>
      </c>
      <c r="O10" s="632" t="s">
        <v>7413</v>
      </c>
      <c r="P10" s="632" t="s">
        <v>7414</v>
      </c>
      <c r="Q10" s="632" t="s">
        <v>7415</v>
      </c>
      <c r="R10" s="632" t="s">
        <v>7416</v>
      </c>
      <c r="S10" s="1054" t="s">
        <v>7417</v>
      </c>
      <c r="T10" s="632" t="s">
        <v>7418</v>
      </c>
      <c r="U10" s="632" t="s">
        <v>7419</v>
      </c>
      <c r="V10" s="1054" t="s">
        <v>7420</v>
      </c>
      <c r="W10" s="632" t="s">
        <v>2023</v>
      </c>
      <c r="X10" s="632" t="s">
        <v>4201</v>
      </c>
      <c r="Y10" s="1057" t="s">
        <v>1723</v>
      </c>
      <c r="Z10" s="1058"/>
      <c r="AA10" s="1058"/>
      <c r="AB10" s="1058"/>
      <c r="AC10" s="1057" t="s">
        <v>7421</v>
      </c>
      <c r="AD10" s="1057" t="s">
        <v>3517</v>
      </c>
      <c r="AE10" s="1057"/>
      <c r="AF10" s="1057" t="s">
        <v>7422</v>
      </c>
      <c r="AG10" s="632" t="s">
        <v>7423</v>
      </c>
      <c r="AH10" s="1058"/>
      <c r="AI10" s="1058"/>
      <c r="AJ10" s="1058"/>
      <c r="AK10" s="632" t="s">
        <v>7424</v>
      </c>
      <c r="AL10" s="632" t="s">
        <v>2451</v>
      </c>
      <c r="AM10" s="1058"/>
      <c r="AN10" s="1058"/>
      <c r="AO10" s="1058"/>
      <c r="AP10" s="1058"/>
      <c r="AQ10" s="1058"/>
      <c r="AR10" s="1058"/>
      <c r="AS10" s="1058"/>
      <c r="AT10" s="632" t="s">
        <v>7425</v>
      </c>
      <c r="AU10" s="1058"/>
      <c r="AV10" s="1058"/>
      <c r="AW10" s="632" t="s">
        <v>7367</v>
      </c>
      <c r="AX10" s="632" t="s">
        <v>7426</v>
      </c>
      <c r="AY10" s="1058"/>
      <c r="AZ10" s="632"/>
      <c r="BA10" s="632"/>
      <c r="BB10" s="1074"/>
      <c r="BC10" s="632" t="s">
        <v>7403</v>
      </c>
      <c r="BD10" s="632" t="s">
        <v>7427</v>
      </c>
      <c r="BE10" s="632"/>
      <c r="BF10" s="632" t="s">
        <v>7428</v>
      </c>
      <c r="BG10" s="1058"/>
      <c r="BH10" s="1058"/>
      <c r="BI10" s="1058"/>
      <c r="BJ10" s="1058"/>
      <c r="BK10" s="1058"/>
      <c r="BL10" s="1058"/>
      <c r="BM10" s="1058"/>
      <c r="BN10" s="1058"/>
      <c r="BO10" s="1058"/>
      <c r="BP10" s="1058"/>
      <c r="BQ10" s="1058"/>
      <c r="BR10" s="1058"/>
      <c r="BS10" s="1058"/>
      <c r="BT10" s="1058"/>
      <c r="BU10" s="1058"/>
      <c r="BV10" s="1057"/>
      <c r="BW10" s="1057" t="s">
        <v>1053</v>
      </c>
      <c r="BX10" s="1057" t="s">
        <v>2335</v>
      </c>
      <c r="BY10" s="1057" t="s">
        <v>5515</v>
      </c>
      <c r="BZ10" s="1057"/>
      <c r="CA10" s="1057" t="s">
        <v>3140</v>
      </c>
      <c r="CB10" s="1057" t="s">
        <v>966</v>
      </c>
      <c r="CC10" s="1057" t="s">
        <v>891</v>
      </c>
      <c r="CD10" s="1057"/>
      <c r="CE10" s="1084"/>
      <c r="CF10" s="1084"/>
      <c r="CG10" s="1084"/>
      <c r="CH10" s="1084"/>
      <c r="CI10" s="1084"/>
      <c r="CJ10" s="1084"/>
      <c r="CK10" s="1084"/>
      <c r="CL10" s="1084"/>
      <c r="CM10" s="1084"/>
      <c r="CN10" s="1084"/>
      <c r="CO10" s="1084"/>
      <c r="CP10" s="1084"/>
      <c r="CQ10" s="1084"/>
      <c r="CR10" s="1084"/>
      <c r="CS10" s="1084"/>
      <c r="CT10" s="981" t="s">
        <v>7429</v>
      </c>
    </row>
    <row r="11" ht="15.75" customHeight="1">
      <c r="A11" s="1092" t="s">
        <v>5912</v>
      </c>
      <c r="B11" s="1049" t="s">
        <v>7430</v>
      </c>
      <c r="C11" s="1050" t="s">
        <v>635</v>
      </c>
      <c r="D11" s="1051" t="s">
        <v>543</v>
      </c>
      <c r="E11" s="1052" t="s">
        <v>914</v>
      </c>
      <c r="F11" s="1053" t="s">
        <v>5427</v>
      </c>
      <c r="G11" s="1049" t="s">
        <v>4483</v>
      </c>
      <c r="H11" s="1093" t="str">
        <f>HYPERLINK("https://www.twitch.tv/videos/990301696","3:46.19")</f>
        <v>3:46.19</v>
      </c>
      <c r="I11" s="1088" t="s">
        <v>7431</v>
      </c>
      <c r="J11" s="632"/>
      <c r="K11" s="632" t="s">
        <v>7432</v>
      </c>
      <c r="L11" s="1058"/>
      <c r="M11" s="1094" t="str">
        <f>HYPERLINK("https://youtu.be/muKa7MrNAp8","2:59.41")</f>
        <v>2:59.41</v>
      </c>
      <c r="N11" s="663"/>
      <c r="O11" s="1004" t="s">
        <v>7433</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32" t="s">
        <v>7434</v>
      </c>
      <c r="X11" s="1057"/>
      <c r="Y11" s="632" t="s">
        <v>7435</v>
      </c>
      <c r="Z11" s="1058"/>
      <c r="AA11" s="1058"/>
      <c r="AB11" s="1058"/>
      <c r="AC11" s="1058"/>
      <c r="AD11" s="632" t="s">
        <v>7436</v>
      </c>
      <c r="AE11" s="1058"/>
      <c r="AF11" s="1058"/>
      <c r="AG11" s="1058"/>
      <c r="AH11" s="632" t="s">
        <v>5559</v>
      </c>
      <c r="AI11" s="1057"/>
      <c r="AJ11" s="1057"/>
      <c r="AK11" s="1054" t="s">
        <v>7437</v>
      </c>
      <c r="AL11" s="1074"/>
      <c r="AM11" s="1057" t="s">
        <v>7399</v>
      </c>
      <c r="AN11" s="1058"/>
      <c r="AO11" s="1058"/>
      <c r="AP11" s="1058"/>
      <c r="AQ11" s="1058"/>
      <c r="AR11" s="1058"/>
      <c r="AS11" s="1058"/>
      <c r="AT11" s="632" t="s">
        <v>7438</v>
      </c>
      <c r="AU11" s="632" t="s">
        <v>7439</v>
      </c>
      <c r="AV11" s="1058"/>
      <c r="AW11" s="1058"/>
      <c r="AX11" s="1058"/>
      <c r="AY11" s="1058"/>
      <c r="AZ11" s="632" t="s">
        <v>3372</v>
      </c>
      <c r="BA11" s="632"/>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1775</v>
      </c>
      <c r="B12" s="1049" t="s">
        <v>7440</v>
      </c>
      <c r="C12" s="1050" t="s">
        <v>731</v>
      </c>
      <c r="D12" s="1051" t="s">
        <v>1427</v>
      </c>
      <c r="E12" s="1052" t="s">
        <v>914</v>
      </c>
      <c r="F12" s="1053" t="s">
        <v>635</v>
      </c>
      <c r="G12" s="1049" t="s">
        <v>220</v>
      </c>
      <c r="H12" s="1088"/>
      <c r="I12" s="1088"/>
      <c r="J12" s="1058"/>
      <c r="K12" s="1058"/>
      <c r="L12" s="1058"/>
      <c r="M12" s="1057" t="s">
        <v>7441</v>
      </c>
      <c r="N12" s="1058"/>
      <c r="O12" s="1058"/>
      <c r="P12" s="1058"/>
      <c r="Q12" s="1056" t="s">
        <v>7442</v>
      </c>
      <c r="R12" s="1058"/>
      <c r="S12" s="1058"/>
      <c r="T12" s="1058"/>
      <c r="U12" s="1058"/>
      <c r="V12" s="1058"/>
      <c r="W12" s="1057" t="s">
        <v>1560</v>
      </c>
      <c r="X12" s="1057"/>
      <c r="Y12" s="1054" t="s">
        <v>1172</v>
      </c>
      <c r="Z12" s="1058"/>
      <c r="AA12" s="1058"/>
      <c r="AB12" s="1058"/>
      <c r="AC12" s="1057" t="s">
        <v>4751</v>
      </c>
      <c r="AD12" s="1056" t="s">
        <v>794</v>
      </c>
      <c r="AE12" s="1058"/>
      <c r="AF12" s="1058"/>
      <c r="AG12" s="1058"/>
      <c r="AH12" s="1058"/>
      <c r="AI12" s="1058"/>
      <c r="AJ12" s="1058"/>
      <c r="AK12" s="1058"/>
      <c r="AL12" s="1058"/>
      <c r="AM12" s="1058"/>
      <c r="AN12" s="1058"/>
      <c r="AO12" s="1058"/>
      <c r="AP12" s="1057" t="s">
        <v>7360</v>
      </c>
      <c r="AQ12" s="1057"/>
      <c r="AR12" s="1057" t="s">
        <v>7443</v>
      </c>
      <c r="AS12" s="1057"/>
      <c r="AT12" s="1058"/>
      <c r="AU12" s="1057" t="s">
        <v>7444</v>
      </c>
      <c r="AV12" s="1057"/>
      <c r="AW12" s="1057" t="s">
        <v>7445</v>
      </c>
      <c r="AX12" s="1058"/>
      <c r="AY12" s="1058"/>
      <c r="AZ12" s="1058"/>
      <c r="BA12" s="1058"/>
      <c r="BB12" s="1056" t="s">
        <v>7446</v>
      </c>
      <c r="BC12" s="1054" t="s">
        <v>7267</v>
      </c>
      <c r="BD12" s="1058"/>
      <c r="BE12" s="1058"/>
      <c r="BF12" s="1058"/>
      <c r="BG12" s="1058"/>
      <c r="BH12" s="1058"/>
      <c r="BI12" s="1058"/>
      <c r="BJ12" s="1058"/>
      <c r="BK12" s="1058"/>
      <c r="BL12" s="1058"/>
      <c r="BM12" s="1056" t="s">
        <v>7447</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5061</v>
      </c>
      <c r="B13" s="1049" t="s">
        <v>7448</v>
      </c>
      <c r="C13" s="1050" t="s">
        <v>1427</v>
      </c>
      <c r="D13" s="1051" t="s">
        <v>731</v>
      </c>
      <c r="E13" s="1052" t="s">
        <v>1427</v>
      </c>
      <c r="F13" s="1053" t="s">
        <v>331</v>
      </c>
      <c r="G13" s="1049" t="s">
        <v>1606</v>
      </c>
      <c r="H13" s="1088"/>
      <c r="I13" s="1088" t="s">
        <v>7449</v>
      </c>
      <c r="J13" s="1058"/>
      <c r="K13" s="607" t="s">
        <v>7450</v>
      </c>
      <c r="L13" s="1058"/>
      <c r="M13" s="607" t="s">
        <v>7451</v>
      </c>
      <c r="N13" s="1058"/>
      <c r="O13" s="1058"/>
      <c r="P13" s="607" t="s">
        <v>7452</v>
      </c>
      <c r="Q13" s="1058"/>
      <c r="R13" s="1057" t="s">
        <v>7453</v>
      </c>
      <c r="S13" s="607" t="s">
        <v>7454</v>
      </c>
      <c r="T13" s="1058"/>
      <c r="U13" s="607" t="s">
        <v>7455</v>
      </c>
      <c r="V13" s="715"/>
      <c r="W13" s="632" t="s">
        <v>4638</v>
      </c>
      <c r="X13" s="607" t="s">
        <v>7456</v>
      </c>
      <c r="Y13" s="1057" t="s">
        <v>2622</v>
      </c>
      <c r="Z13" s="1058"/>
      <c r="AA13" s="1058"/>
      <c r="AB13" s="1058"/>
      <c r="AC13" s="632" t="s">
        <v>7457</v>
      </c>
      <c r="AD13" s="644" t="s">
        <v>7436</v>
      </c>
      <c r="AE13" s="1058"/>
      <c r="AF13" s="1058"/>
      <c r="AG13" s="1058"/>
      <c r="AH13" s="1057" t="s">
        <v>5003</v>
      </c>
      <c r="AI13" s="1058"/>
      <c r="AJ13" s="1058"/>
      <c r="AK13" s="1057" t="s">
        <v>4801</v>
      </c>
      <c r="AL13" s="1057"/>
      <c r="AM13" s="1057" t="s">
        <v>7458</v>
      </c>
      <c r="AN13" s="1058"/>
      <c r="AO13" s="1058"/>
      <c r="AP13" s="607" t="s">
        <v>7458</v>
      </c>
      <c r="AQ13" s="1058"/>
      <c r="AR13" s="1058"/>
      <c r="AS13" s="1058"/>
      <c r="AT13" s="632" t="s">
        <v>7459</v>
      </c>
      <c r="AU13" s="1058"/>
      <c r="AV13" s="1058"/>
      <c r="AW13" s="1058"/>
      <c r="AX13" s="1058"/>
      <c r="AY13" s="1058"/>
      <c r="AZ13" s="1055" t="s">
        <v>7460</v>
      </c>
      <c r="BA13" s="715"/>
      <c r="BB13" s="607" t="s">
        <v>7461</v>
      </c>
      <c r="BC13" s="1075" t="s">
        <v>7462</v>
      </c>
      <c r="BD13" s="1058"/>
      <c r="BE13" s="1058"/>
      <c r="BF13" s="1058"/>
      <c r="BG13" s="923"/>
      <c r="BH13" s="923"/>
      <c r="BI13" s="923"/>
      <c r="BJ13" s="923"/>
      <c r="BK13" s="923"/>
      <c r="BL13" s="923"/>
      <c r="BM13" s="923"/>
      <c r="BN13" s="923"/>
      <c r="BO13" s="923"/>
      <c r="BP13" s="923"/>
      <c r="BQ13" s="1058"/>
      <c r="BR13" s="1058"/>
      <c r="BS13" s="1058"/>
      <c r="BT13" s="1058"/>
      <c r="BU13" s="1058"/>
      <c r="BV13" s="1058"/>
      <c r="BW13" s="1058"/>
      <c r="BX13" s="1058"/>
      <c r="BY13" s="1058"/>
      <c r="BZ13" s="1058"/>
      <c r="CA13" s="1058"/>
      <c r="CB13" s="1058"/>
      <c r="CC13" s="1058"/>
      <c r="CD13" s="1058"/>
      <c r="CE13" s="1085" t="s">
        <v>7463</v>
      </c>
      <c r="CF13" s="1105" t="s">
        <v>7464</v>
      </c>
      <c r="CG13" s="1085" t="s">
        <v>7463</v>
      </c>
      <c r="CH13" s="1084"/>
      <c r="CI13" s="1084"/>
      <c r="CJ13" s="1084"/>
      <c r="CK13" s="1084"/>
      <c r="CL13" s="1084"/>
      <c r="CM13" s="1084"/>
      <c r="CN13" s="1084"/>
      <c r="CO13" s="1084"/>
      <c r="CP13" s="1084"/>
      <c r="CQ13" s="1084"/>
      <c r="CR13" s="1085" t="s">
        <v>5873</v>
      </c>
      <c r="CS13" s="1084"/>
      <c r="CT13" s="1058"/>
    </row>
    <row r="14" ht="15.75" customHeight="1">
      <c r="A14" s="1063" t="s">
        <v>4033</v>
      </c>
      <c r="B14" s="1049" t="s">
        <v>7465</v>
      </c>
      <c r="C14" s="1050" t="s">
        <v>1427</v>
      </c>
      <c r="D14" s="1051" t="s">
        <v>825</v>
      </c>
      <c r="E14" s="1052" t="s">
        <v>1427</v>
      </c>
      <c r="F14" s="1053" t="s">
        <v>825</v>
      </c>
      <c r="G14" s="1049" t="s">
        <v>4628</v>
      </c>
      <c r="H14" s="1088"/>
      <c r="I14" s="1088" t="s">
        <v>7466</v>
      </c>
      <c r="J14" s="632" t="s">
        <v>7467</v>
      </c>
      <c r="K14" s="632" t="s">
        <v>7468</v>
      </c>
      <c r="L14" s="1058"/>
      <c r="M14" s="632" t="s">
        <v>7469</v>
      </c>
      <c r="N14" s="632" t="s">
        <v>7470</v>
      </c>
      <c r="O14" s="1058"/>
      <c r="P14" s="1058"/>
      <c r="Q14" s="1058"/>
      <c r="R14" s="1057" t="s">
        <v>7471</v>
      </c>
      <c r="S14" s="1058"/>
      <c r="T14" s="632" t="s">
        <v>7343</v>
      </c>
      <c r="U14" s="632" t="s">
        <v>7472</v>
      </c>
      <c r="V14" s="632" t="s">
        <v>7473</v>
      </c>
      <c r="W14" s="632" t="s">
        <v>5558</v>
      </c>
      <c r="X14" s="632" t="s">
        <v>6474</v>
      </c>
      <c r="Y14" s="632" t="s">
        <v>265</v>
      </c>
      <c r="Z14" s="1057" t="s">
        <v>4750</v>
      </c>
      <c r="AA14" s="1057"/>
      <c r="AB14" s="1057"/>
      <c r="AC14" s="1057" t="s">
        <v>7474</v>
      </c>
      <c r="AD14" s="1057" t="s">
        <v>3707</v>
      </c>
      <c r="AE14" s="632"/>
      <c r="AF14" s="632" t="s">
        <v>7475</v>
      </c>
      <c r="AG14" s="1058"/>
      <c r="AH14" s="1058"/>
      <c r="AI14" s="1058"/>
      <c r="AJ14" s="1058"/>
      <c r="AK14" s="1058"/>
      <c r="AL14" s="632" t="s">
        <v>1791</v>
      </c>
      <c r="AM14" s="1057" t="s">
        <v>7385</v>
      </c>
      <c r="AN14" s="1058"/>
      <c r="AO14" s="1058"/>
      <c r="AP14" s="632" t="s">
        <v>7476</v>
      </c>
      <c r="AQ14" s="1057"/>
      <c r="AR14" s="1057" t="s">
        <v>7477</v>
      </c>
      <c r="AS14" s="632" t="s">
        <v>7478</v>
      </c>
      <c r="AT14" s="632" t="s">
        <v>7479</v>
      </c>
      <c r="AU14" s="632" t="s">
        <v>7400</v>
      </c>
      <c r="AV14" s="1004" t="s">
        <v>7480</v>
      </c>
      <c r="AW14" s="632" t="s">
        <v>7481</v>
      </c>
      <c r="AX14" s="632" t="s">
        <v>7438</v>
      </c>
      <c r="AY14" s="1058"/>
      <c r="AZ14" s="1057" t="s">
        <v>4737</v>
      </c>
      <c r="BA14" s="1057"/>
      <c r="BB14" s="1057" t="s">
        <v>7482</v>
      </c>
      <c r="BC14" s="1057" t="s">
        <v>7483</v>
      </c>
      <c r="BD14" s="632" t="s">
        <v>7484</v>
      </c>
      <c r="BE14" s="632"/>
      <c r="BF14" s="1058"/>
      <c r="BG14" s="1106"/>
      <c r="BH14" s="1106"/>
      <c r="BI14" s="1106"/>
      <c r="BJ14" s="1106"/>
      <c r="BK14" s="1106"/>
      <c r="BL14" s="1106"/>
      <c r="BM14" s="1106"/>
      <c r="BN14" s="1106"/>
      <c r="BO14" s="1106"/>
      <c r="BP14" s="1106"/>
      <c r="BQ14" s="1058"/>
      <c r="BR14" s="1058"/>
      <c r="BS14" s="1058"/>
      <c r="BT14" s="1058"/>
      <c r="BU14" s="1058"/>
      <c r="BV14" s="632" t="s">
        <v>7485</v>
      </c>
      <c r="BW14" s="1058"/>
      <c r="BX14" s="632" t="s">
        <v>2527</v>
      </c>
      <c r="BY14" s="632" t="s">
        <v>7486</v>
      </c>
      <c r="BZ14" s="1058"/>
      <c r="CA14" s="1058"/>
      <c r="CB14" s="632" t="s">
        <v>3404</v>
      </c>
      <c r="CC14" s="1058"/>
      <c r="CD14" s="1058"/>
      <c r="CE14" s="1084"/>
      <c r="CF14" s="1058"/>
      <c r="CG14" s="1058"/>
      <c r="CH14" s="1084"/>
      <c r="CI14" s="1084"/>
      <c r="CJ14" s="1069" t="s">
        <v>7487</v>
      </c>
      <c r="CK14" s="1069"/>
      <c r="CL14" s="1085" t="s">
        <v>5873</v>
      </c>
      <c r="CM14" s="1069" t="s">
        <v>7488</v>
      </c>
      <c r="CN14" s="1069" t="s">
        <v>5764</v>
      </c>
      <c r="CO14" s="1069" t="s">
        <v>2258</v>
      </c>
      <c r="CP14" s="1069" t="s">
        <v>7364</v>
      </c>
      <c r="CQ14" s="1069" t="s">
        <v>7361</v>
      </c>
      <c r="CR14" s="1084"/>
      <c r="CS14" s="1084"/>
      <c r="CT14" s="145"/>
    </row>
    <row r="15">
      <c r="A15" s="1107" t="s">
        <v>2635</v>
      </c>
      <c r="B15" s="1049" t="s">
        <v>5925</v>
      </c>
      <c r="C15" s="1050" t="s">
        <v>1086</v>
      </c>
      <c r="D15" s="1051" t="s">
        <v>1427</v>
      </c>
      <c r="E15" s="1052" t="s">
        <v>1427</v>
      </c>
      <c r="F15" s="1053" t="s">
        <v>1086</v>
      </c>
      <c r="G15" s="1049" t="s">
        <v>220</v>
      </c>
      <c r="H15" s="1108" t="s">
        <v>7489</v>
      </c>
      <c r="I15" s="1108" t="s">
        <v>7455</v>
      </c>
      <c r="J15" s="1056" t="s">
        <v>7490</v>
      </c>
      <c r="K15" s="1056" t="s">
        <v>7491</v>
      </c>
      <c r="L15" s="632" t="s">
        <v>7492</v>
      </c>
      <c r="M15" s="1058"/>
      <c r="N15" s="1056" t="s">
        <v>2993</v>
      </c>
      <c r="O15" s="1056" t="s">
        <v>7493</v>
      </c>
      <c r="P15" s="1058"/>
      <c r="Q15" s="632" t="s">
        <v>7494</v>
      </c>
      <c r="R15" s="632" t="s">
        <v>7495</v>
      </c>
      <c r="S15" s="1056" t="s">
        <v>7496</v>
      </c>
      <c r="T15" s="1056" t="s">
        <v>7497</v>
      </c>
      <c r="U15" s="632" t="s">
        <v>7498</v>
      </c>
      <c r="V15" s="632" t="s">
        <v>7499</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3774</v>
      </c>
      <c r="B16" s="1049" t="s">
        <v>7500</v>
      </c>
      <c r="C16" s="1050" t="s">
        <v>825</v>
      </c>
      <c r="D16" s="1051" t="s">
        <v>1427</v>
      </c>
      <c r="E16" s="1052" t="s">
        <v>825</v>
      </c>
      <c r="F16" s="1053" t="s">
        <v>914</v>
      </c>
      <c r="G16" s="1049" t="s">
        <v>3372</v>
      </c>
      <c r="H16" s="1088"/>
      <c r="I16" s="1088" t="s">
        <v>7501</v>
      </c>
      <c r="J16" s="1057"/>
      <c r="K16" s="1057" t="s">
        <v>7502</v>
      </c>
      <c r="L16" s="1057"/>
      <c r="M16" s="1057" t="s">
        <v>7503</v>
      </c>
      <c r="N16" s="1058"/>
      <c r="O16" s="1057" t="s">
        <v>7504</v>
      </c>
      <c r="P16" s="1058"/>
      <c r="Q16" s="1058"/>
      <c r="R16" s="632" t="s">
        <v>7505</v>
      </c>
      <c r="S16" s="663" t="s">
        <v>3809</v>
      </c>
      <c r="T16" s="1057" t="s">
        <v>7506</v>
      </c>
      <c r="U16" s="632" t="s">
        <v>3527</v>
      </c>
      <c r="V16" s="1057"/>
      <c r="W16" s="1057" t="s">
        <v>5277</v>
      </c>
      <c r="X16" s="632" t="s">
        <v>3149</v>
      </c>
      <c r="Y16" s="1057" t="s">
        <v>3342</v>
      </c>
      <c r="Z16" s="1058"/>
      <c r="AA16" s="1058"/>
      <c r="AB16" s="1058"/>
      <c r="AC16" s="1057" t="s">
        <v>3808</v>
      </c>
      <c r="AD16" s="632" t="s">
        <v>5011</v>
      </c>
      <c r="AE16" s="1057"/>
      <c r="AF16" s="1057" t="s">
        <v>7507</v>
      </c>
      <c r="AG16" s="1056" t="s">
        <v>7508</v>
      </c>
      <c r="AH16" s="1054" t="s">
        <v>1281</v>
      </c>
      <c r="AI16" s="1058"/>
      <c r="AJ16" s="1058"/>
      <c r="AK16" s="1057" t="s">
        <v>883</v>
      </c>
      <c r="AL16" s="1058"/>
      <c r="AM16" s="1057" t="s">
        <v>7509</v>
      </c>
      <c r="AN16" s="1058"/>
      <c r="AO16" s="1058"/>
      <c r="AP16" s="632" t="s">
        <v>7285</v>
      </c>
      <c r="AQ16" s="1057"/>
      <c r="AR16" s="632" t="s">
        <v>7312</v>
      </c>
      <c r="AS16" s="632" t="s">
        <v>7510</v>
      </c>
      <c r="AT16" s="632" t="s">
        <v>7511</v>
      </c>
      <c r="AU16" s="632" t="s">
        <v>7512</v>
      </c>
      <c r="AV16" s="1057"/>
      <c r="AW16" s="1058"/>
      <c r="AX16" s="1058"/>
      <c r="AY16" s="1058"/>
      <c r="AZ16" s="1057" t="s">
        <v>4085</v>
      </c>
      <c r="BA16" s="1057"/>
      <c r="BB16" s="1057" t="s">
        <v>7444</v>
      </c>
      <c r="BC16" s="1057" t="s">
        <v>7513</v>
      </c>
      <c r="BD16" s="1057" t="s">
        <v>7343</v>
      </c>
      <c r="BE16" s="1057"/>
      <c r="BF16" s="1057"/>
      <c r="BG16" s="1058"/>
      <c r="BH16" s="1058"/>
      <c r="BI16" s="1058"/>
      <c r="BJ16" s="1058"/>
      <c r="BK16" s="1058"/>
      <c r="BL16" s="1058"/>
      <c r="BM16" s="1058"/>
      <c r="BN16" s="1057" t="s">
        <v>7514</v>
      </c>
      <c r="BO16" s="1057" t="s">
        <v>7515</v>
      </c>
      <c r="BP16" s="1057"/>
      <c r="BQ16" s="1058"/>
      <c r="BR16" s="1058"/>
      <c r="BS16" s="1058"/>
      <c r="BT16" s="1058"/>
      <c r="BU16" s="1058"/>
      <c r="BV16" s="1089" t="s">
        <v>7516</v>
      </c>
      <c r="BW16" s="1058"/>
      <c r="BX16" s="1058"/>
      <c r="BY16" s="632" t="s">
        <v>2347</v>
      </c>
      <c r="BZ16" s="1058"/>
      <c r="CA16" s="1058"/>
      <c r="CB16" s="632" t="s">
        <v>5014</v>
      </c>
      <c r="CC16" s="1057" t="s">
        <v>7517</v>
      </c>
      <c r="CD16" s="1057"/>
      <c r="CE16" s="1058"/>
      <c r="CF16" s="1058"/>
      <c r="CG16" s="1058"/>
      <c r="CH16" s="1058"/>
      <c r="CI16" s="1058"/>
      <c r="CJ16" s="1058"/>
      <c r="CK16" s="1058"/>
      <c r="CL16" s="1058"/>
      <c r="CM16" s="1057" t="s">
        <v>7518</v>
      </c>
      <c r="CN16" s="1057" t="s">
        <v>1606</v>
      </c>
      <c r="CO16" s="1057" t="s">
        <v>4609</v>
      </c>
      <c r="CP16" s="1057" t="s">
        <v>7519</v>
      </c>
      <c r="CQ16" s="632" t="s">
        <v>7520</v>
      </c>
      <c r="CR16" s="1057" t="s">
        <v>2899</v>
      </c>
      <c r="CS16" s="632" t="s">
        <v>7521</v>
      </c>
      <c r="CT16" s="145"/>
    </row>
    <row r="17" ht="15.75" customHeight="1">
      <c r="A17" s="1110" t="s">
        <v>5861</v>
      </c>
      <c r="B17" s="1049" t="s">
        <v>7522</v>
      </c>
      <c r="C17" s="1050" t="s">
        <v>1427</v>
      </c>
      <c r="D17" s="1051" t="s">
        <v>1427</v>
      </c>
      <c r="E17" s="1052" t="s">
        <v>1427</v>
      </c>
      <c r="F17" s="1053" t="s">
        <v>1427</v>
      </c>
      <c r="G17" s="1049" t="s">
        <v>5427</v>
      </c>
      <c r="H17" s="1088"/>
      <c r="I17" s="1088" t="s">
        <v>7523</v>
      </c>
      <c r="J17" s="1057"/>
      <c r="K17" s="1057" t="s">
        <v>7524</v>
      </c>
      <c r="L17" s="1057"/>
      <c r="M17" s="1057"/>
      <c r="N17" s="1057"/>
      <c r="O17" s="1057" t="s">
        <v>7525</v>
      </c>
      <c r="P17" s="1057"/>
      <c r="Q17" s="1058"/>
      <c r="R17" s="1058"/>
      <c r="S17" s="1058"/>
      <c r="T17" s="1057"/>
      <c r="U17" s="1057" t="s">
        <v>7526</v>
      </c>
      <c r="V17" s="1057"/>
      <c r="W17" s="1057" t="s">
        <v>3521</v>
      </c>
      <c r="X17" s="1057"/>
      <c r="Y17" s="1057" t="s">
        <v>3587</v>
      </c>
      <c r="Z17" s="1057"/>
      <c r="AA17" s="1057"/>
      <c r="AB17" s="1057"/>
      <c r="AC17" s="1057" t="s">
        <v>7527</v>
      </c>
      <c r="AD17" s="1057" t="s">
        <v>7528</v>
      </c>
      <c r="AE17" s="1057"/>
      <c r="AF17" s="1057"/>
      <c r="AG17" s="1057"/>
      <c r="AH17" s="1058"/>
      <c r="AI17" s="1058"/>
      <c r="AJ17" s="1058"/>
      <c r="AK17" s="1058"/>
      <c r="AL17" s="1058"/>
      <c r="AM17" s="1057" t="s">
        <v>7458</v>
      </c>
      <c r="AN17" s="1058"/>
      <c r="AO17" s="1058"/>
      <c r="AP17" s="1057" t="s">
        <v>7529</v>
      </c>
      <c r="AQ17" s="1057"/>
      <c r="AR17" s="1057" t="s">
        <v>7530</v>
      </c>
      <c r="AS17" s="1057"/>
      <c r="AT17" s="1057" t="s">
        <v>7531</v>
      </c>
      <c r="AU17" s="1057" t="s">
        <v>7532</v>
      </c>
      <c r="AV17" s="1057"/>
      <c r="AW17" s="1057"/>
      <c r="AX17" s="1058"/>
      <c r="AY17" s="1058"/>
      <c r="AZ17" s="1057" t="s">
        <v>1504</v>
      </c>
      <c r="BA17" s="1057"/>
      <c r="BB17" s="1057" t="s">
        <v>7318</v>
      </c>
      <c r="BC17" s="1057" t="s">
        <v>7533</v>
      </c>
      <c r="BD17" s="1057" t="s">
        <v>7534</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7535</v>
      </c>
      <c r="C18" s="1050" t="s">
        <v>543</v>
      </c>
      <c r="D18" s="1051" t="s">
        <v>825</v>
      </c>
      <c r="E18" s="1052" t="s">
        <v>825</v>
      </c>
      <c r="F18" s="1053" t="s">
        <v>1086</v>
      </c>
      <c r="G18" s="1049" t="s">
        <v>435</v>
      </c>
      <c r="H18" s="1088"/>
      <c r="I18" s="1088"/>
      <c r="J18" s="1058"/>
      <c r="K18" s="1058"/>
      <c r="L18" s="1058"/>
      <c r="M18" s="1058"/>
      <c r="N18" s="1058"/>
      <c r="O18" s="1058"/>
      <c r="P18" s="1058"/>
      <c r="Q18" s="1058"/>
      <c r="R18" s="1058"/>
      <c r="S18" s="1058"/>
      <c r="T18" s="1058"/>
      <c r="U18" s="1058"/>
      <c r="V18" s="1058"/>
      <c r="W18" s="1056" t="s">
        <v>709</v>
      </c>
      <c r="X18" s="1058"/>
      <c r="Y18" s="1058"/>
      <c r="Z18" s="1058"/>
      <c r="AA18" s="1058"/>
      <c r="AB18" s="1056" t="s">
        <v>7536</v>
      </c>
      <c r="AC18" s="1056" t="s">
        <v>2119</v>
      </c>
      <c r="AD18" s="1054" t="s">
        <v>4016</v>
      </c>
      <c r="AE18" s="715"/>
      <c r="AF18" s="1055" t="s">
        <v>7537</v>
      </c>
      <c r="AG18" s="1058"/>
      <c r="AH18" s="1056" t="s">
        <v>2734</v>
      </c>
      <c r="AI18" s="1056" t="s">
        <v>2707</v>
      </c>
      <c r="AJ18" s="1058"/>
      <c r="AK18" s="632" t="s">
        <v>3891</v>
      </c>
      <c r="AL18" s="1058"/>
      <c r="AM18" s="1058"/>
      <c r="AN18" s="1058"/>
      <c r="AO18" s="1058"/>
      <c r="AP18" s="607" t="s">
        <v>7538</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7117</v>
      </c>
      <c r="B19" s="1049" t="s">
        <v>7539</v>
      </c>
      <c r="C19" s="1050" t="s">
        <v>1427</v>
      </c>
      <c r="D19" s="1051" t="s">
        <v>1427</v>
      </c>
      <c r="E19" s="1052" t="s">
        <v>825</v>
      </c>
      <c r="F19" s="1053" t="s">
        <v>914</v>
      </c>
      <c r="G19" s="1049" t="s">
        <v>5427</v>
      </c>
      <c r="H19" s="1088" t="s">
        <v>7540</v>
      </c>
      <c r="I19" s="1088"/>
      <c r="J19" s="1058"/>
      <c r="K19" s="1057" t="s">
        <v>7541</v>
      </c>
      <c r="L19" s="1057"/>
      <c r="M19" s="1058"/>
      <c r="N19" s="1058"/>
      <c r="O19" s="1058"/>
      <c r="P19" s="1058"/>
      <c r="Q19" s="1057" t="s">
        <v>7542</v>
      </c>
      <c r="R19" s="1057" t="s">
        <v>7543</v>
      </c>
      <c r="S19" s="1058"/>
      <c r="T19" s="1057" t="s">
        <v>7544</v>
      </c>
      <c r="U19" s="1113" t="s">
        <v>7545</v>
      </c>
      <c r="V19" s="1113"/>
      <c r="W19" s="1057" t="s">
        <v>256</v>
      </c>
      <c r="X19" s="1057"/>
      <c r="Y19" s="1057" t="s">
        <v>4623</v>
      </c>
      <c r="Z19" s="1058"/>
      <c r="AA19" s="1058"/>
      <c r="AB19" s="1058"/>
      <c r="AC19" s="1057" t="s">
        <v>7546</v>
      </c>
      <c r="AD19" s="1057" t="s">
        <v>3614</v>
      </c>
      <c r="AE19" s="715"/>
      <c r="AF19" s="607" t="s">
        <v>894</v>
      </c>
      <c r="AG19" s="1074"/>
      <c r="AH19" s="1057" t="s">
        <v>4456</v>
      </c>
      <c r="AI19" s="1057" t="s">
        <v>5239</v>
      </c>
      <c r="AJ19" s="1058"/>
      <c r="AK19" s="1058"/>
      <c r="AL19" s="1058"/>
      <c r="AM19" s="1058"/>
      <c r="AN19" s="1058"/>
      <c r="AO19" s="1058"/>
      <c r="AP19" s="1058"/>
      <c r="AQ19" s="1058"/>
      <c r="AR19" s="1058"/>
      <c r="AS19" s="1058"/>
      <c r="AT19" s="1058"/>
      <c r="AU19" s="1058"/>
      <c r="AV19" s="1058"/>
      <c r="AW19" s="1058"/>
      <c r="AX19" s="1057"/>
      <c r="AY19" s="1057" t="s">
        <v>7462</v>
      </c>
      <c r="AZ19" s="1058"/>
      <c r="BA19" s="1058"/>
      <c r="BB19" s="1057" t="s">
        <v>7547</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5044</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7548</v>
      </c>
    </row>
    <row r="20" ht="15.75" customHeight="1">
      <c r="A20" s="1116" t="s">
        <v>7114</v>
      </c>
      <c r="B20" s="1049" t="s">
        <v>7549</v>
      </c>
      <c r="C20" s="1050" t="s">
        <v>1427</v>
      </c>
      <c r="D20" s="1051" t="s">
        <v>1427</v>
      </c>
      <c r="E20" s="1052" t="s">
        <v>1427</v>
      </c>
      <c r="F20" s="1053" t="s">
        <v>1427</v>
      </c>
      <c r="G20" s="1049" t="s">
        <v>2390</v>
      </c>
      <c r="H20" s="1088"/>
      <c r="I20" s="1088" t="s">
        <v>7550</v>
      </c>
      <c r="J20" s="1057"/>
      <c r="K20" s="632" t="s">
        <v>7551</v>
      </c>
      <c r="L20" s="1057"/>
      <c r="M20" s="1058"/>
      <c r="N20" s="1058" t="s">
        <v>7552</v>
      </c>
      <c r="O20" s="1058"/>
      <c r="P20" s="1058"/>
      <c r="Q20" s="1058"/>
      <c r="R20" s="1057" t="s">
        <v>7553</v>
      </c>
      <c r="S20" s="1058"/>
      <c r="T20" s="1057" t="s">
        <v>7554</v>
      </c>
      <c r="U20" s="1057" t="s">
        <v>7555</v>
      </c>
      <c r="V20" s="1057"/>
      <c r="W20" s="1057" t="s">
        <v>4906</v>
      </c>
      <c r="X20" s="632"/>
      <c r="Y20" s="1057" t="s">
        <v>1111</v>
      </c>
      <c r="Z20" s="1058" t="s">
        <v>7556</v>
      </c>
      <c r="AA20" s="1058"/>
      <c r="AB20" s="1058"/>
      <c r="AC20" s="1057"/>
      <c r="AD20" s="1057" t="s">
        <v>1636</v>
      </c>
      <c r="AE20" s="1057"/>
      <c r="AF20" s="1057"/>
      <c r="AG20" s="1057"/>
      <c r="AH20" s="1057"/>
      <c r="AI20" s="1058" t="s">
        <v>7557</v>
      </c>
      <c r="AJ20" s="1058"/>
      <c r="AK20" s="1058"/>
      <c r="AL20" s="1058"/>
      <c r="AM20" s="1058" t="s">
        <v>7558</v>
      </c>
      <c r="AN20" s="1058"/>
      <c r="AO20" s="1058"/>
      <c r="AP20" s="632" t="s">
        <v>7559</v>
      </c>
      <c r="AQ20" s="1058"/>
      <c r="AR20" s="1058" t="s">
        <v>7560</v>
      </c>
      <c r="AS20" s="1058"/>
      <c r="AT20" s="1058" t="s">
        <v>7561</v>
      </c>
      <c r="AU20" s="632" t="s">
        <v>7562</v>
      </c>
      <c r="AV20" s="1057"/>
      <c r="AW20" s="632" t="s">
        <v>7458</v>
      </c>
      <c r="AX20" s="1058"/>
      <c r="AY20" s="1058" t="s">
        <v>7463</v>
      </c>
      <c r="AZ20" s="1057"/>
      <c r="BA20" s="1057"/>
      <c r="BB20" s="1058" t="s">
        <v>7257</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7563</v>
      </c>
      <c r="B21" s="1049" t="s">
        <v>5936</v>
      </c>
      <c r="C21" s="1050" t="s">
        <v>1427</v>
      </c>
      <c r="D21" s="1051" t="s">
        <v>1427</v>
      </c>
      <c r="E21" s="1052" t="s">
        <v>1427</v>
      </c>
      <c r="F21" s="1053" t="s">
        <v>1427</v>
      </c>
      <c r="G21" s="1049" t="s">
        <v>331</v>
      </c>
      <c r="H21" s="1088" t="s">
        <v>7564</v>
      </c>
      <c r="I21" s="1088" t="s">
        <v>7565</v>
      </c>
      <c r="J21" s="1058"/>
      <c r="K21" s="632" t="s">
        <v>7566</v>
      </c>
      <c r="L21" s="1058"/>
      <c r="M21" s="1058"/>
      <c r="N21" s="1058"/>
      <c r="O21" s="1058"/>
      <c r="P21" s="632" t="s">
        <v>7567</v>
      </c>
      <c r="Q21" s="1058"/>
      <c r="R21" s="1058"/>
      <c r="S21" s="1058"/>
      <c r="T21" s="632" t="s">
        <v>7568</v>
      </c>
      <c r="U21" s="632" t="s">
        <v>934</v>
      </c>
      <c r="V21" s="1058"/>
      <c r="W21" s="1058"/>
      <c r="X21" s="632" t="s">
        <v>7569</v>
      </c>
      <c r="Y21" s="632" t="s">
        <v>7570</v>
      </c>
      <c r="Z21" s="1058"/>
      <c r="AA21" s="1058"/>
      <c r="AB21" s="1058"/>
      <c r="AC21" s="1058"/>
      <c r="AD21" s="632" t="s">
        <v>2934</v>
      </c>
      <c r="AE21" s="1058"/>
      <c r="AF21" s="1058"/>
      <c r="AG21" s="1058"/>
      <c r="AH21" s="1058"/>
      <c r="AI21" s="1058"/>
      <c r="AJ21" s="1058"/>
      <c r="AK21" s="1058"/>
      <c r="AL21" s="1058"/>
      <c r="AM21" s="632" t="s">
        <v>7269</v>
      </c>
      <c r="AN21" s="1058"/>
      <c r="AO21" s="1058"/>
      <c r="AP21" s="632" t="s">
        <v>7558</v>
      </c>
      <c r="AQ21" s="1058"/>
      <c r="AR21" s="1058"/>
      <c r="AS21" s="1058"/>
      <c r="AT21" s="632" t="s">
        <v>7571</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4768</v>
      </c>
      <c r="B22" s="1049" t="s">
        <v>7572</v>
      </c>
      <c r="C22" s="1050" t="s">
        <v>1427</v>
      </c>
      <c r="D22" s="1051" t="s">
        <v>1427</v>
      </c>
      <c r="E22" s="1052" t="s">
        <v>1427</v>
      </c>
      <c r="F22" s="1053" t="s">
        <v>1427</v>
      </c>
      <c r="G22" s="1049" t="s">
        <v>1214</v>
      </c>
      <c r="H22" s="1088"/>
      <c r="I22" s="1088" t="s">
        <v>7573</v>
      </c>
      <c r="J22" s="1057"/>
      <c r="K22" s="632" t="s">
        <v>7574</v>
      </c>
      <c r="L22" s="1057"/>
      <c r="M22" s="1058"/>
      <c r="N22" s="1058"/>
      <c r="O22" s="1058"/>
      <c r="P22" s="1058"/>
      <c r="Q22" s="1058"/>
      <c r="R22" s="1057" t="s">
        <v>2353</v>
      </c>
      <c r="S22" s="1058"/>
      <c r="T22" s="1057" t="s">
        <v>7575</v>
      </c>
      <c r="U22" s="1057" t="s">
        <v>7576</v>
      </c>
      <c r="V22" s="1057" t="s">
        <v>7577</v>
      </c>
      <c r="W22" s="1057" t="s">
        <v>3059</v>
      </c>
      <c r="X22" s="632" t="s">
        <v>2874</v>
      </c>
      <c r="Y22" s="1057" t="s">
        <v>2717</v>
      </c>
      <c r="Z22" s="1058"/>
      <c r="AA22" s="1058"/>
      <c r="AB22" s="1058"/>
      <c r="AC22" s="1057" t="s">
        <v>2364</v>
      </c>
      <c r="AD22" s="1057" t="s">
        <v>1658</v>
      </c>
      <c r="AE22" s="1057"/>
      <c r="AF22" s="1057" t="s">
        <v>3781</v>
      </c>
      <c r="AG22" s="1057"/>
      <c r="AH22" s="1057" t="s">
        <v>7578</v>
      </c>
      <c r="AI22" s="1058"/>
      <c r="AJ22" s="1058"/>
      <c r="AK22" s="1058"/>
      <c r="AL22" s="1058"/>
      <c r="AM22" s="1058"/>
      <c r="AN22" s="1058"/>
      <c r="AO22" s="1058"/>
      <c r="AP22" s="632" t="s">
        <v>7529</v>
      </c>
      <c r="AQ22" s="1058"/>
      <c r="AR22" s="1058"/>
      <c r="AS22" s="1058"/>
      <c r="AT22" s="1058"/>
      <c r="AU22" s="632" t="s">
        <v>7579</v>
      </c>
      <c r="AV22" s="1057"/>
      <c r="AW22" s="632" t="s">
        <v>7317</v>
      </c>
      <c r="AX22" s="1058"/>
      <c r="AY22" s="1058"/>
      <c r="AZ22" s="1057" t="s">
        <v>7580</v>
      </c>
      <c r="BA22" s="1057"/>
      <c r="BB22" s="1058"/>
      <c r="BC22" s="1057" t="s">
        <v>7483</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4878</v>
      </c>
      <c r="B23" s="1049" t="s">
        <v>7581</v>
      </c>
      <c r="C23" s="1050" t="s">
        <v>1427</v>
      </c>
      <c r="D23" s="1051" t="s">
        <v>825</v>
      </c>
      <c r="E23" s="1052" t="s">
        <v>914</v>
      </c>
      <c r="F23" s="1053" t="s">
        <v>635</v>
      </c>
      <c r="G23" s="1049" t="s">
        <v>1504</v>
      </c>
      <c r="H23" s="1093" t="s">
        <v>7582</v>
      </c>
      <c r="I23" s="1093" t="s">
        <v>4886</v>
      </c>
      <c r="J23" s="1074"/>
      <c r="K23" s="1057" t="s">
        <v>7583</v>
      </c>
      <c r="L23" s="1057"/>
      <c r="M23" s="1057"/>
      <c r="N23" s="1057" t="s">
        <v>7584</v>
      </c>
      <c r="O23" s="1057" t="s">
        <v>7585</v>
      </c>
      <c r="P23" s="1057" t="s">
        <v>7586</v>
      </c>
      <c r="Q23" s="1057" t="s">
        <v>7587</v>
      </c>
      <c r="R23" s="1057" t="s">
        <v>7588</v>
      </c>
      <c r="S23" s="1057" t="s">
        <v>4905</v>
      </c>
      <c r="T23" s="1057" t="s">
        <v>7589</v>
      </c>
      <c r="U23" s="1057" t="s">
        <v>7590</v>
      </c>
      <c r="V23" s="1057"/>
      <c r="W23" s="1057" t="s">
        <v>7591</v>
      </c>
      <c r="X23" s="1057"/>
      <c r="Y23" s="1058"/>
      <c r="Z23" s="1058"/>
      <c r="AA23" s="1058"/>
      <c r="AB23" s="1058"/>
      <c r="AC23" s="1057" t="s">
        <v>7592</v>
      </c>
      <c r="AD23" s="1057" t="s">
        <v>7593</v>
      </c>
      <c r="AE23" s="1057"/>
      <c r="AF23" s="1057" t="s">
        <v>6859</v>
      </c>
      <c r="AG23" s="1057"/>
      <c r="AH23" s="1057" t="s">
        <v>7594</v>
      </c>
      <c r="AI23" s="1057"/>
      <c r="AJ23" s="1057"/>
      <c r="AK23" s="1058"/>
      <c r="AL23" s="1058"/>
      <c r="AM23" s="1057" t="s">
        <v>7595</v>
      </c>
      <c r="AN23" s="1057" t="s">
        <v>7439</v>
      </c>
      <c r="AO23" s="1057" t="s">
        <v>7383</v>
      </c>
      <c r="AP23" s="1057" t="s">
        <v>7596</v>
      </c>
      <c r="AQ23" s="1057"/>
      <c r="AR23" s="1057" t="s">
        <v>7510</v>
      </c>
      <c r="AS23" s="1057"/>
      <c r="AT23" s="1057" t="s">
        <v>7597</v>
      </c>
      <c r="AU23" s="1057" t="s">
        <v>7598</v>
      </c>
      <c r="AV23" s="1057"/>
      <c r="AW23" s="1057" t="s">
        <v>7509</v>
      </c>
      <c r="AX23" s="1057"/>
      <c r="AY23" s="1057" t="s">
        <v>7538</v>
      </c>
      <c r="AZ23" s="1058"/>
      <c r="BA23" s="1058"/>
      <c r="BB23" s="1057" t="s">
        <v>7599</v>
      </c>
      <c r="BC23" s="632" t="s">
        <v>7538</v>
      </c>
      <c r="BD23" s="1057" t="s">
        <v>7512</v>
      </c>
      <c r="BE23" s="1057"/>
      <c r="BF23" s="1057"/>
      <c r="BG23" s="1120" t="s">
        <v>7600</v>
      </c>
      <c r="BH23" s="1121" t="s">
        <v>7601</v>
      </c>
      <c r="BI23" s="923"/>
      <c r="BJ23" s="923"/>
      <c r="BK23" s="923"/>
      <c r="BL23" s="923" t="s">
        <v>7602</v>
      </c>
      <c r="BM23" s="923" t="s">
        <v>7603</v>
      </c>
      <c r="BN23" s="923"/>
      <c r="BO23" s="923"/>
      <c r="BP23" s="923"/>
      <c r="BQ23" s="1058"/>
      <c r="BR23" s="1122" t="s">
        <v>7604</v>
      </c>
      <c r="BS23" s="1058"/>
      <c r="BT23" s="1058"/>
      <c r="BU23" s="1058"/>
      <c r="BV23" s="1111" t="s">
        <v>2167</v>
      </c>
      <c r="BW23" s="1057" t="s">
        <v>2922</v>
      </c>
      <c r="BX23" s="1057" t="s">
        <v>4080</v>
      </c>
      <c r="BY23" s="1054" t="s">
        <v>4662</v>
      </c>
      <c r="BZ23" s="1057" t="s">
        <v>2373</v>
      </c>
      <c r="CA23" s="1057" t="s">
        <v>5090</v>
      </c>
      <c r="CB23" s="1057" t="s">
        <v>2087</v>
      </c>
      <c r="CC23" s="1057" t="s">
        <v>7605</v>
      </c>
      <c r="CD23" s="1057"/>
      <c r="CE23" s="1086" t="s">
        <v>7483</v>
      </c>
      <c r="CF23" s="1086" t="s">
        <v>7258</v>
      </c>
      <c r="CG23" s="1086" t="s">
        <v>7606</v>
      </c>
      <c r="CH23" s="1086"/>
      <c r="CI23" s="1084"/>
      <c r="CJ23" s="1084"/>
      <c r="CK23" s="1084"/>
      <c r="CL23" s="1084"/>
      <c r="CM23" s="1084"/>
      <c r="CN23" s="1084"/>
      <c r="CO23" s="1084"/>
      <c r="CP23" s="1084"/>
      <c r="CQ23" s="1084"/>
      <c r="CR23" s="1084"/>
      <c r="CS23" s="1084"/>
      <c r="CT23" s="634" t="s">
        <v>4760</v>
      </c>
    </row>
    <row r="24" ht="15.75" customHeight="1">
      <c r="A24" s="1079" t="s">
        <v>5907</v>
      </c>
      <c r="B24" s="1049" t="s">
        <v>333</v>
      </c>
      <c r="C24" s="1050" t="s">
        <v>1427</v>
      </c>
      <c r="D24" s="1051" t="s">
        <v>825</v>
      </c>
      <c r="E24" s="1052" t="s">
        <v>1427</v>
      </c>
      <c r="F24" s="1053" t="s">
        <v>731</v>
      </c>
      <c r="G24" s="1049" t="s">
        <v>4477</v>
      </c>
      <c r="H24" s="1088"/>
      <c r="I24" s="1088" t="s">
        <v>7607</v>
      </c>
      <c r="J24" s="1057"/>
      <c r="K24" s="632" t="s">
        <v>7608</v>
      </c>
      <c r="L24" s="1055" t="s">
        <v>3191</v>
      </c>
      <c r="M24" s="1058"/>
      <c r="N24" s="1058"/>
      <c r="O24" s="1058"/>
      <c r="P24" s="632" t="s">
        <v>7609</v>
      </c>
      <c r="Q24" s="1058"/>
      <c r="R24" s="607" t="s">
        <v>7610</v>
      </c>
      <c r="S24" s="1058"/>
      <c r="T24" s="1058"/>
      <c r="U24" s="632" t="s">
        <v>925</v>
      </c>
      <c r="V24" s="1057"/>
      <c r="W24" s="1057" t="s">
        <v>4019</v>
      </c>
      <c r="X24" s="632" t="s">
        <v>3063</v>
      </c>
      <c r="Y24" s="607" t="s">
        <v>5568</v>
      </c>
      <c r="Z24" s="1058"/>
      <c r="AA24" s="1058"/>
      <c r="AB24" s="1058"/>
      <c r="AC24" s="1057" t="s">
        <v>7611</v>
      </c>
      <c r="AD24" s="1057" t="s">
        <v>7612</v>
      </c>
      <c r="AE24" s="1057"/>
      <c r="AF24" s="1057" t="s">
        <v>7613</v>
      </c>
      <c r="AG24" s="1057"/>
      <c r="AH24" s="1057" t="s">
        <v>7614</v>
      </c>
      <c r="AI24" s="1058"/>
      <c r="AJ24" s="1058"/>
      <c r="AK24" s="634" t="s">
        <v>3238</v>
      </c>
      <c r="AL24" s="1073"/>
      <c r="AM24" s="1058"/>
      <c r="AN24" s="1058"/>
      <c r="AO24" s="1058"/>
      <c r="AP24" s="1058"/>
      <c r="AQ24" s="1058"/>
      <c r="AR24" s="1057" t="s">
        <v>7615</v>
      </c>
      <c r="AS24" s="1057"/>
      <c r="AT24" s="1058"/>
      <c r="AU24" s="1058"/>
      <c r="AV24" s="1058"/>
      <c r="AW24" s="1057" t="s">
        <v>7293</v>
      </c>
      <c r="AX24" s="1058"/>
      <c r="AY24" s="1058"/>
      <c r="AZ24" s="1058"/>
      <c r="BA24" s="1058"/>
      <c r="BB24" s="1057" t="s">
        <v>7369</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5291</v>
      </c>
      <c r="CN24" s="1057" t="s">
        <v>3726</v>
      </c>
      <c r="CO24" s="1057" t="s">
        <v>4628</v>
      </c>
      <c r="CP24" s="1058"/>
      <c r="CQ24" s="1058"/>
      <c r="CR24" s="1058"/>
      <c r="CS24" s="1058"/>
      <c r="CT24" s="145"/>
    </row>
    <row r="25">
      <c r="A25" s="1066" t="s">
        <v>4497</v>
      </c>
      <c r="B25" s="1049" t="s">
        <v>3176</v>
      </c>
      <c r="C25" s="1050" t="s">
        <v>1427</v>
      </c>
      <c r="D25" s="1051" t="s">
        <v>1427</v>
      </c>
      <c r="E25" s="1052" t="s">
        <v>1427</v>
      </c>
      <c r="F25" s="1053" t="s">
        <v>1427</v>
      </c>
      <c r="G25" s="1049" t="s">
        <v>1214</v>
      </c>
      <c r="H25" s="1088" t="s">
        <v>7616</v>
      </c>
      <c r="I25" s="1088" t="s">
        <v>7617</v>
      </c>
      <c r="J25" s="632" t="s">
        <v>7618</v>
      </c>
      <c r="K25" s="1088" t="s">
        <v>7619</v>
      </c>
      <c r="L25" s="632" t="s">
        <v>7620</v>
      </c>
      <c r="M25" s="632" t="s">
        <v>7350</v>
      </c>
      <c r="N25" s="632" t="s">
        <v>7621</v>
      </c>
      <c r="O25" s="1058"/>
      <c r="P25" s="632" t="s">
        <v>7622</v>
      </c>
      <c r="Q25" s="1058"/>
      <c r="R25" s="632" t="s">
        <v>7433</v>
      </c>
      <c r="S25" s="1004" t="s">
        <v>7623</v>
      </c>
      <c r="T25" s="1058"/>
      <c r="U25" s="1123" t="s">
        <v>7624</v>
      </c>
      <c r="V25" s="632" t="s">
        <v>7625</v>
      </c>
      <c r="W25" s="1057" t="s">
        <v>7626</v>
      </c>
      <c r="X25" s="632" t="s">
        <v>7627</v>
      </c>
      <c r="Y25" s="632" t="s">
        <v>123</v>
      </c>
      <c r="Z25" s="1058"/>
      <c r="AA25" s="1058"/>
      <c r="AB25" s="1058"/>
      <c r="AC25" s="1057" t="s">
        <v>7628</v>
      </c>
      <c r="AD25" s="632" t="s">
        <v>3634</v>
      </c>
      <c r="AE25" s="1058"/>
      <c r="AF25" s="1058"/>
      <c r="AG25" s="1058"/>
      <c r="AH25" s="1058"/>
      <c r="AI25" s="1058"/>
      <c r="AJ25" s="1058"/>
      <c r="AK25" s="1058"/>
      <c r="AL25" s="1058"/>
      <c r="AM25" s="1057"/>
      <c r="AN25" s="1058"/>
      <c r="AO25" s="1058"/>
      <c r="AP25" s="632" t="s">
        <v>7513</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7123</v>
      </c>
      <c r="B26" s="1049" t="s">
        <v>7629</v>
      </c>
      <c r="C26" s="1050" t="s">
        <v>1427</v>
      </c>
      <c r="D26" s="1051" t="s">
        <v>825</v>
      </c>
      <c r="E26" s="1052" t="s">
        <v>1427</v>
      </c>
      <c r="F26" s="1053" t="s">
        <v>914</v>
      </c>
      <c r="G26" s="1049" t="s">
        <v>331</v>
      </c>
      <c r="H26" s="1088"/>
      <c r="I26" s="1088" t="s">
        <v>7630</v>
      </c>
      <c r="J26" s="1058"/>
      <c r="K26" s="632" t="s">
        <v>7631</v>
      </c>
      <c r="L26" s="1058"/>
      <c r="M26" s="1058"/>
      <c r="N26" s="1058"/>
      <c r="O26" s="1058"/>
      <c r="P26" s="632" t="s">
        <v>7632</v>
      </c>
      <c r="Q26" s="1058"/>
      <c r="R26" s="1058"/>
      <c r="S26" s="1058"/>
      <c r="T26" s="1058"/>
      <c r="U26" s="644" t="s">
        <v>7633</v>
      </c>
      <c r="V26" s="1058"/>
      <c r="W26" s="1058"/>
      <c r="X26" s="632" t="s">
        <v>7634</v>
      </c>
      <c r="Y26" s="607" t="s">
        <v>4054</v>
      </c>
      <c r="Z26" s="1058"/>
      <c r="AA26" s="632" t="s">
        <v>7635</v>
      </c>
      <c r="AB26" s="1058"/>
      <c r="AC26" s="632" t="s">
        <v>7636</v>
      </c>
      <c r="AD26" s="632" t="s">
        <v>1694</v>
      </c>
      <c r="AE26" s="1055" t="s">
        <v>4573</v>
      </c>
      <c r="AF26" s="632" t="s">
        <v>1283</v>
      </c>
      <c r="AG26" s="632" t="s">
        <v>538</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1937</v>
      </c>
      <c r="C27" s="1050" t="s">
        <v>825</v>
      </c>
      <c r="D27" s="1051" t="s">
        <v>914</v>
      </c>
      <c r="E27" s="1052" t="s">
        <v>1427</v>
      </c>
      <c r="F27" s="1053" t="s">
        <v>221</v>
      </c>
      <c r="G27" s="1049" t="s">
        <v>221</v>
      </c>
      <c r="H27" s="1088"/>
      <c r="I27" s="1088"/>
      <c r="J27" s="1058"/>
      <c r="K27" s="1058"/>
      <c r="L27" s="1058"/>
      <c r="M27" s="1058"/>
      <c r="N27" s="1058"/>
      <c r="O27" s="1058"/>
      <c r="P27" s="1058"/>
      <c r="Q27" s="1058"/>
      <c r="R27" s="1058"/>
      <c r="S27" s="1058"/>
      <c r="T27" s="1058"/>
      <c r="U27" s="1058"/>
      <c r="V27" s="1058"/>
      <c r="W27" s="1058"/>
      <c r="X27" s="1055" t="s">
        <v>7637</v>
      </c>
      <c r="Y27" s="1055" t="s">
        <v>5454</v>
      </c>
      <c r="Z27" s="1058"/>
      <c r="AA27" s="1058"/>
      <c r="AB27" s="1058"/>
      <c r="AC27" s="1058"/>
      <c r="AD27" s="1058"/>
      <c r="AE27" s="715"/>
      <c r="AF27" s="1056" t="s">
        <v>7638</v>
      </c>
      <c r="AG27" s="1058"/>
      <c r="AH27" s="1058"/>
      <c r="AI27" s="1058"/>
      <c r="AJ27" s="1058"/>
      <c r="AK27" s="1058"/>
      <c r="AL27" s="1058"/>
      <c r="AM27" s="1058"/>
      <c r="AN27" s="1058"/>
      <c r="AO27" s="1058"/>
      <c r="AP27" s="1058"/>
      <c r="AQ27" s="1058"/>
      <c r="AR27" s="1058"/>
      <c r="AS27" s="1058"/>
      <c r="AT27" s="1058"/>
      <c r="AU27" s="1058"/>
      <c r="AV27" s="1058"/>
      <c r="AW27" s="1058"/>
      <c r="AX27" s="1122" t="s">
        <v>5993</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7639</v>
      </c>
      <c r="B28" s="1049" t="s">
        <v>1936</v>
      </c>
      <c r="C28" s="1050" t="s">
        <v>1427</v>
      </c>
      <c r="D28" s="1051" t="s">
        <v>1427</v>
      </c>
      <c r="E28" s="1052" t="s">
        <v>1427</v>
      </c>
      <c r="F28" s="1053" t="s">
        <v>914</v>
      </c>
      <c r="G28" s="1049" t="s">
        <v>221</v>
      </c>
      <c r="H28" s="1088"/>
      <c r="I28" s="1088"/>
      <c r="J28" s="145"/>
      <c r="K28" s="145"/>
      <c r="L28" s="145"/>
      <c r="M28" s="145"/>
      <c r="N28" s="145"/>
      <c r="O28" s="145"/>
      <c r="P28" s="145"/>
      <c r="Q28" s="145"/>
      <c r="R28" s="1004" t="s">
        <v>7640</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7641</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32"/>
      <c r="CS28" s="1058"/>
      <c r="CT28" s="145"/>
    </row>
    <row r="29">
      <c r="A29" s="1126" t="s">
        <v>4083</v>
      </c>
      <c r="B29" s="1049" t="s">
        <v>5934</v>
      </c>
      <c r="C29" s="1050" t="s">
        <v>1427</v>
      </c>
      <c r="D29" s="1051" t="s">
        <v>1427</v>
      </c>
      <c r="E29" s="1052" t="s">
        <v>1427</v>
      </c>
      <c r="F29" s="1053" t="s">
        <v>1427</v>
      </c>
      <c r="G29" s="1049" t="s">
        <v>435</v>
      </c>
      <c r="H29" s="1088"/>
      <c r="I29" s="1088"/>
      <c r="J29" s="1058"/>
      <c r="K29" s="1058"/>
      <c r="L29" s="1058"/>
      <c r="M29" s="1058"/>
      <c r="N29" s="1058"/>
      <c r="O29" s="1058"/>
      <c r="P29" s="1058"/>
      <c r="Q29" s="1058"/>
      <c r="R29" s="1058"/>
      <c r="S29" s="1058"/>
      <c r="T29" s="1058"/>
      <c r="U29" s="1058"/>
      <c r="V29" s="1058"/>
      <c r="W29" s="1057" t="s">
        <v>848</v>
      </c>
      <c r="X29" s="1057"/>
      <c r="Y29" s="1057" t="s">
        <v>4071</v>
      </c>
      <c r="Z29" s="1058"/>
      <c r="AA29" s="1058"/>
      <c r="AB29" s="1058"/>
      <c r="AC29" s="1057" t="s">
        <v>7642</v>
      </c>
      <c r="AD29" s="632" t="s">
        <v>5450</v>
      </c>
      <c r="AE29" s="1057"/>
      <c r="AF29" s="1057" t="s">
        <v>6963</v>
      </c>
      <c r="AG29" s="1057"/>
      <c r="AH29" s="1057" t="s">
        <v>4515</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7439</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4103</v>
      </c>
      <c r="BY29" s="1057" t="s">
        <v>2543</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4647</v>
      </c>
      <c r="B30" s="1049" t="s">
        <v>5934</v>
      </c>
      <c r="C30" s="1050" t="s">
        <v>1427</v>
      </c>
      <c r="D30" s="1051" t="s">
        <v>1427</v>
      </c>
      <c r="E30" s="1052" t="s">
        <v>1427</v>
      </c>
      <c r="F30" s="1053" t="s">
        <v>1427</v>
      </c>
      <c r="G30" s="1049" t="s">
        <v>220</v>
      </c>
      <c r="H30" s="1088"/>
      <c r="I30" s="1127" t="s">
        <v>5993</v>
      </c>
      <c r="J30" s="1058"/>
      <c r="K30" s="632" t="s">
        <v>7643</v>
      </c>
      <c r="L30" s="1058"/>
      <c r="M30" s="1058"/>
      <c r="N30" s="1058"/>
      <c r="O30" s="1058"/>
      <c r="P30" s="632" t="s">
        <v>7644</v>
      </c>
      <c r="Q30" s="1058"/>
      <c r="R30" s="1058"/>
      <c r="S30" s="1058"/>
      <c r="T30" s="632" t="s">
        <v>7645</v>
      </c>
      <c r="U30" s="632" t="s">
        <v>7646</v>
      </c>
      <c r="V30" s="1058"/>
      <c r="W30" s="632" t="s">
        <v>355</v>
      </c>
      <c r="X30" s="632" t="s">
        <v>7647</v>
      </c>
      <c r="Y30" s="632" t="s">
        <v>253</v>
      </c>
      <c r="Z30" s="1058"/>
      <c r="AA30" s="1058"/>
      <c r="AB30" s="1058"/>
      <c r="AC30" s="1058"/>
      <c r="AD30" s="1058"/>
      <c r="AE30" s="1058"/>
      <c r="AF30" s="1058"/>
      <c r="AG30" s="1058"/>
      <c r="AH30" s="1058"/>
      <c r="AI30" s="1058"/>
      <c r="AJ30" s="1058"/>
      <c r="AK30" s="1058"/>
      <c r="AL30" s="1058"/>
      <c r="AM30" s="1058"/>
      <c r="AN30" s="1058"/>
      <c r="AO30" s="1058"/>
      <c r="AP30" s="644" t="s">
        <v>7476</v>
      </c>
      <c r="AQ30" s="1076"/>
      <c r="AR30" s="1058"/>
      <c r="AS30" s="632" t="s">
        <v>7511</v>
      </c>
      <c r="AT30" s="1058"/>
      <c r="AU30" s="632" t="s">
        <v>7615</v>
      </c>
      <c r="AV30" s="1058"/>
      <c r="AW30" s="1058"/>
      <c r="AX30" s="1058"/>
      <c r="AY30" s="1058"/>
      <c r="AZ30" s="632" t="s">
        <v>3748</v>
      </c>
      <c r="BA30" s="1058"/>
      <c r="BB30" s="644" t="s">
        <v>7648</v>
      </c>
      <c r="BC30" s="632" t="s">
        <v>7284</v>
      </c>
      <c r="BD30" s="632"/>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5573</v>
      </c>
      <c r="B31" s="1049" t="s">
        <v>5734</v>
      </c>
      <c r="C31" s="1050" t="s">
        <v>1427</v>
      </c>
      <c r="D31" s="1051" t="s">
        <v>1427</v>
      </c>
      <c r="E31" s="1052" t="s">
        <v>825</v>
      </c>
      <c r="F31" s="1053" t="s">
        <v>221</v>
      </c>
      <c r="G31" s="1049" t="s">
        <v>331</v>
      </c>
      <c r="H31" s="1088" t="s">
        <v>7649</v>
      </c>
      <c r="I31" s="1088"/>
      <c r="J31" s="1058"/>
      <c r="K31" s="1058"/>
      <c r="L31" s="1058"/>
      <c r="M31" s="1058"/>
      <c r="N31" s="1058"/>
      <c r="O31" s="1058"/>
      <c r="P31" s="1058"/>
      <c r="Q31" s="1058"/>
      <c r="R31" s="1058"/>
      <c r="S31" s="1058"/>
      <c r="T31" s="607" t="s">
        <v>7650</v>
      </c>
      <c r="U31" s="632" t="s">
        <v>7651</v>
      </c>
      <c r="V31" s="632" t="s">
        <v>7652</v>
      </c>
      <c r="W31" s="1058"/>
      <c r="X31" s="632" t="s">
        <v>7653</v>
      </c>
      <c r="Y31" s="632" t="s">
        <v>7654</v>
      </c>
      <c r="Z31" s="1058"/>
      <c r="AA31" s="1058"/>
      <c r="AB31" s="1058"/>
      <c r="AC31" s="607" t="s">
        <v>7655</v>
      </c>
      <c r="AD31" s="632" t="s">
        <v>5110</v>
      </c>
      <c r="AE31" s="1058"/>
      <c r="AF31" s="1058"/>
      <c r="AG31" s="1058"/>
      <c r="AH31" s="1058"/>
      <c r="AI31" s="1058"/>
      <c r="AJ31" s="1058"/>
      <c r="AK31" s="1058"/>
      <c r="AL31" s="1058"/>
      <c r="AM31" s="632" t="s">
        <v>7656</v>
      </c>
      <c r="AN31" s="1058"/>
      <c r="AO31" s="1058"/>
      <c r="AP31" s="632" t="s">
        <v>7342</v>
      </c>
      <c r="AQ31" s="1058"/>
      <c r="AR31" s="1058"/>
      <c r="AS31" s="1058"/>
      <c r="AT31" s="1058"/>
      <c r="AU31" s="632" t="s">
        <v>7401</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7657</v>
      </c>
      <c r="CF31" s="1058"/>
      <c r="CG31" s="1058"/>
      <c r="CH31" s="1058"/>
      <c r="CI31" s="1058"/>
      <c r="CJ31" s="1058"/>
      <c r="CK31" s="1058"/>
      <c r="CL31" s="1058"/>
      <c r="CM31" s="1058"/>
      <c r="CN31" s="1058"/>
      <c r="CO31" s="1058"/>
      <c r="CP31" s="1058"/>
      <c r="CQ31" s="1058"/>
      <c r="CR31" s="1058"/>
      <c r="CS31" s="1058"/>
      <c r="CT31" s="1058"/>
    </row>
    <row r="32">
      <c r="A32" s="1059" t="s">
        <v>7658</v>
      </c>
      <c r="B32" s="1049" t="s">
        <v>5554</v>
      </c>
      <c r="C32" s="1050" t="s">
        <v>1427</v>
      </c>
      <c r="D32" s="1051" t="s">
        <v>1427</v>
      </c>
      <c r="E32" s="1052" t="s">
        <v>1427</v>
      </c>
      <c r="F32" s="1053" t="s">
        <v>1427</v>
      </c>
      <c r="G32" s="1049" t="s">
        <v>543</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3530</v>
      </c>
      <c r="BY32" s="1075" t="s">
        <v>3181</v>
      </c>
      <c r="BZ32" s="1075" t="s">
        <v>7659</v>
      </c>
      <c r="CA32" s="1058"/>
      <c r="CB32" s="1075" t="s">
        <v>1569</v>
      </c>
      <c r="CC32" s="1075" t="s">
        <v>2398</v>
      </c>
      <c r="CD32" s="1075"/>
      <c r="CE32" s="1084"/>
      <c r="CF32" s="1084"/>
      <c r="CG32" s="1084"/>
      <c r="CH32" s="1084"/>
      <c r="CI32" s="1084"/>
      <c r="CJ32" s="1084"/>
      <c r="CK32" s="1084"/>
      <c r="CL32" s="1084"/>
      <c r="CM32" s="1084"/>
      <c r="CN32" s="1084"/>
      <c r="CO32" s="1084"/>
      <c r="CP32" s="1084"/>
      <c r="CQ32" s="1084"/>
      <c r="CR32" s="1084"/>
      <c r="CS32" s="1084"/>
      <c r="CT32" s="145"/>
    </row>
    <row r="33">
      <c r="A33" s="1059" t="s">
        <v>2689</v>
      </c>
      <c r="B33" s="1049" t="s">
        <v>5291</v>
      </c>
      <c r="C33" s="1050" t="s">
        <v>1427</v>
      </c>
      <c r="D33" s="1051" t="s">
        <v>825</v>
      </c>
      <c r="E33" s="1052" t="s">
        <v>1427</v>
      </c>
      <c r="F33" s="1053" t="s">
        <v>825</v>
      </c>
      <c r="G33" s="1049" t="s">
        <v>825</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23"/>
      <c r="BH33" s="923"/>
      <c r="BI33" s="923"/>
      <c r="BJ33" s="923"/>
      <c r="BK33" s="923"/>
      <c r="BL33" s="923"/>
      <c r="BM33" s="923"/>
      <c r="BN33" s="923"/>
      <c r="BO33" s="923"/>
      <c r="BP33" s="923"/>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1425</v>
      </c>
      <c r="B34" s="1049" t="s">
        <v>3776</v>
      </c>
      <c r="C34" s="1050" t="s">
        <v>1427</v>
      </c>
      <c r="D34" s="1051" t="s">
        <v>825</v>
      </c>
      <c r="E34" s="1052" t="s">
        <v>1427</v>
      </c>
      <c r="F34" s="1053" t="s">
        <v>825</v>
      </c>
      <c r="G34" s="1049" t="s">
        <v>825</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23"/>
      <c r="BH34" s="923"/>
      <c r="BI34" s="923"/>
      <c r="BJ34" s="923"/>
      <c r="BK34" s="923"/>
      <c r="BL34" s="923"/>
      <c r="BM34" s="923"/>
      <c r="BN34" s="923"/>
      <c r="BO34" s="923"/>
      <c r="BP34" s="923"/>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7660</v>
      </c>
      <c r="B35" s="1049" t="s">
        <v>5764</v>
      </c>
      <c r="C35" s="1050" t="s">
        <v>825</v>
      </c>
      <c r="D35" s="1051" t="s">
        <v>1427</v>
      </c>
      <c r="E35" s="1052" t="s">
        <v>1427</v>
      </c>
      <c r="F35" s="1053" t="s">
        <v>825</v>
      </c>
      <c r="G35" s="1049" t="s">
        <v>825</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7309</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4291</v>
      </c>
      <c r="B36" s="1049" t="s">
        <v>4477</v>
      </c>
      <c r="C36" s="1050" t="s">
        <v>1427</v>
      </c>
      <c r="D36" s="1051" t="s">
        <v>1427</v>
      </c>
      <c r="E36" s="1052" t="s">
        <v>1427</v>
      </c>
      <c r="F36" s="1053" t="s">
        <v>1427</v>
      </c>
      <c r="G36" s="1049" t="s">
        <v>825</v>
      </c>
      <c r="H36" s="1088"/>
      <c r="I36" s="1088"/>
      <c r="J36" s="1058"/>
      <c r="K36" s="1058"/>
      <c r="L36" s="1058"/>
      <c r="M36" s="1058"/>
      <c r="N36" s="1058"/>
      <c r="O36" s="1058"/>
      <c r="P36" s="1058"/>
      <c r="Q36" s="1058"/>
      <c r="R36" s="1058"/>
      <c r="S36" s="1058"/>
      <c r="T36" s="1058"/>
      <c r="U36" s="1058"/>
      <c r="V36" s="1058"/>
      <c r="W36" s="145"/>
      <c r="X36" s="145"/>
      <c r="Y36" s="1057" t="s">
        <v>2415</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5902</v>
      </c>
      <c r="B37" s="1049" t="s">
        <v>1214</v>
      </c>
      <c r="C37" s="1050" t="s">
        <v>1427</v>
      </c>
      <c r="D37" s="1051" t="s">
        <v>1427</v>
      </c>
      <c r="E37" s="1052" t="s">
        <v>1427</v>
      </c>
      <c r="F37" s="1053" t="s">
        <v>1427</v>
      </c>
      <c r="G37" s="1049" t="s">
        <v>914</v>
      </c>
      <c r="H37" s="1130"/>
      <c r="I37" s="1130"/>
      <c r="J37" s="1058"/>
      <c r="K37" s="1058"/>
      <c r="L37" s="1058"/>
      <c r="M37" s="1058"/>
      <c r="N37" s="1058"/>
      <c r="O37" s="1058"/>
      <c r="P37" s="1058"/>
      <c r="Q37" s="1058"/>
      <c r="R37" s="632" t="s">
        <v>7661</v>
      </c>
      <c r="S37" s="1058"/>
      <c r="T37" s="1058"/>
      <c r="U37" s="632" t="s">
        <v>7662</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5603</v>
      </c>
      <c r="B38" s="1049" t="s">
        <v>434</v>
      </c>
      <c r="C38" s="1050" t="s">
        <v>1427</v>
      </c>
      <c r="D38" s="1051" t="s">
        <v>1427</v>
      </c>
      <c r="E38" s="1052" t="s">
        <v>1427</v>
      </c>
      <c r="F38" s="1053" t="s">
        <v>1427</v>
      </c>
      <c r="G38" s="1049" t="s">
        <v>543</v>
      </c>
      <c r="H38" s="1088"/>
      <c r="I38" s="1088"/>
      <c r="J38" s="1058"/>
      <c r="K38" s="632" t="s">
        <v>7663</v>
      </c>
      <c r="L38" s="1058"/>
      <c r="M38" s="1058"/>
      <c r="N38" s="1058"/>
      <c r="O38" s="1058"/>
      <c r="P38" s="1058"/>
      <c r="Q38" s="1058"/>
      <c r="R38" s="1058"/>
      <c r="S38" s="1058"/>
      <c r="T38" s="1058"/>
      <c r="U38" s="1058"/>
      <c r="V38" s="1058"/>
      <c r="W38" s="1057" t="s">
        <v>5814</v>
      </c>
      <c r="X38" s="1057"/>
      <c r="Y38" s="1058"/>
      <c r="Z38" s="1058"/>
      <c r="AA38" s="1058"/>
      <c r="AB38" s="1058"/>
      <c r="AC38" s="1058"/>
      <c r="AD38" s="1057" t="s">
        <v>5233</v>
      </c>
      <c r="AE38" s="145"/>
      <c r="AF38" s="145"/>
      <c r="AG38" s="145"/>
      <c r="AH38" s="1058"/>
      <c r="AI38" s="1058"/>
      <c r="AJ38" s="1058"/>
      <c r="AK38" s="1058"/>
      <c r="AL38" s="1058"/>
      <c r="AM38" s="1058"/>
      <c r="AN38" s="1058"/>
      <c r="AO38" s="1058"/>
      <c r="AP38" s="1058"/>
      <c r="AQ38" s="1058"/>
      <c r="AR38" s="1058"/>
      <c r="AS38" s="1058"/>
      <c r="AT38" s="1058"/>
      <c r="AU38" s="632" t="s">
        <v>7312</v>
      </c>
      <c r="AV38" s="1057"/>
      <c r="AW38" s="1058"/>
      <c r="AX38" s="1058"/>
      <c r="AY38" s="1058"/>
      <c r="AZ38" s="1058"/>
      <c r="BA38" s="1058"/>
      <c r="BB38" s="1058"/>
      <c r="BC38" s="632" t="s">
        <v>7399</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999</v>
      </c>
      <c r="B39" s="1049" t="s">
        <v>1085</v>
      </c>
      <c r="C39" s="1050" t="s">
        <v>1427</v>
      </c>
      <c r="D39" s="1051" t="s">
        <v>1427</v>
      </c>
      <c r="E39" s="1052" t="s">
        <v>1427</v>
      </c>
      <c r="F39" s="1053" t="s">
        <v>825</v>
      </c>
      <c r="G39" s="1049" t="s">
        <v>825</v>
      </c>
      <c r="H39" s="1088"/>
      <c r="I39" s="1088"/>
      <c r="J39" s="1058"/>
      <c r="K39" s="1058"/>
      <c r="L39" s="1058"/>
      <c r="M39" s="1058"/>
      <c r="N39" s="1058"/>
      <c r="O39" s="1058"/>
      <c r="P39" s="1058"/>
      <c r="Q39" s="1058"/>
      <c r="R39" s="607" t="s">
        <v>7664</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2256</v>
      </c>
      <c r="B40" s="1049" t="s">
        <v>219</v>
      </c>
      <c r="C40" s="1050" t="s">
        <v>825</v>
      </c>
      <c r="D40" s="1051" t="s">
        <v>1427</v>
      </c>
      <c r="E40" s="1052" t="s">
        <v>1427</v>
      </c>
      <c r="F40" s="1053" t="s">
        <v>825</v>
      </c>
      <c r="G40" s="1049" t="s">
        <v>825</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2299</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7665</v>
      </c>
      <c r="B41" s="1049" t="s">
        <v>435</v>
      </c>
      <c r="C41" s="1050" t="s">
        <v>1427</v>
      </c>
      <c r="D41" s="1051" t="s">
        <v>1427</v>
      </c>
      <c r="E41" s="1052" t="s">
        <v>1427</v>
      </c>
      <c r="F41" s="1053" t="s">
        <v>825</v>
      </c>
      <c r="G41" s="1049" t="s">
        <v>825</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15"/>
      <c r="AF41" s="607" t="s">
        <v>7666</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5463</v>
      </c>
      <c r="B42" s="1049" t="s">
        <v>1086</v>
      </c>
      <c r="C42" s="1050" t="s">
        <v>1427</v>
      </c>
      <c r="D42" s="1051" t="s">
        <v>1427</v>
      </c>
      <c r="E42" s="1052" t="s">
        <v>1427</v>
      </c>
      <c r="F42" s="1053" t="s">
        <v>1427</v>
      </c>
      <c r="G42" s="1049" t="s">
        <v>914</v>
      </c>
      <c r="H42" s="1088"/>
      <c r="I42" s="1088"/>
      <c r="J42" s="1058"/>
      <c r="K42" s="1058"/>
      <c r="L42" s="1058"/>
      <c r="M42" s="1058"/>
      <c r="N42" s="1058"/>
      <c r="O42" s="1058"/>
      <c r="P42" s="1058"/>
      <c r="Q42" s="1058"/>
      <c r="R42" s="1058"/>
      <c r="S42" s="1058"/>
      <c r="T42" s="1058"/>
      <c r="U42" s="1058"/>
      <c r="V42" s="1058"/>
      <c r="W42" s="632" t="s">
        <v>4019</v>
      </c>
      <c r="X42" s="1057"/>
      <c r="Y42" s="632" t="s">
        <v>5150</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7667</v>
      </c>
      <c r="B43" s="1049" t="s">
        <v>332</v>
      </c>
      <c r="C43" s="1050" t="s">
        <v>825</v>
      </c>
      <c r="D43" s="1051" t="s">
        <v>1427</v>
      </c>
      <c r="E43" s="1052" t="s">
        <v>1427</v>
      </c>
      <c r="F43" s="1053" t="s">
        <v>825</v>
      </c>
      <c r="G43" s="1049" t="s">
        <v>825</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3635</v>
      </c>
    </row>
    <row r="44">
      <c r="A44" s="1107" t="s">
        <v>4329</v>
      </c>
      <c r="B44" s="1049" t="s">
        <v>332</v>
      </c>
      <c r="C44" s="1050" t="s">
        <v>1427</v>
      </c>
      <c r="D44" s="1051" t="s">
        <v>1427</v>
      </c>
      <c r="E44" s="1052" t="s">
        <v>1427</v>
      </c>
      <c r="F44" s="1053" t="s">
        <v>1427</v>
      </c>
      <c r="G44" s="1049" t="s">
        <v>914</v>
      </c>
      <c r="H44" s="1088"/>
      <c r="I44" s="1088"/>
      <c r="J44" s="1058"/>
      <c r="K44" s="1058"/>
      <c r="L44" s="1058"/>
      <c r="M44" s="1058"/>
      <c r="N44" s="1058"/>
      <c r="O44" s="1058"/>
      <c r="P44" s="1058"/>
      <c r="Q44" s="1058"/>
      <c r="R44" s="632" t="s">
        <v>7668</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32" t="s">
        <v>7669</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3441</v>
      </c>
      <c r="B45" s="1049" t="s">
        <v>635</v>
      </c>
      <c r="C45" s="1050" t="s">
        <v>1427</v>
      </c>
      <c r="D45" s="1051" t="s">
        <v>1427</v>
      </c>
      <c r="E45" s="1052" t="s">
        <v>1427</v>
      </c>
      <c r="F45" s="1053" t="s">
        <v>825</v>
      </c>
      <c r="G45" s="1049" t="s">
        <v>825</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7" t="s">
        <v>1343</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7670</v>
      </c>
      <c r="B46" s="1049" t="s">
        <v>635</v>
      </c>
      <c r="C46" s="1050" t="s">
        <v>1427</v>
      </c>
      <c r="D46" s="1051" t="s">
        <v>825</v>
      </c>
      <c r="E46" s="1052" t="s">
        <v>1427</v>
      </c>
      <c r="F46" s="1053" t="s">
        <v>221</v>
      </c>
      <c r="G46" s="1049" t="s">
        <v>635</v>
      </c>
      <c r="H46" s="1088"/>
      <c r="I46" s="1088"/>
      <c r="J46" s="1058"/>
      <c r="K46" s="1058"/>
      <c r="L46" s="1058"/>
      <c r="M46" s="1058"/>
      <c r="N46" s="1058"/>
      <c r="O46" s="1058"/>
      <c r="P46" s="1058"/>
      <c r="Q46" s="1058"/>
      <c r="R46" s="1058"/>
      <c r="S46" s="1058"/>
      <c r="T46" s="1058"/>
      <c r="U46" s="607" t="s">
        <v>7671</v>
      </c>
      <c r="V46" s="1058"/>
      <c r="W46" s="632" t="s">
        <v>7672</v>
      </c>
      <c r="X46" s="632" t="s">
        <v>7672</v>
      </c>
      <c r="Y46" s="1058"/>
      <c r="Z46" s="1058"/>
      <c r="AA46" s="1058"/>
      <c r="AB46" s="1058"/>
      <c r="AC46" s="1058"/>
      <c r="AD46" s="1058"/>
      <c r="AE46" s="1058"/>
      <c r="AF46" s="1058"/>
      <c r="AG46" s="1058"/>
      <c r="AH46" s="1058"/>
      <c r="AI46" s="1058"/>
      <c r="AJ46" s="1058"/>
      <c r="AK46" s="1058"/>
      <c r="AL46" s="1058"/>
      <c r="AM46" s="1058"/>
      <c r="AN46" s="1058"/>
      <c r="AO46" s="1058"/>
      <c r="AP46" s="632" t="s">
        <v>7673</v>
      </c>
      <c r="AQ46" s="1055" t="s">
        <v>7674</v>
      </c>
      <c r="AR46" s="607" t="s">
        <v>7675</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3724</v>
      </c>
      <c r="B47" s="1049" t="s">
        <v>543</v>
      </c>
      <c r="C47" s="1050" t="s">
        <v>1427</v>
      </c>
      <c r="D47" s="1051" t="s">
        <v>1427</v>
      </c>
      <c r="E47" s="1052" t="s">
        <v>1427</v>
      </c>
      <c r="F47" s="1053" t="s">
        <v>1427</v>
      </c>
      <c r="G47" s="1049" t="s">
        <v>914</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7246</v>
      </c>
      <c r="BD47" s="1057" t="s">
        <v>7615</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7676</v>
      </c>
      <c r="B48" s="1049" t="s">
        <v>731</v>
      </c>
      <c r="C48" s="1050" t="s">
        <v>1427</v>
      </c>
      <c r="D48" s="1051" t="s">
        <v>1427</v>
      </c>
      <c r="E48" s="1052" t="s">
        <v>1427</v>
      </c>
      <c r="F48" s="1053" t="s">
        <v>1427</v>
      </c>
      <c r="G48" s="1049" t="s">
        <v>825</v>
      </c>
      <c r="H48" s="1130"/>
      <c r="I48" s="1130"/>
      <c r="J48" s="1058"/>
      <c r="K48" s="1058"/>
      <c r="L48" s="1058"/>
      <c r="M48" s="1058"/>
      <c r="N48" s="1058"/>
      <c r="O48" s="1058"/>
      <c r="P48" s="1058"/>
      <c r="Q48" s="1058"/>
      <c r="R48" s="1058"/>
      <c r="S48" s="1058"/>
      <c r="T48" s="1058"/>
      <c r="U48" s="632" t="s">
        <v>3191</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7677</v>
      </c>
      <c r="B49" s="1049" t="s">
        <v>221</v>
      </c>
      <c r="C49" s="1050" t="s">
        <v>825</v>
      </c>
      <c r="D49" s="1051" t="s">
        <v>1427</v>
      </c>
      <c r="E49" s="1052" t="s">
        <v>1427</v>
      </c>
      <c r="F49" s="1053" t="s">
        <v>825</v>
      </c>
      <c r="G49" s="1049" t="s">
        <v>825</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2717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3544</v>
      </c>
      <c r="B50" s="1049" t="s">
        <v>914</v>
      </c>
      <c r="C50" s="1050" t="s">
        <v>1427</v>
      </c>
      <c r="D50" s="1051" t="s">
        <v>1427</v>
      </c>
      <c r="E50" s="1052" t="s">
        <v>1427</v>
      </c>
      <c r="F50" s="1053" t="s">
        <v>1427</v>
      </c>
      <c r="G50" s="1049" t="s">
        <v>825</v>
      </c>
      <c r="H50" s="1088"/>
      <c r="I50" s="1088"/>
      <c r="J50" s="1058"/>
      <c r="K50" s="1058"/>
      <c r="L50" s="1058"/>
      <c r="M50" s="1058"/>
      <c r="N50" s="1058"/>
      <c r="O50" s="1058"/>
      <c r="P50" s="1058"/>
      <c r="Q50" s="1058"/>
      <c r="R50" s="632"/>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32" t="s">
        <v>2511</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7678</v>
      </c>
      <c r="B51" s="1049" t="s">
        <v>914</v>
      </c>
      <c r="C51" s="1050" t="s">
        <v>1427</v>
      </c>
      <c r="D51" s="1051" t="s">
        <v>1427</v>
      </c>
      <c r="E51" s="1052" t="s">
        <v>1427</v>
      </c>
      <c r="F51" s="1053" t="s">
        <v>1427</v>
      </c>
      <c r="G51" s="1049" t="s">
        <v>825</v>
      </c>
      <c r="H51" s="1088"/>
      <c r="I51" s="1088"/>
      <c r="J51" s="1058"/>
      <c r="K51" s="1058"/>
      <c r="L51" s="1058"/>
      <c r="M51" s="1058"/>
      <c r="N51" s="1058"/>
      <c r="O51" s="1058"/>
      <c r="P51" s="1058"/>
      <c r="Q51" s="1058"/>
      <c r="R51" s="1058"/>
      <c r="S51" s="1058"/>
      <c r="T51" s="1058"/>
      <c r="U51" s="1058"/>
      <c r="V51" s="1057" t="s">
        <v>7393</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32"/>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7679</v>
      </c>
      <c r="C1" s="1141"/>
      <c r="F1" s="1141"/>
      <c r="H1" s="24" t="s">
        <v>35</v>
      </c>
      <c r="K1" s="26" t="s">
        <v>36</v>
      </c>
      <c r="N1" s="28" t="s">
        <v>6120</v>
      </c>
      <c r="Q1" s="29" t="s">
        <v>38</v>
      </c>
      <c r="T1" s="30" t="s">
        <v>39</v>
      </c>
      <c r="W1" s="32" t="s">
        <v>6314</v>
      </c>
      <c r="Z1" s="33" t="s">
        <v>6364</v>
      </c>
      <c r="AC1" s="34" t="s">
        <v>42</v>
      </c>
      <c r="AF1" s="1142"/>
      <c r="AG1" s="1142"/>
    </row>
    <row r="2" ht="30.75" customHeight="1">
      <c r="A2" s="35" t="s">
        <v>43</v>
      </c>
      <c r="B2" s="36" t="s">
        <v>44</v>
      </c>
      <c r="C2" s="36" t="s">
        <v>45</v>
      </c>
      <c r="F2" s="36" t="s">
        <v>7680</v>
      </c>
      <c r="H2" s="1143"/>
      <c r="I2" s="1143"/>
      <c r="J2" s="1143"/>
      <c r="K2" s="1144"/>
      <c r="L2" s="1144"/>
      <c r="M2" s="1144"/>
      <c r="N2" s="1145" t="s">
        <v>54</v>
      </c>
      <c r="O2" s="1146"/>
      <c r="P2" s="1146"/>
      <c r="Q2" s="42" t="s">
        <v>48</v>
      </c>
      <c r="R2" s="42" t="s">
        <v>7681</v>
      </c>
      <c r="S2" s="1147"/>
      <c r="T2" s="44" t="s">
        <v>50</v>
      </c>
      <c r="U2" s="44" t="s">
        <v>54</v>
      </c>
      <c r="V2" s="44" t="s">
        <v>62</v>
      </c>
      <c r="W2" s="45" t="s">
        <v>52</v>
      </c>
      <c r="X2" s="1148"/>
      <c r="Y2" s="1148"/>
      <c r="Z2" s="47" t="s">
        <v>51</v>
      </c>
      <c r="AA2" s="1149" t="s">
        <v>7682</v>
      </c>
      <c r="AB2" s="1150"/>
      <c r="AC2" s="1151" t="s">
        <v>7683</v>
      </c>
      <c r="AD2" s="1152"/>
      <c r="AE2" s="1152"/>
      <c r="AF2" s="1153"/>
      <c r="AG2" s="1153"/>
    </row>
    <row r="3">
      <c r="A3" s="1154" t="s">
        <v>3868</v>
      </c>
      <c r="B3" s="1155" t="s">
        <v>5427</v>
      </c>
      <c r="C3" s="1156" t="s">
        <v>825</v>
      </c>
      <c r="D3" s="1157" t="s">
        <v>914</v>
      </c>
      <c r="E3" s="1158" t="s">
        <v>825</v>
      </c>
      <c r="F3" s="1159" t="s">
        <v>731</v>
      </c>
      <c r="G3" s="1155" t="s">
        <v>731</v>
      </c>
      <c r="H3" s="1074"/>
      <c r="I3" s="1160"/>
      <c r="J3" s="1160"/>
      <c r="K3" s="1161"/>
      <c r="L3" s="1058"/>
      <c r="M3" s="1058"/>
      <c r="N3" s="1058"/>
      <c r="O3" s="1058"/>
      <c r="P3" s="1058"/>
      <c r="Q3" s="1056" t="s">
        <v>5977</v>
      </c>
      <c r="R3" s="1074"/>
      <c r="S3" s="1074"/>
      <c r="T3" s="1115" t="s">
        <v>7684</v>
      </c>
      <c r="U3" s="1058"/>
      <c r="V3" s="1058"/>
      <c r="W3" s="1162" t="s">
        <v>7685</v>
      </c>
      <c r="X3" s="1058"/>
      <c r="Y3" s="1058"/>
      <c r="Z3" s="1162" t="s">
        <v>504</v>
      </c>
      <c r="AA3" s="1058"/>
      <c r="AB3" s="1058"/>
      <c r="AC3" s="1058"/>
      <c r="AD3" s="1058"/>
      <c r="AE3" s="1058"/>
      <c r="AF3" s="1009"/>
      <c r="AG3" s="1009"/>
    </row>
    <row r="4">
      <c r="A4" s="1163" t="s">
        <v>5119</v>
      </c>
      <c r="B4" s="1155" t="s">
        <v>4880</v>
      </c>
      <c r="C4" s="1156" t="s">
        <v>825</v>
      </c>
      <c r="D4" s="1157" t="s">
        <v>825</v>
      </c>
      <c r="E4" s="1158" t="s">
        <v>825</v>
      </c>
      <c r="F4" s="1159" t="s">
        <v>731</v>
      </c>
      <c r="G4" s="1155" t="s">
        <v>731</v>
      </c>
      <c r="H4" s="1058"/>
      <c r="I4" s="145"/>
      <c r="J4" s="145"/>
      <c r="K4" s="1058"/>
      <c r="L4" s="1058"/>
      <c r="M4" s="1058"/>
      <c r="N4" s="1058"/>
      <c r="O4" s="1058"/>
      <c r="P4" s="1058"/>
      <c r="Q4" s="1054" t="s">
        <v>7686</v>
      </c>
      <c r="R4" s="1058"/>
      <c r="S4" s="1058"/>
      <c r="T4" s="1055" t="s">
        <v>7687</v>
      </c>
      <c r="U4" s="1058"/>
      <c r="V4" s="1058"/>
      <c r="W4" s="1056" t="s">
        <v>7688</v>
      </c>
      <c r="X4" s="1058"/>
      <c r="Y4" s="1058"/>
      <c r="Z4" s="607" t="s">
        <v>1259</v>
      </c>
      <c r="AA4" s="1058"/>
      <c r="AB4" s="1058"/>
      <c r="AC4" s="1058"/>
      <c r="AD4" s="1058"/>
      <c r="AE4" s="1058"/>
      <c r="AF4" s="1009"/>
      <c r="AG4" s="1009"/>
    </row>
    <row r="5">
      <c r="A5" s="1154" t="s">
        <v>3774</v>
      </c>
      <c r="B5" s="1155" t="s">
        <v>331</v>
      </c>
      <c r="C5" s="1156" t="s">
        <v>1427</v>
      </c>
      <c r="D5" s="1157" t="s">
        <v>825</v>
      </c>
      <c r="E5" s="1158" t="s">
        <v>825</v>
      </c>
      <c r="F5" s="1159" t="s">
        <v>221</v>
      </c>
      <c r="G5" s="1155" t="s">
        <v>543</v>
      </c>
      <c r="H5" s="1058"/>
      <c r="I5" s="145"/>
      <c r="J5" s="145"/>
      <c r="K5" s="1058"/>
      <c r="L5" s="1058"/>
      <c r="M5" s="1058"/>
      <c r="N5" s="1058"/>
      <c r="O5" s="1058"/>
      <c r="P5" s="1058"/>
      <c r="Q5" s="1055" t="s">
        <v>3779</v>
      </c>
      <c r="R5" s="1076" t="s">
        <v>2327</v>
      </c>
      <c r="S5" s="1058"/>
      <c r="T5" s="607" t="s">
        <v>1135</v>
      </c>
      <c r="U5" s="1058"/>
      <c r="V5" s="1058"/>
      <c r="W5" s="1054" t="s">
        <v>7689</v>
      </c>
      <c r="X5" s="1058"/>
      <c r="Y5" s="1058"/>
      <c r="Z5" s="1057" t="s">
        <v>7690</v>
      </c>
      <c r="AA5" s="1058"/>
      <c r="AB5" s="1058"/>
      <c r="AC5" s="1058"/>
      <c r="AD5" s="1058"/>
      <c r="AE5" s="1058"/>
      <c r="AF5" s="1009"/>
      <c r="AG5" s="1009"/>
    </row>
    <row r="6">
      <c r="A6" s="1154" t="s">
        <v>1083</v>
      </c>
      <c r="B6" s="1155" t="s">
        <v>3958</v>
      </c>
      <c r="C6" s="1156" t="s">
        <v>221</v>
      </c>
      <c r="D6" s="1157" t="s">
        <v>1427</v>
      </c>
      <c r="E6" s="1158" t="s">
        <v>1427</v>
      </c>
      <c r="F6" s="1159" t="s">
        <v>221</v>
      </c>
      <c r="G6" s="1155" t="s">
        <v>221</v>
      </c>
      <c r="H6" s="1058"/>
      <c r="I6" s="145"/>
      <c r="J6" s="145"/>
      <c r="K6" s="715"/>
      <c r="L6" s="1164"/>
      <c r="M6" s="632"/>
      <c r="N6" s="1083"/>
      <c r="O6" s="1058"/>
      <c r="P6" s="1058"/>
      <c r="Q6" s="1058"/>
      <c r="R6" s="1056" t="s">
        <v>4227</v>
      </c>
      <c r="S6" s="1058"/>
      <c r="T6" s="1058"/>
      <c r="U6" s="1058"/>
      <c r="V6" s="1058"/>
      <c r="W6" s="1058"/>
      <c r="X6" s="1058"/>
      <c r="Y6" s="1058"/>
      <c r="Z6" s="1056" t="s">
        <v>484</v>
      </c>
      <c r="AA6" s="1056" t="s">
        <v>5747</v>
      </c>
      <c r="AB6" s="1058"/>
      <c r="AC6" s="1058"/>
      <c r="AD6" s="1058"/>
      <c r="AE6" s="1058"/>
      <c r="AF6" s="1009"/>
      <c r="AG6" s="1009"/>
    </row>
    <row r="7">
      <c r="A7" s="1165" t="s">
        <v>999</v>
      </c>
      <c r="B7" s="1155" t="s">
        <v>3958</v>
      </c>
      <c r="C7" s="1156" t="s">
        <v>1427</v>
      </c>
      <c r="D7" s="1157" t="s">
        <v>914</v>
      </c>
      <c r="E7" s="1158" t="s">
        <v>1427</v>
      </c>
      <c r="F7" s="1159" t="s">
        <v>914</v>
      </c>
      <c r="G7" s="1155" t="s">
        <v>914</v>
      </c>
      <c r="H7" s="1166"/>
      <c r="I7" s="145"/>
      <c r="J7" s="145"/>
      <c r="K7" s="1058"/>
      <c r="L7" s="1058"/>
      <c r="M7" s="1058"/>
      <c r="N7" s="1058"/>
      <c r="O7" s="1058"/>
      <c r="P7" s="1058"/>
      <c r="Q7" s="1166"/>
      <c r="R7" s="1166"/>
      <c r="S7" s="1166"/>
      <c r="T7" s="1074"/>
      <c r="U7" s="145"/>
      <c r="V7" s="1055" t="s">
        <v>7691</v>
      </c>
      <c r="W7" s="1058"/>
      <c r="X7" s="1058"/>
      <c r="Y7" s="1058"/>
      <c r="Z7" s="1058"/>
      <c r="AA7" s="1058"/>
      <c r="AB7" s="1058"/>
      <c r="AC7" s="1055" t="s">
        <v>7692</v>
      </c>
      <c r="AD7" s="1058"/>
      <c r="AE7" s="1058"/>
      <c r="AF7" s="1009"/>
      <c r="AG7" s="1009"/>
    </row>
    <row r="8">
      <c r="A8" s="1167" t="s">
        <v>3174</v>
      </c>
      <c r="B8" s="1155" t="s">
        <v>435</v>
      </c>
      <c r="C8" s="1156" t="s">
        <v>1427</v>
      </c>
      <c r="D8" s="1157" t="s">
        <v>1427</v>
      </c>
      <c r="E8" s="1158" t="s">
        <v>825</v>
      </c>
      <c r="F8" s="1159" t="s">
        <v>731</v>
      </c>
      <c r="G8" s="1155" t="s">
        <v>731</v>
      </c>
      <c r="H8" s="1074"/>
      <c r="I8" s="1160"/>
      <c r="J8" s="1160"/>
      <c r="K8" s="1161"/>
      <c r="L8" s="1161"/>
      <c r="M8" s="1168"/>
      <c r="N8" s="1168"/>
      <c r="O8" s="1168"/>
      <c r="P8" s="1168"/>
      <c r="Q8" s="607" t="s">
        <v>245</v>
      </c>
      <c r="R8" s="1074"/>
      <c r="S8" s="1074"/>
      <c r="T8" s="634" t="s">
        <v>2194</v>
      </c>
      <c r="U8" s="1058"/>
      <c r="V8" s="1058"/>
      <c r="W8" s="634" t="s">
        <v>540</v>
      </c>
      <c r="X8" s="1168"/>
      <c r="Y8" s="1168"/>
      <c r="Z8" s="1115" t="s">
        <v>6224</v>
      </c>
      <c r="AA8" s="1168"/>
      <c r="AB8" s="1168"/>
      <c r="AC8" s="1058"/>
      <c r="AD8" s="1168"/>
      <c r="AE8" s="1168"/>
      <c r="AF8" s="1169"/>
      <c r="AG8" s="1169"/>
    </row>
    <row r="9">
      <c r="A9" s="1154" t="s">
        <v>2115</v>
      </c>
      <c r="B9" s="1155" t="s">
        <v>435</v>
      </c>
      <c r="C9" s="1156" t="s">
        <v>825</v>
      </c>
      <c r="D9" s="1157" t="s">
        <v>1427</v>
      </c>
      <c r="E9" s="1158" t="s">
        <v>1427</v>
      </c>
      <c r="F9" s="1159" t="s">
        <v>221</v>
      </c>
      <c r="G9" s="1155" t="s">
        <v>221</v>
      </c>
      <c r="H9" s="1058"/>
      <c r="I9" s="145"/>
      <c r="J9" s="1160"/>
      <c r="K9" s="1058"/>
      <c r="L9" s="1058"/>
      <c r="M9" s="1058"/>
      <c r="N9" s="1058"/>
      <c r="O9" s="1058"/>
      <c r="P9" s="1058"/>
      <c r="Q9" s="1058"/>
      <c r="R9" s="1058"/>
      <c r="S9" s="1058"/>
      <c r="T9" s="1065" t="s">
        <v>1985</v>
      </c>
      <c r="U9" s="145"/>
      <c r="V9" s="605" t="s">
        <v>7693</v>
      </c>
      <c r="W9" s="1058"/>
      <c r="X9" s="1058"/>
      <c r="Y9" s="1058"/>
      <c r="Z9" s="1058"/>
      <c r="AA9" s="1058"/>
      <c r="AB9" s="1058"/>
      <c r="AC9" s="607" t="s">
        <v>216</v>
      </c>
      <c r="AD9" s="1058"/>
      <c r="AE9" s="1058"/>
      <c r="AF9" s="1009"/>
      <c r="AG9" s="1009"/>
    </row>
    <row r="10">
      <c r="A10" s="1154" t="s">
        <v>328</v>
      </c>
      <c r="B10" s="1155" t="s">
        <v>635</v>
      </c>
      <c r="C10" s="1156" t="s">
        <v>825</v>
      </c>
      <c r="D10" s="1157" t="s">
        <v>1427</v>
      </c>
      <c r="E10" s="1158" t="s">
        <v>1427</v>
      </c>
      <c r="F10" s="1159" t="s">
        <v>825</v>
      </c>
      <c r="G10" s="1155" t="s">
        <v>825</v>
      </c>
      <c r="H10" s="1166"/>
      <c r="I10" s="145"/>
      <c r="J10" s="145"/>
      <c r="K10" s="1058"/>
      <c r="L10" s="1058"/>
      <c r="M10" s="1058"/>
      <c r="N10" s="1058"/>
      <c r="O10" s="1058"/>
      <c r="P10" s="1058"/>
      <c r="Q10" s="1166"/>
      <c r="R10" s="1166"/>
      <c r="S10" s="1166"/>
      <c r="T10" s="1170"/>
      <c r="U10" s="145"/>
      <c r="V10" s="1065" t="s">
        <v>7694</v>
      </c>
      <c r="W10" s="1058"/>
      <c r="X10" s="1058"/>
      <c r="Y10" s="1058"/>
      <c r="Z10" s="1058"/>
      <c r="AA10" s="1058"/>
      <c r="AB10" s="1058"/>
      <c r="AC10" s="1058"/>
      <c r="AD10" s="1058"/>
      <c r="AE10" s="1058"/>
      <c r="AF10" s="1009"/>
      <c r="AG10" s="1009"/>
    </row>
    <row r="11">
      <c r="A11" s="1165" t="s">
        <v>633</v>
      </c>
      <c r="B11" s="1155" t="s">
        <v>635</v>
      </c>
      <c r="C11" s="1156" t="s">
        <v>825</v>
      </c>
      <c r="D11" s="1157" t="s">
        <v>1427</v>
      </c>
      <c r="E11" s="1158" t="s">
        <v>1427</v>
      </c>
      <c r="F11" s="1159" t="s">
        <v>825</v>
      </c>
      <c r="G11" s="1155" t="s">
        <v>825</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6255</v>
      </c>
      <c r="AD11" s="1058"/>
      <c r="AE11" s="1058"/>
      <c r="AF11" s="1009"/>
      <c r="AG11" s="1009"/>
    </row>
    <row r="12">
      <c r="A12" s="1165" t="s">
        <v>5855</v>
      </c>
      <c r="B12" s="1155" t="s">
        <v>731</v>
      </c>
      <c r="C12" s="1156" t="s">
        <v>1427</v>
      </c>
      <c r="D12" s="1157" t="s">
        <v>1427</v>
      </c>
      <c r="E12" s="1158" t="s">
        <v>825</v>
      </c>
      <c r="F12" s="1159" t="s">
        <v>825</v>
      </c>
      <c r="G12" s="1155" t="s">
        <v>825</v>
      </c>
      <c r="H12" s="1058"/>
      <c r="I12" s="145"/>
      <c r="J12" s="1160"/>
      <c r="K12" s="607"/>
      <c r="L12" s="632"/>
      <c r="M12" s="605"/>
      <c r="N12" s="1058"/>
      <c r="O12" s="1058"/>
      <c r="P12" s="1058"/>
      <c r="Q12" s="1058"/>
      <c r="R12" s="1058"/>
      <c r="S12" s="1058"/>
      <c r="T12" s="1074"/>
      <c r="U12" s="145"/>
      <c r="V12" s="1054" t="s">
        <v>7695</v>
      </c>
      <c r="W12" s="1058"/>
      <c r="X12" s="1058"/>
      <c r="Y12" s="1058"/>
      <c r="Z12" s="1058"/>
      <c r="AA12" s="1058"/>
      <c r="AB12" s="1058"/>
      <c r="AC12" s="1058"/>
      <c r="AD12" s="1058"/>
      <c r="AE12" s="1058"/>
      <c r="AF12" s="1009"/>
      <c r="AG12" s="1009"/>
    </row>
    <row r="13">
      <c r="A13" s="1154" t="s">
        <v>1151</v>
      </c>
      <c r="B13" s="1155" t="s">
        <v>731</v>
      </c>
      <c r="C13" s="1156" t="s">
        <v>1427</v>
      </c>
      <c r="D13" s="1157" t="s">
        <v>1427</v>
      </c>
      <c r="E13" s="1158" t="s">
        <v>825</v>
      </c>
      <c r="F13" s="1159" t="s">
        <v>825</v>
      </c>
      <c r="G13" s="1155" t="s">
        <v>825</v>
      </c>
      <c r="H13" s="1058"/>
      <c r="I13" s="145"/>
      <c r="J13" s="145"/>
      <c r="K13" s="607"/>
      <c r="L13" s="632"/>
      <c r="M13" s="605"/>
      <c r="N13" s="1058"/>
      <c r="O13" s="1058"/>
      <c r="P13" s="1058"/>
      <c r="Q13" s="1058"/>
      <c r="R13" s="1058"/>
      <c r="S13" s="1058"/>
      <c r="T13" s="1058"/>
      <c r="U13" s="145"/>
      <c r="V13" s="1058"/>
      <c r="W13" s="1058"/>
      <c r="X13" s="1058"/>
      <c r="Y13" s="1058"/>
      <c r="Z13" s="1058"/>
      <c r="AA13" s="1058"/>
      <c r="AB13" s="1058"/>
      <c r="AC13" s="1054" t="s">
        <v>7696</v>
      </c>
      <c r="AD13" s="1058"/>
      <c r="AE13" s="1058"/>
      <c r="AF13" s="1009"/>
      <c r="AG13" s="1009"/>
    </row>
    <row r="14">
      <c r="A14" s="1165" t="s">
        <v>1425</v>
      </c>
      <c r="B14" s="1155" t="s">
        <v>221</v>
      </c>
      <c r="C14" s="1156" t="s">
        <v>1427</v>
      </c>
      <c r="D14" s="1157" t="s">
        <v>1427</v>
      </c>
      <c r="E14" s="1158" t="s">
        <v>1427</v>
      </c>
      <c r="F14" s="1159" t="s">
        <v>825</v>
      </c>
      <c r="G14" s="1155" t="s">
        <v>825</v>
      </c>
      <c r="H14" s="1058"/>
      <c r="I14" s="145"/>
      <c r="J14" s="145"/>
      <c r="K14" s="1058"/>
      <c r="L14" s="715"/>
      <c r="M14" s="607"/>
      <c r="N14" s="715"/>
      <c r="O14" s="1058"/>
      <c r="P14" s="1058"/>
      <c r="Q14" s="1058"/>
      <c r="R14" s="1058"/>
      <c r="S14" s="1058"/>
      <c r="T14" s="1058"/>
      <c r="U14" s="145"/>
      <c r="V14" s="1058"/>
      <c r="W14" s="1058"/>
      <c r="X14" s="1058"/>
      <c r="Y14" s="1058"/>
      <c r="Z14" s="1058"/>
      <c r="AA14" s="1057"/>
      <c r="AB14" s="1058"/>
      <c r="AC14" s="605" t="s">
        <v>7697</v>
      </c>
      <c r="AD14" s="1058"/>
      <c r="AE14" s="1058"/>
      <c r="AF14" s="1009"/>
      <c r="AG14" s="1009"/>
    </row>
    <row r="15">
      <c r="A15" s="1154" t="s">
        <v>823</v>
      </c>
      <c r="B15" s="1155" t="s">
        <v>221</v>
      </c>
      <c r="C15" s="1156" t="s">
        <v>1427</v>
      </c>
      <c r="D15" s="1157" t="s">
        <v>1427</v>
      </c>
      <c r="E15" s="1158" t="s">
        <v>1427</v>
      </c>
      <c r="F15" s="1159" t="s">
        <v>825</v>
      </c>
      <c r="G15" s="1155" t="s">
        <v>825</v>
      </c>
      <c r="H15" s="1058"/>
      <c r="I15" s="145"/>
      <c r="J15" s="145"/>
      <c r="K15" s="1058"/>
      <c r="L15" s="1058"/>
      <c r="M15" s="1058"/>
      <c r="N15" s="1058"/>
      <c r="O15" s="1058"/>
      <c r="P15" s="1058"/>
      <c r="Q15" s="1058"/>
      <c r="R15" s="1058"/>
      <c r="S15" s="1058"/>
      <c r="T15" s="1074"/>
      <c r="U15" s="145"/>
      <c r="V15" s="607" t="s">
        <v>464</v>
      </c>
      <c r="W15" s="1058"/>
      <c r="X15" s="1058"/>
      <c r="Y15" s="1058"/>
      <c r="Z15" s="1058"/>
      <c r="AA15" s="1058"/>
      <c r="AB15" s="1058"/>
      <c r="AC15" s="1058"/>
      <c r="AD15" s="1058"/>
      <c r="AE15" s="1058"/>
      <c r="AF15" s="1009"/>
      <c r="AG15" s="1009"/>
    </row>
    <row r="16">
      <c r="A16" s="1167" t="s">
        <v>5437</v>
      </c>
      <c r="B16" s="1155" t="s">
        <v>221</v>
      </c>
      <c r="C16" s="1156" t="s">
        <v>1427</v>
      </c>
      <c r="D16" s="1157" t="s">
        <v>1427</v>
      </c>
      <c r="E16" s="1158" t="s">
        <v>1427</v>
      </c>
      <c r="F16" s="1159" t="s">
        <v>221</v>
      </c>
      <c r="G16" s="1155" t="s">
        <v>221</v>
      </c>
      <c r="H16" s="715"/>
      <c r="I16" s="1172"/>
      <c r="J16" s="1172"/>
      <c r="K16" s="1173"/>
      <c r="L16" s="1173"/>
      <c r="M16" s="1173"/>
      <c r="N16" s="1173"/>
      <c r="O16" s="1173"/>
      <c r="P16" s="1173"/>
      <c r="Q16" s="607" t="s">
        <v>3043</v>
      </c>
      <c r="R16" s="715"/>
      <c r="S16" s="715"/>
      <c r="T16" s="634" t="s">
        <v>6050</v>
      </c>
      <c r="U16" s="1064"/>
      <c r="V16" s="1064"/>
      <c r="W16" s="634" t="s">
        <v>1358</v>
      </c>
      <c r="X16" s="1173"/>
      <c r="Y16" s="1173"/>
      <c r="Z16" s="1174"/>
      <c r="AA16" s="1173"/>
      <c r="AB16" s="1173"/>
      <c r="AC16" s="632"/>
      <c r="AD16" s="1161"/>
      <c r="AE16" s="1161"/>
      <c r="AF16" s="1175"/>
      <c r="AG16" s="1175"/>
    </row>
    <row r="17">
      <c r="A17" s="1154" t="s">
        <v>432</v>
      </c>
      <c r="B17" s="1155" t="s">
        <v>221</v>
      </c>
      <c r="C17" s="1156" t="s">
        <v>1427</v>
      </c>
      <c r="D17" s="1157" t="s">
        <v>825</v>
      </c>
      <c r="E17" s="1158" t="s">
        <v>1427</v>
      </c>
      <c r="F17" s="1159" t="s">
        <v>825</v>
      </c>
      <c r="G17" s="1155" t="s">
        <v>825</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9"/>
      <c r="AG17" s="1009"/>
    </row>
    <row r="18">
      <c r="A18" s="1154" t="s">
        <v>1689</v>
      </c>
      <c r="B18" s="1155" t="s">
        <v>914</v>
      </c>
      <c r="C18" s="1156" t="s">
        <v>1427</v>
      </c>
      <c r="D18" s="1157" t="s">
        <v>1427</v>
      </c>
      <c r="E18" s="1158" t="s">
        <v>1427</v>
      </c>
      <c r="F18" s="1159" t="s">
        <v>825</v>
      </c>
      <c r="G18" s="1155" t="s">
        <v>825</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605" t="s">
        <v>7698</v>
      </c>
      <c r="AD18" s="1058"/>
      <c r="AE18" s="1058"/>
      <c r="AF18" s="1009"/>
      <c r="AG18" s="1009"/>
    </row>
    <row r="19">
      <c r="A19" s="1154" t="s">
        <v>541</v>
      </c>
      <c r="B19" s="1155" t="s">
        <v>914</v>
      </c>
      <c r="C19" s="1156" t="s">
        <v>1427</v>
      </c>
      <c r="D19" s="1157" t="s">
        <v>1427</v>
      </c>
      <c r="E19" s="1158" t="s">
        <v>825</v>
      </c>
      <c r="F19" s="1159" t="s">
        <v>825</v>
      </c>
      <c r="G19" s="1155" t="s">
        <v>825</v>
      </c>
      <c r="H19" s="1058"/>
      <c r="I19" s="145"/>
      <c r="J19" s="145"/>
      <c r="K19" s="1058"/>
      <c r="L19" s="1058"/>
      <c r="M19" s="1058"/>
      <c r="N19" s="1058"/>
      <c r="O19" s="1058"/>
      <c r="P19" s="1058"/>
      <c r="Q19" s="1058"/>
      <c r="R19" s="1054" t="s">
        <v>941</v>
      </c>
      <c r="S19" s="1058"/>
      <c r="T19" s="1058"/>
      <c r="U19" s="1058"/>
      <c r="V19" s="1058"/>
      <c r="W19" s="1058"/>
      <c r="X19" s="1058"/>
      <c r="Y19" s="1058"/>
      <c r="Z19" s="1058"/>
      <c r="AA19" s="1058"/>
      <c r="AB19" s="1058"/>
      <c r="AC19" s="1058"/>
      <c r="AD19" s="1058"/>
      <c r="AE19" s="1058"/>
      <c r="AF19" s="1009"/>
      <c r="AG19" s="1009"/>
    </row>
    <row r="20">
      <c r="A20" s="1154" t="s">
        <v>2829</v>
      </c>
      <c r="B20" s="1155" t="s">
        <v>825</v>
      </c>
      <c r="C20" s="1156" t="s">
        <v>825</v>
      </c>
      <c r="D20" s="1157" t="s">
        <v>1427</v>
      </c>
      <c r="E20" s="1158" t="s">
        <v>1427</v>
      </c>
      <c r="F20" s="1159" t="s">
        <v>825</v>
      </c>
      <c r="G20" s="1155" t="s">
        <v>825</v>
      </c>
      <c r="H20" s="1058"/>
      <c r="I20" s="145"/>
      <c r="J20" s="145"/>
      <c r="K20" s="1058"/>
      <c r="L20" s="1058"/>
      <c r="M20" s="1058"/>
      <c r="N20" s="1058"/>
      <c r="O20" s="1058"/>
      <c r="P20" s="1058"/>
      <c r="Q20" s="1058"/>
      <c r="R20" s="1058"/>
      <c r="S20" s="1058"/>
      <c r="T20" s="1058"/>
      <c r="U20" s="1056" t="s">
        <v>7699</v>
      </c>
      <c r="V20" s="1058"/>
      <c r="W20" s="1058"/>
      <c r="X20" s="1058"/>
      <c r="Y20" s="1058"/>
      <c r="Z20" s="1058"/>
      <c r="AA20" s="1058"/>
      <c r="AB20" s="1058"/>
      <c r="AC20" s="1058"/>
      <c r="AD20" s="1058"/>
      <c r="AE20" s="1058"/>
      <c r="AF20" s="1009"/>
      <c r="AG20" s="1009"/>
    </row>
    <row r="21">
      <c r="A21" s="1167" t="s">
        <v>4083</v>
      </c>
      <c r="B21" s="1155" t="s">
        <v>825</v>
      </c>
      <c r="C21" s="1156" t="s">
        <v>1427</v>
      </c>
      <c r="D21" s="1157" t="s">
        <v>1427</v>
      </c>
      <c r="E21" s="1158" t="s">
        <v>1427</v>
      </c>
      <c r="F21" s="1159" t="s">
        <v>825</v>
      </c>
      <c r="G21" s="1155" t="s">
        <v>825</v>
      </c>
      <c r="H21" s="1058"/>
      <c r="I21" s="145"/>
      <c r="J21" s="145"/>
      <c r="K21" s="1058"/>
      <c r="L21" s="1058"/>
      <c r="M21" s="1058"/>
      <c r="N21" s="1058"/>
      <c r="O21" s="1058"/>
      <c r="P21" s="1058"/>
      <c r="Q21" s="1058"/>
      <c r="R21" s="1058"/>
      <c r="S21" s="1058"/>
      <c r="T21" s="1074"/>
      <c r="U21" s="1058"/>
      <c r="V21" s="607" t="s">
        <v>6934</v>
      </c>
      <c r="W21" s="1058"/>
      <c r="X21" s="1058"/>
      <c r="Y21" s="1058"/>
      <c r="Z21" s="1058"/>
      <c r="AA21" s="1058"/>
      <c r="AB21" s="1058"/>
      <c r="AC21" s="1058"/>
      <c r="AD21" s="1058"/>
      <c r="AE21" s="1058"/>
      <c r="AF21" s="1009"/>
      <c r="AG21" s="1009"/>
    </row>
    <row r="22">
      <c r="A22" s="1167" t="s">
        <v>5684</v>
      </c>
      <c r="B22" s="1155" t="s">
        <v>825</v>
      </c>
      <c r="C22" s="1156" t="s">
        <v>825</v>
      </c>
      <c r="D22" s="1157" t="s">
        <v>1427</v>
      </c>
      <c r="E22" s="1158" t="s">
        <v>1427</v>
      </c>
      <c r="F22" s="1159" t="s">
        <v>825</v>
      </c>
      <c r="G22" s="1155" t="s">
        <v>825</v>
      </c>
      <c r="H22" s="1058"/>
      <c r="I22" s="145"/>
      <c r="J22" s="145"/>
      <c r="K22" s="1058"/>
      <c r="L22" s="1058"/>
      <c r="M22" s="1058"/>
      <c r="N22" s="1056" t="s">
        <v>2669</v>
      </c>
      <c r="O22" s="1058"/>
      <c r="P22" s="1058"/>
      <c r="Q22" s="1058"/>
      <c r="R22" s="1058"/>
      <c r="S22" s="1058"/>
      <c r="T22" s="1058"/>
      <c r="U22" s="1058"/>
      <c r="V22" s="1058"/>
      <c r="W22" s="1058"/>
      <c r="X22" s="1058"/>
      <c r="Y22" s="1058"/>
      <c r="Z22" s="1058"/>
      <c r="AA22" s="1058"/>
      <c r="AB22" s="1058"/>
      <c r="AC22" s="1058"/>
      <c r="AD22" s="1058"/>
      <c r="AE22" s="1058"/>
      <c r="AF22" s="1009"/>
      <c r="AG22" s="1009"/>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9"/>
      <c r="AG23" s="1009"/>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9"/>
      <c r="AG24" s="1009"/>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9"/>
      <c r="AG25" s="1009"/>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9"/>
      <c r="AG26" s="1009"/>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9"/>
      <c r="AG27" s="1009"/>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9"/>
      <c r="AG28" s="1009"/>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9"/>
      <c r="AG29" s="1009"/>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9"/>
      <c r="AG30" s="10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7700</v>
      </c>
      <c r="C1" s="1178" t="s">
        <v>7701</v>
      </c>
      <c r="D1" s="1179" t="s">
        <v>7702</v>
      </c>
      <c r="E1" s="1179" t="s">
        <v>7139</v>
      </c>
      <c r="F1" s="1179" t="s">
        <v>7140</v>
      </c>
      <c r="G1" s="1179" t="s">
        <v>7703</v>
      </c>
      <c r="H1" s="1180" t="s">
        <v>7704</v>
      </c>
      <c r="I1" s="1180" t="s">
        <v>7705</v>
      </c>
      <c r="J1" s="1181" t="s">
        <v>7151</v>
      </c>
      <c r="K1" s="1181" t="s">
        <v>7706</v>
      </c>
      <c r="L1" s="1181" t="s">
        <v>7707</v>
      </c>
      <c r="M1" s="1181" t="s">
        <v>7708</v>
      </c>
      <c r="N1" s="1181" t="s">
        <v>7214</v>
      </c>
      <c r="O1" s="1181" t="s">
        <v>7709</v>
      </c>
      <c r="P1" s="1181" t="s">
        <v>7710</v>
      </c>
      <c r="Q1" s="1182" t="s">
        <v>7711</v>
      </c>
      <c r="R1" s="1182" t="s">
        <v>7147</v>
      </c>
      <c r="S1" s="1182" t="s">
        <v>7712</v>
      </c>
      <c r="T1" s="1182" t="s">
        <v>7713</v>
      </c>
      <c r="U1" s="1182" t="s">
        <v>7714</v>
      </c>
      <c r="V1" s="1182" t="s">
        <v>7715</v>
      </c>
      <c r="W1" s="1183" t="s">
        <v>7141</v>
      </c>
      <c r="X1" s="1183" t="s">
        <v>7142</v>
      </c>
      <c r="Y1" s="1183" t="s">
        <v>7716</v>
      </c>
      <c r="Z1" s="1183" t="s">
        <v>7717</v>
      </c>
      <c r="AA1" s="1183" t="s">
        <v>7144</v>
      </c>
      <c r="AB1" s="1183" t="s">
        <v>7718</v>
      </c>
      <c r="AC1" s="1183" t="s">
        <v>7719</v>
      </c>
      <c r="AD1" s="1179" t="s">
        <v>7720</v>
      </c>
      <c r="AE1" s="1179" t="s">
        <v>7721</v>
      </c>
      <c r="AF1" s="1184" t="s">
        <v>7148</v>
      </c>
      <c r="AG1" s="1184" t="s">
        <v>7722</v>
      </c>
      <c r="AH1" s="1184" t="s">
        <v>7723</v>
      </c>
      <c r="AI1" s="1184" t="s">
        <v>7149</v>
      </c>
      <c r="AJ1" s="1184" t="s">
        <v>7724</v>
      </c>
      <c r="AK1" s="1184" t="s">
        <v>7725</v>
      </c>
      <c r="AL1" s="1184" t="s">
        <v>7726</v>
      </c>
      <c r="AM1" s="1185" t="s">
        <v>7150</v>
      </c>
      <c r="AN1" s="1185" t="s">
        <v>7727</v>
      </c>
      <c r="AO1" s="1185" t="s">
        <v>7728</v>
      </c>
      <c r="AP1" s="1185" t="s">
        <v>7729</v>
      </c>
      <c r="AQ1" s="1185" t="s">
        <v>7730</v>
      </c>
      <c r="AR1" s="1185" t="s">
        <v>7731</v>
      </c>
      <c r="AS1" s="1185" t="s">
        <v>7732</v>
      </c>
      <c r="AT1" s="1186" t="s">
        <v>7733</v>
      </c>
      <c r="AU1" s="1176" t="s">
        <v>7734</v>
      </c>
      <c r="AV1" s="1187" t="s">
        <v>7735</v>
      </c>
      <c r="AW1" s="1188" t="s">
        <v>7736</v>
      </c>
    </row>
    <row r="2" ht="15.75" customHeight="1">
      <c r="A2" s="1189" t="s">
        <v>7737</v>
      </c>
      <c r="B2" s="1190" t="s">
        <v>7738</v>
      </c>
      <c r="C2" s="1191">
        <v>0.049133796296296293</v>
      </c>
      <c r="D2" s="1192" t="s">
        <v>7739</v>
      </c>
      <c r="E2" s="1192" t="s">
        <v>7740</v>
      </c>
      <c r="F2" s="1192" t="s">
        <v>7741</v>
      </c>
      <c r="G2" s="1192" t="s">
        <v>7742</v>
      </c>
      <c r="H2" s="1193" t="s">
        <v>7743</v>
      </c>
      <c r="I2" s="1193" t="s">
        <v>4510</v>
      </c>
      <c r="J2" s="1194" t="s">
        <v>7744</v>
      </c>
      <c r="K2" s="1194" t="s">
        <v>955</v>
      </c>
      <c r="L2" s="1194" t="s">
        <v>342</v>
      </c>
      <c r="M2" s="1194" t="s">
        <v>7745</v>
      </c>
      <c r="N2" s="1194" t="s">
        <v>7746</v>
      </c>
      <c r="O2" s="1194" t="s">
        <v>7747</v>
      </c>
      <c r="P2" s="1194" t="s">
        <v>1300</v>
      </c>
      <c r="Q2" s="1195" t="s">
        <v>7748</v>
      </c>
      <c r="R2" s="1195" t="s">
        <v>4515</v>
      </c>
      <c r="S2" s="1195" t="s">
        <v>7744</v>
      </c>
      <c r="T2" s="1195" t="s">
        <v>7749</v>
      </c>
      <c r="U2" s="1195" t="s">
        <v>7750</v>
      </c>
      <c r="V2" s="1195" t="s">
        <v>7751</v>
      </c>
      <c r="W2" s="1196" t="s">
        <v>7752</v>
      </c>
      <c r="X2" s="1197" t="s">
        <v>6330</v>
      </c>
      <c r="Y2" s="1197" t="s">
        <v>5255</v>
      </c>
      <c r="Z2" s="1197" t="s">
        <v>2997</v>
      </c>
      <c r="AA2" s="1197" t="s">
        <v>3012</v>
      </c>
      <c r="AB2" s="1197" t="s">
        <v>7753</v>
      </c>
      <c r="AC2" s="1197" t="s">
        <v>5676</v>
      </c>
      <c r="AD2" s="1192" t="s">
        <v>936</v>
      </c>
      <c r="AE2" s="1192" t="s">
        <v>3812</v>
      </c>
      <c r="AF2" s="1198" t="s">
        <v>7754</v>
      </c>
      <c r="AG2" s="1198" t="s">
        <v>4343</v>
      </c>
      <c r="AH2" s="1198" t="s">
        <v>3315</v>
      </c>
      <c r="AI2" s="1198" t="s">
        <v>4928</v>
      </c>
      <c r="AJ2" s="1198" t="s">
        <v>7755</v>
      </c>
      <c r="AK2" s="1198" t="s">
        <v>7756</v>
      </c>
      <c r="AL2" s="1198" t="s">
        <v>7757</v>
      </c>
      <c r="AM2" s="1199" t="s">
        <v>3918</v>
      </c>
      <c r="AN2" s="1199" t="s">
        <v>7758</v>
      </c>
      <c r="AO2" s="1199" t="s">
        <v>2865</v>
      </c>
      <c r="AP2" s="1199" t="s">
        <v>7759</v>
      </c>
      <c r="AQ2" s="1199" t="s">
        <v>7760</v>
      </c>
      <c r="AR2" s="1199" t="s">
        <v>3109</v>
      </c>
      <c r="AS2" s="1199" t="s">
        <v>1155</v>
      </c>
      <c r="AT2" s="1200" t="s">
        <v>7761</v>
      </c>
      <c r="AU2" s="1201" t="s">
        <v>7762</v>
      </c>
      <c r="AV2" s="1201" t="str">
        <f t="shared" ref="AV2:AV26" si="1">TEXT(AU2-C2,"m:ss")</f>
        <v>2:31</v>
      </c>
      <c r="AW2" s="1202"/>
    </row>
    <row r="3" ht="15.75" customHeight="1">
      <c r="A3" s="1203" t="s">
        <v>7763</v>
      </c>
      <c r="B3" s="1204" t="s">
        <v>7764</v>
      </c>
      <c r="C3" s="1191">
        <v>0.04974861111111111</v>
      </c>
      <c r="D3" s="1192" t="s">
        <v>7765</v>
      </c>
      <c r="E3" s="1192" t="s">
        <v>7766</v>
      </c>
      <c r="F3" s="1192" t="s">
        <v>7767</v>
      </c>
      <c r="G3" s="1192" t="s">
        <v>7768</v>
      </c>
      <c r="H3" s="1193" t="s">
        <v>7769</v>
      </c>
      <c r="I3" s="1193" t="s">
        <v>7770</v>
      </c>
      <c r="J3" s="1194" t="s">
        <v>7771</v>
      </c>
      <c r="K3" s="1194" t="s">
        <v>6924</v>
      </c>
      <c r="L3" s="1194" t="s">
        <v>3468</v>
      </c>
      <c r="M3" s="1194" t="s">
        <v>7003</v>
      </c>
      <c r="N3" s="1194" t="s">
        <v>3309</v>
      </c>
      <c r="O3" s="1194" t="s">
        <v>7772</v>
      </c>
      <c r="P3" s="1194" t="s">
        <v>5212</v>
      </c>
      <c r="Q3" s="1195" t="s">
        <v>7773</v>
      </c>
      <c r="R3" s="1195" t="s">
        <v>6617</v>
      </c>
      <c r="S3" s="1195" t="s">
        <v>7774</v>
      </c>
      <c r="T3" s="1195" t="s">
        <v>7775</v>
      </c>
      <c r="U3" s="1195" t="s">
        <v>7097</v>
      </c>
      <c r="V3" s="1195" t="s">
        <v>7776</v>
      </c>
      <c r="W3" s="1197" t="s">
        <v>4167</v>
      </c>
      <c r="X3" s="1197" t="s">
        <v>2863</v>
      </c>
      <c r="Y3" s="1197" t="s">
        <v>7777</v>
      </c>
      <c r="Z3" s="1197" t="s">
        <v>7778</v>
      </c>
      <c r="AA3" s="1197" t="s">
        <v>6765</v>
      </c>
      <c r="AB3" s="1197" t="s">
        <v>6851</v>
      </c>
      <c r="AC3" s="1197" t="s">
        <v>4686</v>
      </c>
      <c r="AD3" s="1192" t="s">
        <v>7779</v>
      </c>
      <c r="AE3" s="1192" t="s">
        <v>7780</v>
      </c>
      <c r="AF3" s="1198" t="s">
        <v>7781</v>
      </c>
      <c r="AG3" s="1198" t="s">
        <v>7782</v>
      </c>
      <c r="AH3" s="1198" t="s">
        <v>2661</v>
      </c>
      <c r="AI3" s="1198" t="s">
        <v>7783</v>
      </c>
      <c r="AJ3" s="1198" t="s">
        <v>7784</v>
      </c>
      <c r="AK3" s="1198" t="s">
        <v>7785</v>
      </c>
      <c r="AL3" s="1198" t="s">
        <v>3657</v>
      </c>
      <c r="AM3" s="1199" t="s">
        <v>7786</v>
      </c>
      <c r="AN3" s="1199" t="s">
        <v>7787</v>
      </c>
      <c r="AO3" s="1199" t="s">
        <v>7788</v>
      </c>
      <c r="AP3" s="1199" t="s">
        <v>7789</v>
      </c>
      <c r="AQ3" s="1199" t="s">
        <v>7790</v>
      </c>
      <c r="AR3" s="1199" t="s">
        <v>2482</v>
      </c>
      <c r="AS3" s="1199" t="s">
        <v>3366</v>
      </c>
      <c r="AT3" s="1200" t="s">
        <v>7791</v>
      </c>
      <c r="AU3" s="1201" t="s">
        <v>7792</v>
      </c>
      <c r="AV3" s="1201" t="str">
        <f t="shared" si="1"/>
        <v>12:22</v>
      </c>
    </row>
    <row r="4" ht="15.75" customHeight="1">
      <c r="A4" s="1205" t="s">
        <v>7793</v>
      </c>
      <c r="B4" s="1206" t="s">
        <v>7794</v>
      </c>
      <c r="C4" s="1191">
        <v>0.05069351851851852</v>
      </c>
      <c r="D4" s="1192" t="s">
        <v>7795</v>
      </c>
      <c r="E4" s="1192" t="s">
        <v>7796</v>
      </c>
      <c r="F4" s="1192" t="s">
        <v>7797</v>
      </c>
      <c r="G4" s="1192" t="s">
        <v>7798</v>
      </c>
      <c r="H4" s="1193" t="s">
        <v>7799</v>
      </c>
      <c r="I4" s="1193" t="s">
        <v>237</v>
      </c>
      <c r="J4" s="1194" t="s">
        <v>7800</v>
      </c>
      <c r="K4" s="1194" t="s">
        <v>7801</v>
      </c>
      <c r="L4" s="1194" t="s">
        <v>3237</v>
      </c>
      <c r="M4" s="1194" t="s">
        <v>7802</v>
      </c>
      <c r="N4" s="1194" t="s">
        <v>7803</v>
      </c>
      <c r="O4" s="1194" t="s">
        <v>7804</v>
      </c>
      <c r="P4" s="1194" t="s">
        <v>7805</v>
      </c>
      <c r="Q4" s="1195" t="s">
        <v>7806</v>
      </c>
      <c r="R4" s="1195" t="s">
        <v>7807</v>
      </c>
      <c r="S4" s="1195" t="s">
        <v>7808</v>
      </c>
      <c r="T4" s="1195" t="s">
        <v>7809</v>
      </c>
      <c r="U4" s="1195" t="s">
        <v>7810</v>
      </c>
      <c r="V4" s="1195" t="s">
        <v>7811</v>
      </c>
      <c r="W4" s="1197" t="s">
        <v>7812</v>
      </c>
      <c r="X4" s="1197" t="s">
        <v>7813</v>
      </c>
      <c r="Y4" s="1197">
        <v>47.93</v>
      </c>
      <c r="Z4" s="1197" t="s">
        <v>7814</v>
      </c>
      <c r="AA4" s="1197" t="s">
        <v>7815</v>
      </c>
      <c r="AB4" s="1197" t="s">
        <v>7816</v>
      </c>
      <c r="AC4" s="1197" t="s">
        <v>5652</v>
      </c>
      <c r="AD4" s="1192" t="s">
        <v>7817</v>
      </c>
      <c r="AE4" s="1192" t="s">
        <v>2841</v>
      </c>
      <c r="AF4" s="1198" t="s">
        <v>2612</v>
      </c>
      <c r="AG4" s="1198" t="s">
        <v>4301</v>
      </c>
      <c r="AH4" s="1198" t="s">
        <v>4852</v>
      </c>
      <c r="AI4" s="1198" t="s">
        <v>7818</v>
      </c>
      <c r="AJ4" s="1198" t="s">
        <v>7819</v>
      </c>
      <c r="AK4" s="1198" t="s">
        <v>5952</v>
      </c>
      <c r="AL4" s="1198" t="s">
        <v>7820</v>
      </c>
      <c r="AM4" s="1199" t="s">
        <v>7821</v>
      </c>
      <c r="AN4" s="1199" t="s">
        <v>3736</v>
      </c>
      <c r="AO4" s="1199" t="s">
        <v>7822</v>
      </c>
      <c r="AP4" s="1199" t="s">
        <v>7823</v>
      </c>
      <c r="AQ4" s="1199" t="s">
        <v>7824</v>
      </c>
      <c r="AR4" s="1199" t="s">
        <v>5945</v>
      </c>
      <c r="AS4" s="1199" t="s">
        <v>5008</v>
      </c>
      <c r="AT4" s="1200" t="s">
        <v>7825</v>
      </c>
      <c r="AU4" s="1201" t="s">
        <v>7826</v>
      </c>
      <c r="AV4" s="1207" t="str">
        <f t="shared" si="1"/>
        <v>2:44</v>
      </c>
    </row>
    <row r="5" ht="15.75" customHeight="1">
      <c r="A5" s="1208" t="s">
        <v>633</v>
      </c>
      <c r="B5" s="1209" t="s">
        <v>7738</v>
      </c>
      <c r="C5" s="1210">
        <v>0.0493287037037037</v>
      </c>
      <c r="D5" s="1211" t="s">
        <v>7739</v>
      </c>
      <c r="E5" s="1212" t="s">
        <v>7740</v>
      </c>
      <c r="F5" s="1213" t="s">
        <v>7827</v>
      </c>
      <c r="G5" s="1214" t="s">
        <v>7828</v>
      </c>
      <c r="H5" s="1214" t="s">
        <v>7829</v>
      </c>
      <c r="I5" s="1212" t="s">
        <v>4510</v>
      </c>
      <c r="J5" s="1212" t="s">
        <v>7744</v>
      </c>
      <c r="K5" s="1212" t="s">
        <v>955</v>
      </c>
      <c r="L5" s="1213" t="s">
        <v>7830</v>
      </c>
      <c r="M5" s="1214" t="s">
        <v>7831</v>
      </c>
      <c r="N5" s="1213" t="s">
        <v>7832</v>
      </c>
      <c r="O5" s="1212" t="s">
        <v>7747</v>
      </c>
      <c r="P5" s="1212" t="s">
        <v>1300</v>
      </c>
      <c r="Q5" s="1212" t="s">
        <v>7748</v>
      </c>
      <c r="R5" s="1212" t="s">
        <v>4515</v>
      </c>
      <c r="S5" s="1212" t="s">
        <v>7744</v>
      </c>
      <c r="T5" s="1212" t="s">
        <v>7749</v>
      </c>
      <c r="U5" s="1212" t="s">
        <v>7750</v>
      </c>
      <c r="V5" s="1215" t="s">
        <v>7546</v>
      </c>
      <c r="W5" s="1212" t="s">
        <v>7752</v>
      </c>
      <c r="X5" s="1212" t="s">
        <v>6330</v>
      </c>
      <c r="Y5" s="1216">
        <v>46.72</v>
      </c>
      <c r="Z5" s="1212" t="s">
        <v>2997</v>
      </c>
      <c r="AA5" s="1212" t="s">
        <v>3012</v>
      </c>
      <c r="AB5" s="1212" t="s">
        <v>7753</v>
      </c>
      <c r="AC5" s="1214" t="s">
        <v>5113</v>
      </c>
      <c r="AD5" s="1214" t="s">
        <v>6746</v>
      </c>
      <c r="AE5" s="1217" t="s">
        <v>3812</v>
      </c>
      <c r="AF5" s="1216" t="s">
        <v>7833</v>
      </c>
      <c r="AG5" s="1215" t="s">
        <v>7834</v>
      </c>
      <c r="AH5" s="1212" t="s">
        <v>3315</v>
      </c>
      <c r="AI5" s="1214" t="s">
        <v>7835</v>
      </c>
      <c r="AJ5" s="1212" t="s">
        <v>7755</v>
      </c>
      <c r="AK5" s="1216" t="s">
        <v>7836</v>
      </c>
      <c r="AL5" s="1217" t="s">
        <v>7757</v>
      </c>
      <c r="AM5" s="1212" t="s">
        <v>3918</v>
      </c>
      <c r="AN5" s="1215" t="s">
        <v>3766</v>
      </c>
      <c r="AO5" s="1215" t="s">
        <v>6709</v>
      </c>
      <c r="AP5" s="1215" t="s">
        <v>7837</v>
      </c>
      <c r="AQ5" s="1217" t="s">
        <v>7760</v>
      </c>
      <c r="AR5" s="1215" t="s">
        <v>7838</v>
      </c>
      <c r="AS5" s="1215" t="s">
        <v>3136</v>
      </c>
      <c r="AT5" s="1215" t="s">
        <v>7839</v>
      </c>
      <c r="AU5" s="1218" t="s">
        <v>7762</v>
      </c>
      <c r="AV5" s="1219" t="str">
        <f t="shared" si="1"/>
        <v>2:14</v>
      </c>
      <c r="AW5" s="1220"/>
    </row>
    <row r="6" ht="15.75" customHeight="1">
      <c r="A6" s="1221" t="s">
        <v>5900</v>
      </c>
      <c r="B6" s="1209" t="s">
        <v>7738</v>
      </c>
      <c r="C6" s="1222">
        <v>0.049444444444444444</v>
      </c>
      <c r="D6" s="1223" t="s">
        <v>7840</v>
      </c>
      <c r="E6" s="1224" t="str">
        <f>HYPERLINK("https://www.twitch.tv/videos/570947817","1:12.27")</f>
        <v>1:12.27</v>
      </c>
      <c r="F6" s="1218" t="s">
        <v>7841</v>
      </c>
      <c r="G6" s="1225" t="s">
        <v>7742</v>
      </c>
      <c r="H6" s="1218" t="s">
        <v>7842</v>
      </c>
      <c r="I6" s="1218" t="s">
        <v>131</v>
      </c>
      <c r="J6" s="1223" t="s">
        <v>7843</v>
      </c>
      <c r="K6" s="1218" t="s">
        <v>3438</v>
      </c>
      <c r="L6" s="1218" t="s">
        <v>3531</v>
      </c>
      <c r="M6" s="1218" t="s">
        <v>5849</v>
      </c>
      <c r="N6" s="1226" t="s">
        <v>7844</v>
      </c>
      <c r="O6" s="1218" t="s">
        <v>7845</v>
      </c>
      <c r="P6" s="1219" t="s">
        <v>580</v>
      </c>
      <c r="Q6" s="1226" t="s">
        <v>7846</v>
      </c>
      <c r="R6" s="1218" t="s">
        <v>6656</v>
      </c>
      <c r="S6" s="1218" t="s">
        <v>3270</v>
      </c>
      <c r="T6" s="1219" t="s">
        <v>7847</v>
      </c>
      <c r="U6" s="1218" t="s">
        <v>7848</v>
      </c>
      <c r="V6" s="1218" t="s">
        <v>4843</v>
      </c>
      <c r="W6" s="1227" t="s">
        <v>7849</v>
      </c>
      <c r="X6" s="1219" t="s">
        <v>7850</v>
      </c>
      <c r="Y6" s="1228" t="s">
        <v>7851</v>
      </c>
      <c r="Z6" s="1218" t="s">
        <v>6963</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4166</v>
      </c>
      <c r="AF6" s="1219" t="s">
        <v>7852</v>
      </c>
      <c r="AG6" s="1224" t="str">
        <f>HYPERLINK("https://www.twitch.tv/videos/566334947","1:28.73")</f>
        <v>1:28.73</v>
      </c>
      <c r="AH6" s="1218" t="s">
        <v>7853</v>
      </c>
      <c r="AI6" s="1225" t="str">
        <f>HYPERLINK("https://www.twitch.tv/videos/584107631","1:27.68")</f>
        <v>1:27.68</v>
      </c>
      <c r="AJ6" s="1219" t="s">
        <v>7854</v>
      </c>
      <c r="AK6" s="1218" t="s">
        <v>7855</v>
      </c>
      <c r="AL6" s="1218" t="s">
        <v>7856</v>
      </c>
      <c r="AM6" s="1226" t="s">
        <v>1809</v>
      </c>
      <c r="AN6" s="1226" t="s">
        <v>2594</v>
      </c>
      <c r="AO6" s="1229" t="s">
        <v>2865</v>
      </c>
      <c r="AP6" s="1218" t="s">
        <v>7857</v>
      </c>
      <c r="AQ6" s="1219" t="s">
        <v>7858</v>
      </c>
      <c r="AR6" s="1225" t="s">
        <v>3109</v>
      </c>
      <c r="AS6" s="1225" t="str">
        <f>HYPERLINK("https://www.twitch.tv/videos/571767101","42.86")</f>
        <v>42.86</v>
      </c>
      <c r="AT6" s="1223" t="s">
        <v>7859</v>
      </c>
      <c r="AU6" s="1230" t="s">
        <v>7860</v>
      </c>
      <c r="AV6" s="1219" t="str">
        <f t="shared" si="1"/>
        <v>2:32</v>
      </c>
      <c r="AW6" s="1231" t="s">
        <v>7861</v>
      </c>
    </row>
    <row r="7" ht="15.75" customHeight="1">
      <c r="A7" s="1232" t="s">
        <v>217</v>
      </c>
      <c r="B7" s="1209" t="s">
        <v>7738</v>
      </c>
      <c r="C7" s="1210">
        <v>0.04957175925925926</v>
      </c>
      <c r="D7" s="1233" t="s">
        <v>7862</v>
      </c>
      <c r="E7" s="1214" t="s">
        <v>7863</v>
      </c>
      <c r="F7" s="1234" t="s">
        <v>7741</v>
      </c>
      <c r="G7" s="1215" t="s">
        <v>7864</v>
      </c>
      <c r="H7" s="1235" t="s">
        <v>5018</v>
      </c>
      <c r="I7" s="1215" t="s">
        <v>1398</v>
      </c>
      <c r="J7" s="1236" t="s">
        <v>7865</v>
      </c>
      <c r="K7" s="1215" t="s">
        <v>6200</v>
      </c>
      <c r="L7" s="1212" t="s">
        <v>342</v>
      </c>
      <c r="M7" s="1236" t="s">
        <v>7866</v>
      </c>
      <c r="N7" s="1212" t="s">
        <v>7746</v>
      </c>
      <c r="O7" s="1237" t="s">
        <v>7867</v>
      </c>
      <c r="P7" s="1215" t="s">
        <v>5842</v>
      </c>
      <c r="Q7" s="1215" t="s">
        <v>7868</v>
      </c>
      <c r="R7" s="1215" t="s">
        <v>7869</v>
      </c>
      <c r="S7" s="1215" t="s">
        <v>7870</v>
      </c>
      <c r="T7" s="1215" t="s">
        <v>7871</v>
      </c>
      <c r="U7" s="1215" t="s">
        <v>7872</v>
      </c>
      <c r="V7" s="1238" t="s">
        <v>7873</v>
      </c>
      <c r="W7" s="1239" t="s">
        <v>7874</v>
      </c>
      <c r="X7" s="1215" t="s">
        <v>7875</v>
      </c>
      <c r="Y7" s="1240" t="str">
        <f>HYPERLINK("https://www.twitch.tv/videos/578211232","46.63")</f>
        <v>46.63</v>
      </c>
      <c r="Z7" s="1241" t="s">
        <v>2521</v>
      </c>
      <c r="AA7" s="1214" t="s">
        <v>7876</v>
      </c>
      <c r="AB7" s="1212" t="s">
        <v>7753</v>
      </c>
      <c r="AC7" s="1215" t="s">
        <v>5112</v>
      </c>
      <c r="AD7" s="1215" t="s">
        <v>7877</v>
      </c>
      <c r="AE7" s="1216" t="s">
        <v>7878</v>
      </c>
      <c r="AF7" s="1214" t="s">
        <v>7879</v>
      </c>
      <c r="AG7" s="1217" t="s">
        <v>4343</v>
      </c>
      <c r="AH7" s="1215" t="s">
        <v>7880</v>
      </c>
      <c r="AI7" s="1238" t="s">
        <v>7881</v>
      </c>
      <c r="AJ7" s="1216" t="s">
        <v>7882</v>
      </c>
      <c r="AK7" s="1215" t="s">
        <v>1310</v>
      </c>
      <c r="AL7" s="1215" t="s">
        <v>4823</v>
      </c>
      <c r="AM7" s="1215" t="s">
        <v>7871</v>
      </c>
      <c r="AN7" s="1242" t="s">
        <v>7758</v>
      </c>
      <c r="AO7" s="1215" t="s">
        <v>7838</v>
      </c>
      <c r="AP7" s="1215" t="s">
        <v>7883</v>
      </c>
      <c r="AQ7" s="1215" t="s">
        <v>7884</v>
      </c>
      <c r="AR7" s="1215" t="s">
        <v>4178</v>
      </c>
      <c r="AS7" s="1215" t="s">
        <v>7885</v>
      </c>
      <c r="AT7" s="1243" t="s">
        <v>7761</v>
      </c>
      <c r="AU7" s="1244" t="s">
        <v>7886</v>
      </c>
      <c r="AV7" s="1219" t="str">
        <f t="shared" si="1"/>
        <v>2:59</v>
      </c>
      <c r="AW7" s="1245"/>
    </row>
    <row r="8" ht="15.75" customHeight="1">
      <c r="A8" s="1246" t="s">
        <v>5899</v>
      </c>
      <c r="B8" s="1209" t="s">
        <v>7738</v>
      </c>
      <c r="C8" s="1222">
        <v>0.04967592592592593</v>
      </c>
      <c r="D8" s="1238" t="s">
        <v>7887</v>
      </c>
      <c r="E8" s="1218" t="s">
        <v>1060</v>
      </c>
      <c r="F8" s="1218" t="s">
        <v>4242</v>
      </c>
      <c r="G8" s="1218" t="s">
        <v>7888</v>
      </c>
      <c r="H8" s="1238" t="s">
        <v>7889</v>
      </c>
      <c r="I8" s="1218" t="s">
        <v>7890</v>
      </c>
      <c r="J8" s="1218" t="s">
        <v>7891</v>
      </c>
      <c r="K8" s="1218" t="s">
        <v>7892</v>
      </c>
      <c r="L8" s="1218" t="s">
        <v>3968</v>
      </c>
      <c r="M8" s="1218" t="s">
        <v>3781</v>
      </c>
      <c r="N8" s="1218" t="s">
        <v>7893</v>
      </c>
      <c r="O8" s="1218" t="s">
        <v>4521</v>
      </c>
      <c r="P8" s="1218" t="s">
        <v>7890</v>
      </c>
      <c r="Q8" s="1218" t="s">
        <v>7894</v>
      </c>
      <c r="R8" s="1218" t="s">
        <v>1245</v>
      </c>
      <c r="S8" s="1247" t="s">
        <v>7895</v>
      </c>
      <c r="T8" s="1218" t="s">
        <v>6924</v>
      </c>
      <c r="U8" s="1218" t="s">
        <v>7896</v>
      </c>
      <c r="V8" s="1218" t="s">
        <v>7897</v>
      </c>
      <c r="W8" s="1218" t="s">
        <v>7898</v>
      </c>
      <c r="X8" s="1218" t="s">
        <v>1144</v>
      </c>
      <c r="Y8" s="1218" t="s">
        <v>6400</v>
      </c>
      <c r="Z8" s="1218" t="s">
        <v>7899</v>
      </c>
      <c r="AA8" s="1218" t="s">
        <v>7900</v>
      </c>
      <c r="AB8" s="1218" t="s">
        <v>1806</v>
      </c>
      <c r="AC8" s="1218" t="s">
        <v>933</v>
      </c>
      <c r="AD8" s="1218" t="s">
        <v>2879</v>
      </c>
      <c r="AE8" s="1218" t="s">
        <v>5853</v>
      </c>
      <c r="AF8" s="1226" t="s">
        <v>7901</v>
      </c>
      <c r="AG8" s="1218" t="s">
        <v>7902</v>
      </c>
      <c r="AH8" s="1218" t="s">
        <v>7903</v>
      </c>
      <c r="AI8" s="1218" t="s">
        <v>2933</v>
      </c>
      <c r="AJ8" s="1218" t="s">
        <v>7904</v>
      </c>
      <c r="AK8" s="1218" t="s">
        <v>3654</v>
      </c>
      <c r="AL8" s="1218" t="s">
        <v>7905</v>
      </c>
      <c r="AM8" s="1218" t="s">
        <v>5788</v>
      </c>
      <c r="AN8" s="1238" t="s">
        <v>7830</v>
      </c>
      <c r="AO8" s="1218" t="s">
        <v>7906</v>
      </c>
      <c r="AP8" s="1218" t="s">
        <v>7907</v>
      </c>
      <c r="AQ8" s="1226" t="s">
        <v>7908</v>
      </c>
      <c r="AR8" s="1218" t="s">
        <v>7909</v>
      </c>
      <c r="AS8" s="1218" t="s">
        <v>6391</v>
      </c>
      <c r="AT8" s="1218" t="s">
        <v>7910</v>
      </c>
      <c r="AU8" s="1218" t="s">
        <v>7911</v>
      </c>
      <c r="AV8" s="1219" t="str">
        <f t="shared" si="1"/>
        <v>2:47</v>
      </c>
      <c r="AW8" s="1220" t="s">
        <v>7912</v>
      </c>
    </row>
    <row r="9" ht="15.75" customHeight="1">
      <c r="A9" s="1248" t="s">
        <v>2581</v>
      </c>
      <c r="B9" s="1209" t="s">
        <v>7738</v>
      </c>
      <c r="C9" s="1249">
        <v>0.0497337962962963</v>
      </c>
      <c r="D9" s="1250" t="s">
        <v>7913</v>
      </c>
      <c r="E9" s="1251" t="s">
        <v>178</v>
      </c>
      <c r="F9" s="1251" t="s">
        <v>7914</v>
      </c>
      <c r="G9" s="1251" t="s">
        <v>7915</v>
      </c>
      <c r="H9" s="1252" t="s">
        <v>7916</v>
      </c>
      <c r="I9" s="1253" t="s">
        <v>5373</v>
      </c>
      <c r="J9" s="1254" t="s">
        <v>7917</v>
      </c>
      <c r="K9" s="1254" t="s">
        <v>3838</v>
      </c>
      <c r="L9" s="1254" t="s">
        <v>4370</v>
      </c>
      <c r="M9" s="1254" t="s">
        <v>7918</v>
      </c>
      <c r="N9" s="1254" t="s">
        <v>2482</v>
      </c>
      <c r="O9" s="1254" t="s">
        <v>7919</v>
      </c>
      <c r="P9" s="1254" t="s">
        <v>7920</v>
      </c>
      <c r="Q9" s="1255" t="s">
        <v>7921</v>
      </c>
      <c r="R9" s="1256" t="s">
        <v>7922</v>
      </c>
      <c r="S9" s="1257" t="s">
        <v>1796</v>
      </c>
      <c r="T9" s="1256" t="s">
        <v>7923</v>
      </c>
      <c r="U9" s="1255" t="s">
        <v>6640</v>
      </c>
      <c r="V9" s="1256" t="s">
        <v>7241</v>
      </c>
      <c r="W9" s="1258" t="s">
        <v>7924</v>
      </c>
      <c r="X9" s="1258" t="s">
        <v>3830</v>
      </c>
      <c r="Y9" s="1258" t="s">
        <v>7925</v>
      </c>
      <c r="Z9" s="1258" t="s">
        <v>7926</v>
      </c>
      <c r="AA9" s="1258" t="s">
        <v>7834</v>
      </c>
      <c r="AB9" s="1258" t="s">
        <v>3953</v>
      </c>
      <c r="AC9" s="1258" t="s">
        <v>1167</v>
      </c>
      <c r="AD9" s="1251" t="s">
        <v>7927</v>
      </c>
      <c r="AE9" s="1251" t="s">
        <v>4969</v>
      </c>
      <c r="AF9" s="1259" t="s">
        <v>7928</v>
      </c>
      <c r="AG9" s="1259" t="s">
        <v>7929</v>
      </c>
      <c r="AH9" s="1259" t="s">
        <v>4979</v>
      </c>
      <c r="AI9" s="1259" t="s">
        <v>7930</v>
      </c>
      <c r="AJ9" s="1259" t="s">
        <v>7931</v>
      </c>
      <c r="AK9" s="1259" t="s">
        <v>2930</v>
      </c>
      <c r="AL9" s="1259" t="s">
        <v>2339</v>
      </c>
      <c r="AM9" s="1260" t="s">
        <v>7801</v>
      </c>
      <c r="AN9" s="1261" t="s">
        <v>4370</v>
      </c>
      <c r="AO9" s="1261" t="s">
        <v>7932</v>
      </c>
      <c r="AP9" s="1260" t="s">
        <v>7933</v>
      </c>
      <c r="AQ9" s="1260" t="s">
        <v>7934</v>
      </c>
      <c r="AR9" s="1261" t="s">
        <v>7935</v>
      </c>
      <c r="AS9" s="1260" t="s">
        <v>953</v>
      </c>
      <c r="AT9" s="1230" t="s">
        <v>7936</v>
      </c>
      <c r="AU9" s="1244" t="s">
        <v>7937</v>
      </c>
      <c r="AV9" s="1219" t="str">
        <f t="shared" si="1"/>
        <v>2:33</v>
      </c>
      <c r="AW9" s="1262" t="s">
        <v>7938</v>
      </c>
    </row>
    <row r="10" ht="15.75" customHeight="1">
      <c r="A10" s="1263" t="s">
        <v>1753</v>
      </c>
      <c r="B10" s="1209" t="s">
        <v>7738</v>
      </c>
      <c r="C10" s="1210">
        <v>0.049895833333333334</v>
      </c>
      <c r="D10" s="1238" t="s">
        <v>7939</v>
      </c>
      <c r="E10" s="1264" t="s">
        <v>1060</v>
      </c>
      <c r="F10" s="1251" t="s">
        <v>7940</v>
      </c>
      <c r="G10" s="1264" t="s">
        <v>7941</v>
      </c>
      <c r="H10" s="1265" t="s">
        <v>7743</v>
      </c>
      <c r="I10" s="1253" t="s">
        <v>387</v>
      </c>
      <c r="J10" s="1254" t="s">
        <v>7942</v>
      </c>
      <c r="K10" s="1266" t="s">
        <v>7943</v>
      </c>
      <c r="L10" s="1254" t="s">
        <v>7944</v>
      </c>
      <c r="M10" s="1254" t="s">
        <v>4690</v>
      </c>
      <c r="N10" s="1254" t="s">
        <v>7945</v>
      </c>
      <c r="O10" s="1266" t="s">
        <v>7946</v>
      </c>
      <c r="P10" s="1254" t="s">
        <v>7947</v>
      </c>
      <c r="Q10" s="1256" t="s">
        <v>555</v>
      </c>
      <c r="R10" s="1267" t="s">
        <v>7948</v>
      </c>
      <c r="S10" s="1267" t="s">
        <v>7949</v>
      </c>
      <c r="T10" s="1267" t="s">
        <v>7950</v>
      </c>
      <c r="U10" s="1267" t="s">
        <v>7951</v>
      </c>
      <c r="V10" s="1256" t="s">
        <v>4519</v>
      </c>
      <c r="W10" s="1258" t="s">
        <v>7952</v>
      </c>
      <c r="X10" s="1268" t="s">
        <v>7953</v>
      </c>
      <c r="Y10" s="1258" t="s">
        <v>480</v>
      </c>
      <c r="Z10" s="1258" t="s">
        <v>7954</v>
      </c>
      <c r="AA10" s="1258" t="s">
        <v>7955</v>
      </c>
      <c r="AB10" s="1268" t="s">
        <v>7039</v>
      </c>
      <c r="AC10" s="1268" t="s">
        <v>1238</v>
      </c>
      <c r="AD10" s="1264" t="s">
        <v>7956</v>
      </c>
      <c r="AE10" s="1264" t="s">
        <v>7957</v>
      </c>
      <c r="AF10" s="1269" t="s">
        <v>7958</v>
      </c>
      <c r="AG10" s="1259" t="s">
        <v>7959</v>
      </c>
      <c r="AH10" s="1259" t="s">
        <v>7960</v>
      </c>
      <c r="AI10" s="1259" t="s">
        <v>7961</v>
      </c>
      <c r="AJ10" s="1269" t="s">
        <v>7962</v>
      </c>
      <c r="AK10" s="1269" t="s">
        <v>1065</v>
      </c>
      <c r="AL10" s="1259" t="s">
        <v>7963</v>
      </c>
      <c r="AM10" s="1261" t="s">
        <v>7964</v>
      </c>
      <c r="AN10" s="1260" t="s">
        <v>2721</v>
      </c>
      <c r="AO10" s="1261" t="s">
        <v>7965</v>
      </c>
      <c r="AP10" s="1260" t="s">
        <v>5358</v>
      </c>
      <c r="AQ10" s="1261" t="s">
        <v>7966</v>
      </c>
      <c r="AR10" s="1260" t="s">
        <v>155</v>
      </c>
      <c r="AS10" s="1260" t="s">
        <v>4073</v>
      </c>
      <c r="AT10" s="1266" t="s">
        <v>5826</v>
      </c>
      <c r="AU10" s="1270" t="s">
        <v>7967</v>
      </c>
      <c r="AV10" s="1219" t="str">
        <f t="shared" si="1"/>
        <v>2:22</v>
      </c>
      <c r="AW10" s="1245" t="s">
        <v>7968</v>
      </c>
    </row>
    <row r="11" ht="15.75" customHeight="1">
      <c r="A11" s="1221" t="s">
        <v>5684</v>
      </c>
      <c r="B11" s="1271" t="s">
        <v>7738</v>
      </c>
      <c r="C11" s="1222">
        <v>0.0499537037037037</v>
      </c>
      <c r="D11" s="1238" t="s">
        <v>7969</v>
      </c>
      <c r="E11" s="1238" t="s">
        <v>7970</v>
      </c>
      <c r="F11" s="1238" t="s">
        <v>5221</v>
      </c>
      <c r="G11" s="1238" t="s">
        <v>7971</v>
      </c>
      <c r="H11" s="1238" t="s">
        <v>7972</v>
      </c>
      <c r="I11" s="1238" t="s">
        <v>5387</v>
      </c>
      <c r="J11" s="1238" t="s">
        <v>7973</v>
      </c>
      <c r="K11" s="1238" t="s">
        <v>7974</v>
      </c>
      <c r="L11" s="1238" t="s">
        <v>2890</v>
      </c>
      <c r="M11" s="1238" t="s">
        <v>7975</v>
      </c>
      <c r="N11" s="1238" t="s">
        <v>1767</v>
      </c>
      <c r="O11" s="1238" t="s">
        <v>7976</v>
      </c>
      <c r="P11" s="1238" t="s">
        <v>4537</v>
      </c>
      <c r="Q11" s="1238" t="s">
        <v>7977</v>
      </c>
      <c r="R11" s="1238" t="s">
        <v>1834</v>
      </c>
      <c r="S11" s="1272" t="s">
        <v>7807</v>
      </c>
      <c r="T11" s="1238" t="s">
        <v>7978</v>
      </c>
      <c r="U11" s="1238" t="s">
        <v>7979</v>
      </c>
      <c r="V11" s="1238" t="s">
        <v>7980</v>
      </c>
      <c r="W11" s="1238" t="s">
        <v>5099</v>
      </c>
      <c r="X11" s="1238" t="s">
        <v>5439</v>
      </c>
      <c r="Y11" s="1238" t="s">
        <v>4067</v>
      </c>
      <c r="Z11" s="1238" t="s">
        <v>7981</v>
      </c>
      <c r="AA11" s="1258" t="s">
        <v>4413</v>
      </c>
      <c r="AB11" s="1238" t="s">
        <v>7982</v>
      </c>
      <c r="AC11" s="1238" t="s">
        <v>3202</v>
      </c>
      <c r="AD11" s="1238" t="s">
        <v>7983</v>
      </c>
      <c r="AE11" s="1238" t="s">
        <v>5485</v>
      </c>
      <c r="AF11" s="1238" t="s">
        <v>7984</v>
      </c>
      <c r="AG11" s="1238" t="s">
        <v>1536</v>
      </c>
      <c r="AH11" s="1238" t="s">
        <v>7985</v>
      </c>
      <c r="AI11" s="1238" t="s">
        <v>7429</v>
      </c>
      <c r="AJ11" s="1238" t="s">
        <v>7986</v>
      </c>
      <c r="AK11" s="1238" t="s">
        <v>4204</v>
      </c>
      <c r="AL11" s="1238" t="s">
        <v>3259</v>
      </c>
      <c r="AM11" s="1238" t="s">
        <v>4652</v>
      </c>
      <c r="AN11" s="1238" t="s">
        <v>2815</v>
      </c>
      <c r="AO11" s="1238" t="s">
        <v>7987</v>
      </c>
      <c r="AP11" s="1273" t="s">
        <v>7988</v>
      </c>
      <c r="AQ11" s="1238" t="s">
        <v>2136</v>
      </c>
      <c r="AR11" s="1238" t="s">
        <v>7989</v>
      </c>
      <c r="AS11" s="1238" t="s">
        <v>644</v>
      </c>
      <c r="AT11" s="1238" t="s">
        <v>7990</v>
      </c>
      <c r="AU11" s="1274" t="s">
        <v>7991</v>
      </c>
      <c r="AV11" s="1219" t="str">
        <f t="shared" si="1"/>
        <v>2:32</v>
      </c>
      <c r="AW11" s="1275" t="s">
        <v>7992</v>
      </c>
    </row>
    <row r="12" ht="15.75" customHeight="1">
      <c r="A12" s="1221" t="s">
        <v>1775</v>
      </c>
      <c r="B12" s="1209" t="s">
        <v>7738</v>
      </c>
      <c r="C12" s="1222">
        <v>0.05005787037037037</v>
      </c>
      <c r="D12" s="1238" t="s">
        <v>7993</v>
      </c>
      <c r="E12" s="1219" t="s">
        <v>3503</v>
      </c>
      <c r="F12" s="1218" t="s">
        <v>7994</v>
      </c>
      <c r="G12" s="1218" t="s">
        <v>7995</v>
      </c>
      <c r="H12" s="1218" t="s">
        <v>7996</v>
      </c>
      <c r="I12" s="1219" t="s">
        <v>5713</v>
      </c>
      <c r="J12" s="1218" t="s">
        <v>7997</v>
      </c>
      <c r="K12" s="1218" t="s">
        <v>7998</v>
      </c>
      <c r="L12" s="1218" t="s">
        <v>3259</v>
      </c>
      <c r="M12" s="1218" t="s">
        <v>7999</v>
      </c>
      <c r="N12" s="1218" t="s">
        <v>4474</v>
      </c>
      <c r="O12" s="1218" t="s">
        <v>8000</v>
      </c>
      <c r="P12" s="1219" t="s">
        <v>4537</v>
      </c>
      <c r="Q12" s="1219" t="s">
        <v>8001</v>
      </c>
      <c r="R12" s="1219" t="s">
        <v>8002</v>
      </c>
      <c r="S12" s="1276" t="s">
        <v>7843</v>
      </c>
      <c r="T12" s="1219" t="s">
        <v>8003</v>
      </c>
      <c r="U12" s="1218" t="s">
        <v>8004</v>
      </c>
      <c r="V12" s="1219" t="s">
        <v>2373</v>
      </c>
      <c r="W12" s="1219" t="s">
        <v>8005</v>
      </c>
      <c r="X12" s="1218" t="s">
        <v>6327</v>
      </c>
      <c r="Y12" s="1219" t="s">
        <v>8006</v>
      </c>
      <c r="Z12" s="1218" t="s">
        <v>8007</v>
      </c>
      <c r="AA12" s="1219" t="s">
        <v>1394</v>
      </c>
      <c r="AB12" s="1218" t="s">
        <v>1524</v>
      </c>
      <c r="AC12" s="1219" t="s">
        <v>7805</v>
      </c>
      <c r="AD12" s="1219" t="s">
        <v>8008</v>
      </c>
      <c r="AE12" s="1218" t="s">
        <v>8009</v>
      </c>
      <c r="AF12" s="1219" t="s">
        <v>8010</v>
      </c>
      <c r="AG12" s="1219" t="s">
        <v>587</v>
      </c>
      <c r="AH12" s="1218" t="s">
        <v>5044</v>
      </c>
      <c r="AI12" s="1219" t="s">
        <v>7783</v>
      </c>
      <c r="AJ12" s="1218" t="s">
        <v>8011</v>
      </c>
      <c r="AK12" s="1219" t="s">
        <v>8012</v>
      </c>
      <c r="AL12" s="1219" t="s">
        <v>5368</v>
      </c>
      <c r="AM12" s="1218" t="s">
        <v>8013</v>
      </c>
      <c r="AN12" s="1219" t="s">
        <v>3569</v>
      </c>
      <c r="AO12" s="1218" t="s">
        <v>8014</v>
      </c>
      <c r="AP12" s="1219" t="s">
        <v>8015</v>
      </c>
      <c r="AQ12" s="1219" t="s">
        <v>8016</v>
      </c>
      <c r="AR12" s="1219" t="s">
        <v>1811</v>
      </c>
      <c r="AS12" s="1219" t="s">
        <v>8017</v>
      </c>
      <c r="AT12" s="1219" t="s">
        <v>8018</v>
      </c>
      <c r="AU12" s="1218" t="s">
        <v>8019</v>
      </c>
      <c r="AV12" s="1219" t="str">
        <f t="shared" si="1"/>
        <v>2:01</v>
      </c>
      <c r="AW12" s="1231" t="s">
        <v>8020</v>
      </c>
    </row>
    <row r="13">
      <c r="A13" s="1246" t="s">
        <v>1556</v>
      </c>
      <c r="B13" s="1277" t="s">
        <v>7738</v>
      </c>
      <c r="C13" s="1222">
        <v>0.050034722222222223</v>
      </c>
      <c r="D13" s="1238" t="s">
        <v>8021</v>
      </c>
      <c r="E13" s="1218" t="s">
        <v>8022</v>
      </c>
      <c r="F13" s="1218" t="s">
        <v>8023</v>
      </c>
      <c r="G13" s="1218" t="s">
        <v>8024</v>
      </c>
      <c r="H13" s="1238" t="s">
        <v>8025</v>
      </c>
      <c r="I13" s="1218" t="s">
        <v>8026</v>
      </c>
      <c r="J13" s="1218" t="s">
        <v>1886</v>
      </c>
      <c r="K13" s="1218" t="s">
        <v>8027</v>
      </c>
      <c r="L13" s="1218" t="s">
        <v>8028</v>
      </c>
      <c r="M13" s="1225" t="s">
        <v>7745</v>
      </c>
      <c r="N13" s="1218" t="s">
        <v>150</v>
      </c>
      <c r="O13" s="1218" t="s">
        <v>8029</v>
      </c>
      <c r="P13" s="1218" t="s">
        <v>1398</v>
      </c>
      <c r="Q13" s="1218" t="s">
        <v>549</v>
      </c>
      <c r="R13" s="1218" t="s">
        <v>8030</v>
      </c>
      <c r="S13" s="1218" t="s">
        <v>8031</v>
      </c>
      <c r="T13" s="1218" t="s">
        <v>8032</v>
      </c>
      <c r="U13" s="1218" t="s">
        <v>8033</v>
      </c>
      <c r="V13" s="1225" t="s">
        <v>7751</v>
      </c>
      <c r="W13" s="1218" t="s">
        <v>8034</v>
      </c>
      <c r="X13" s="1218" t="s">
        <v>8035</v>
      </c>
      <c r="Y13" s="1218" t="s">
        <v>4067</v>
      </c>
      <c r="Z13" s="1218" t="s">
        <v>8036</v>
      </c>
      <c r="AA13" s="1258" t="s">
        <v>8037</v>
      </c>
      <c r="AB13" s="1218" t="s">
        <v>8038</v>
      </c>
      <c r="AC13" s="1226" t="s">
        <v>6377</v>
      </c>
      <c r="AD13" s="1218" t="s">
        <v>8039</v>
      </c>
      <c r="AE13" s="1218" t="s">
        <v>8040</v>
      </c>
      <c r="AF13" s="1218" t="s">
        <v>8041</v>
      </c>
      <c r="AG13" s="1218" t="s">
        <v>1536</v>
      </c>
      <c r="AH13" s="1218" t="s">
        <v>4357</v>
      </c>
      <c r="AI13" s="1218" t="s">
        <v>8042</v>
      </c>
      <c r="AJ13" s="1218" t="s">
        <v>8043</v>
      </c>
      <c r="AK13" s="1218" t="s">
        <v>8044</v>
      </c>
      <c r="AL13" s="1218" t="s">
        <v>8045</v>
      </c>
      <c r="AM13" s="1218" t="s">
        <v>8046</v>
      </c>
      <c r="AN13" s="1218" t="s">
        <v>3021</v>
      </c>
      <c r="AO13" s="1218" t="s">
        <v>6195</v>
      </c>
      <c r="AP13" s="1218" t="s">
        <v>8047</v>
      </c>
      <c r="AQ13" s="1218" t="s">
        <v>3990</v>
      </c>
      <c r="AR13" s="1218" t="s">
        <v>8048</v>
      </c>
      <c r="AS13" s="1218" t="s">
        <v>667</v>
      </c>
      <c r="AT13" s="1218" t="s">
        <v>8049</v>
      </c>
      <c r="AU13" s="1218" t="s">
        <v>8050</v>
      </c>
      <c r="AV13" s="1218" t="str">
        <f t="shared" si="1"/>
        <v>3:13</v>
      </c>
      <c r="AW13" s="1278" t="s">
        <v>8051</v>
      </c>
    </row>
    <row r="14">
      <c r="A14" s="1232" t="s">
        <v>1842</v>
      </c>
      <c r="B14" s="1279" t="s">
        <v>7738</v>
      </c>
      <c r="C14" s="1210">
        <v>0.04988425925925926</v>
      </c>
      <c r="D14" s="1215" t="s">
        <v>8052</v>
      </c>
      <c r="E14" s="1215" t="s">
        <v>8053</v>
      </c>
      <c r="F14" s="1215" t="s">
        <v>8054</v>
      </c>
      <c r="G14" s="1216" t="s">
        <v>8055</v>
      </c>
      <c r="H14" s="1215" t="s">
        <v>8056</v>
      </c>
      <c r="I14" s="1215" t="s">
        <v>3666</v>
      </c>
      <c r="J14" s="1215" t="s">
        <v>8057</v>
      </c>
      <c r="K14" s="1215" t="s">
        <v>7892</v>
      </c>
      <c r="L14" s="1215" t="s">
        <v>2767</v>
      </c>
      <c r="M14" s="1215" t="s">
        <v>6848</v>
      </c>
      <c r="N14" s="1215" t="s">
        <v>150</v>
      </c>
      <c r="O14" s="1215" t="s">
        <v>8058</v>
      </c>
      <c r="P14" s="1215" t="s">
        <v>8059</v>
      </c>
      <c r="Q14" s="1215" t="s">
        <v>8060</v>
      </c>
      <c r="R14" s="1215" t="s">
        <v>8061</v>
      </c>
      <c r="S14" s="1215" t="s">
        <v>4274</v>
      </c>
      <c r="T14" s="1215" t="s">
        <v>8062</v>
      </c>
      <c r="U14" s="1215" t="s">
        <v>8063</v>
      </c>
      <c r="V14" s="1215" t="s">
        <v>8064</v>
      </c>
      <c r="W14" s="1215" t="s">
        <v>8065</v>
      </c>
      <c r="X14" s="1215" t="s">
        <v>8066</v>
      </c>
      <c r="Y14" s="1215" t="s">
        <v>3218</v>
      </c>
      <c r="Z14" s="1215" t="s">
        <v>7033</v>
      </c>
      <c r="AA14" s="1215" t="s">
        <v>8067</v>
      </c>
      <c r="AB14" s="1215" t="s">
        <v>3471</v>
      </c>
      <c r="AC14" s="1216">
        <v>48.67</v>
      </c>
      <c r="AD14" s="1215" t="s">
        <v>8068</v>
      </c>
      <c r="AE14" s="1216">
        <v>47.81</v>
      </c>
      <c r="AF14" s="1215" t="s">
        <v>8069</v>
      </c>
      <c r="AG14" s="1215" t="s">
        <v>8070</v>
      </c>
      <c r="AH14" s="1215" t="s">
        <v>5044</v>
      </c>
      <c r="AI14" s="1215" t="s">
        <v>8071</v>
      </c>
      <c r="AJ14" s="1216" t="s">
        <v>8072</v>
      </c>
      <c r="AK14" s="1215" t="s">
        <v>2275</v>
      </c>
      <c r="AL14" s="1215" t="s">
        <v>8073</v>
      </c>
      <c r="AM14" s="1216" t="s">
        <v>8074</v>
      </c>
      <c r="AN14" s="1215" t="s">
        <v>8045</v>
      </c>
      <c r="AO14" s="1215" t="s">
        <v>2503</v>
      </c>
      <c r="AP14" s="1215" t="s">
        <v>8075</v>
      </c>
      <c r="AQ14" s="1215" t="s">
        <v>8076</v>
      </c>
      <c r="AR14" s="1215" t="s">
        <v>8077</v>
      </c>
      <c r="AS14" s="1216">
        <v>46.49</v>
      </c>
      <c r="AT14" s="1215" t="s">
        <v>8078</v>
      </c>
      <c r="AU14" s="1244" t="s">
        <v>8079</v>
      </c>
      <c r="AV14" s="1244" t="str">
        <f t="shared" si="1"/>
        <v>3:29</v>
      </c>
      <c r="AW14" s="1280"/>
    </row>
    <row r="15" ht="15.75" customHeight="1">
      <c r="A15" s="1281" t="s">
        <v>5628</v>
      </c>
      <c r="B15" s="1209" t="s">
        <v>7738</v>
      </c>
      <c r="C15" s="1222">
        <v>0.05018518518518519</v>
      </c>
      <c r="D15" s="1238" t="s">
        <v>8080</v>
      </c>
      <c r="E15" s="1219" t="s">
        <v>8081</v>
      </c>
      <c r="F15" s="1219" t="s">
        <v>8082</v>
      </c>
      <c r="G15" s="1219" t="s">
        <v>8083</v>
      </c>
      <c r="H15" s="1218" t="s">
        <v>6562</v>
      </c>
      <c r="I15" s="1219" t="s">
        <v>1814</v>
      </c>
      <c r="J15" s="1218" t="s">
        <v>7788</v>
      </c>
      <c r="K15" s="1219" t="s">
        <v>8084</v>
      </c>
      <c r="L15" s="1218" t="s">
        <v>4216</v>
      </c>
      <c r="M15" s="1219" t="s">
        <v>8085</v>
      </c>
      <c r="N15" s="1219" t="s">
        <v>8086</v>
      </c>
      <c r="O15" s="1219" t="s">
        <v>8087</v>
      </c>
      <c r="P15" s="1219" t="s">
        <v>3593</v>
      </c>
      <c r="Q15" s="1219" t="s">
        <v>4401</v>
      </c>
      <c r="R15" s="1219" t="s">
        <v>8088</v>
      </c>
      <c r="S15" s="1219" t="s">
        <v>8089</v>
      </c>
      <c r="T15" s="1219" t="s">
        <v>6927</v>
      </c>
      <c r="U15" s="1218" t="s">
        <v>8090</v>
      </c>
      <c r="V15" s="1219" t="s">
        <v>4519</v>
      </c>
      <c r="W15" s="1218" t="s">
        <v>6593</v>
      </c>
      <c r="X15" s="1218" t="s">
        <v>8074</v>
      </c>
      <c r="Y15" s="1219" t="s">
        <v>2707</v>
      </c>
      <c r="Z15" s="1218" t="s">
        <v>8091</v>
      </c>
      <c r="AA15" s="1219" t="s">
        <v>8092</v>
      </c>
      <c r="AB15" s="1219" t="s">
        <v>3109</v>
      </c>
      <c r="AC15" s="1219" t="s">
        <v>4677</v>
      </c>
      <c r="AD15" s="1218" t="s">
        <v>8093</v>
      </c>
      <c r="AE15" s="1219" t="s">
        <v>5212</v>
      </c>
      <c r="AF15" s="1282" t="s">
        <v>7754</v>
      </c>
      <c r="AG15" s="1218" t="s">
        <v>792</v>
      </c>
      <c r="AH15" s="1219" t="s">
        <v>8094</v>
      </c>
      <c r="AI15" s="1219" t="s">
        <v>8095</v>
      </c>
      <c r="AJ15" s="1219" t="s">
        <v>8096</v>
      </c>
      <c r="AK15" s="1219" t="s">
        <v>8097</v>
      </c>
      <c r="AL15" s="1219" t="s">
        <v>3904</v>
      </c>
      <c r="AM15" s="1219" t="s">
        <v>8098</v>
      </c>
      <c r="AN15" s="1219" t="s">
        <v>2884</v>
      </c>
      <c r="AO15" s="1219" t="s">
        <v>3438</v>
      </c>
      <c r="AP15" s="1219" t="s">
        <v>8099</v>
      </c>
      <c r="AQ15" s="1219" t="s">
        <v>8100</v>
      </c>
      <c r="AR15" s="1219" t="s">
        <v>6946</v>
      </c>
      <c r="AS15" s="1219" t="s">
        <v>8101</v>
      </c>
      <c r="AT15" s="1219" t="s">
        <v>8102</v>
      </c>
      <c r="AU15" s="1218" t="s">
        <v>8103</v>
      </c>
      <c r="AV15" s="1219" t="str">
        <f t="shared" si="1"/>
        <v>2:26</v>
      </c>
      <c r="AW15" s="1283"/>
    </row>
    <row r="16" ht="15.75" customHeight="1">
      <c r="A16" s="1232" t="s">
        <v>1425</v>
      </c>
      <c r="B16" s="1209" t="s">
        <v>7738</v>
      </c>
      <c r="C16" s="1210">
        <v>0.05025462962962963</v>
      </c>
      <c r="D16" s="1238" t="s">
        <v>8104</v>
      </c>
      <c r="E16" s="1251" t="s">
        <v>7766</v>
      </c>
      <c r="F16" s="1264" t="s">
        <v>8105</v>
      </c>
      <c r="G16" s="1284" t="s">
        <v>8106</v>
      </c>
      <c r="H16" s="1253" t="s">
        <v>8107</v>
      </c>
      <c r="I16" s="1253" t="s">
        <v>1139</v>
      </c>
      <c r="J16" s="1254" t="s">
        <v>8108</v>
      </c>
      <c r="K16" s="1266" t="s">
        <v>8109</v>
      </c>
      <c r="L16" s="1266" t="s">
        <v>4819</v>
      </c>
      <c r="M16" s="1285" t="str">
        <f>HYPERLINK("https://youtu.be/teAIifUZjFw","1:14.18")</f>
        <v>1:14.18</v>
      </c>
      <c r="N16" s="1266" t="s">
        <v>3204</v>
      </c>
      <c r="O16" s="1266" t="s">
        <v>8110</v>
      </c>
      <c r="P16" s="1266" t="s">
        <v>1764</v>
      </c>
      <c r="Q16" s="1267" t="s">
        <v>8111</v>
      </c>
      <c r="R16" s="1256" t="s">
        <v>8112</v>
      </c>
      <c r="S16" s="1256" t="s">
        <v>5091</v>
      </c>
      <c r="T16" s="1286" t="str">
        <f>HYPERLINK("https://youtu.be/AiXricVH5ss","1:24.99")</f>
        <v>1:24.99</v>
      </c>
      <c r="U16" s="1287" t="str">
        <f>HYPERLINK("https://www.twitch.tv/videos/450151935","2:00.31")</f>
        <v>2:00.31</v>
      </c>
      <c r="V16" s="1256" t="s">
        <v>8113</v>
      </c>
      <c r="W16" s="1288" t="str">
        <f>HYPERLINK("https://youtu.be/eafNhBoXVWA","1:46.09")</f>
        <v>1:46.09</v>
      </c>
      <c r="X16" s="1268" t="s">
        <v>4534</v>
      </c>
      <c r="Y16" s="1268" t="s">
        <v>7890</v>
      </c>
      <c r="Z16" s="1268" t="s">
        <v>8114</v>
      </c>
      <c r="AA16" s="1258" t="s">
        <v>4343</v>
      </c>
      <c r="AB16" s="1268" t="s">
        <v>6419</v>
      </c>
      <c r="AC16" s="1268" t="s">
        <v>8115</v>
      </c>
      <c r="AD16" s="1289" t="str">
        <f>HYPERLINK("https://youtu.be/8FEcTKESSh0","1:49.80")</f>
        <v>1:49.80</v>
      </c>
      <c r="AE16" s="1251" t="s">
        <v>5853</v>
      </c>
      <c r="AF16" s="1269" t="s">
        <v>8116</v>
      </c>
      <c r="AG16" s="1269" t="s">
        <v>8117</v>
      </c>
      <c r="AH16" s="1269" t="s">
        <v>8118</v>
      </c>
      <c r="AI16" s="1269" t="s">
        <v>8119</v>
      </c>
      <c r="AJ16" s="1269" t="s">
        <v>8120</v>
      </c>
      <c r="AK16" s="1259" t="s">
        <v>8121</v>
      </c>
      <c r="AL16" s="1269" t="s">
        <v>8122</v>
      </c>
      <c r="AM16" s="1261" t="s">
        <v>7964</v>
      </c>
      <c r="AN16" s="1261" t="s">
        <v>3057</v>
      </c>
      <c r="AO16" s="1261" t="s">
        <v>8123</v>
      </c>
      <c r="AP16" s="1260" t="s">
        <v>8124</v>
      </c>
      <c r="AQ16" s="1260" t="s">
        <v>8125</v>
      </c>
      <c r="AR16" s="1261" t="s">
        <v>8126</v>
      </c>
      <c r="AS16" s="1260" t="s">
        <v>5160</v>
      </c>
      <c r="AT16" s="1285" t="str">
        <f>HYPERLINK("https://youtu.be/xDirVtS1AZ4?t=4416","2:27.45")</f>
        <v>2:27.45</v>
      </c>
      <c r="AU16" s="1270" t="s">
        <v>8127</v>
      </c>
      <c r="AV16" s="1219" t="str">
        <f t="shared" si="1"/>
        <v>2:34</v>
      </c>
      <c r="AW16" s="1245" t="s">
        <v>8128</v>
      </c>
    </row>
    <row r="17" ht="15.75" customHeight="1">
      <c r="A17" s="1221" t="s">
        <v>8129</v>
      </c>
      <c r="B17" s="1209" t="s">
        <v>7738</v>
      </c>
      <c r="C17" s="1222">
        <v>0.0502662037037037</v>
      </c>
      <c r="D17" s="1238" t="s">
        <v>8130</v>
      </c>
      <c r="E17" s="1218" t="s">
        <v>6972</v>
      </c>
      <c r="F17" s="1218" t="s">
        <v>8131</v>
      </c>
      <c r="G17" s="1219" t="s">
        <v>8132</v>
      </c>
      <c r="H17" s="1219" t="s">
        <v>8133</v>
      </c>
      <c r="I17" s="1219" t="s">
        <v>8134</v>
      </c>
      <c r="J17" s="1218" t="s">
        <v>8135</v>
      </c>
      <c r="K17" s="1218" t="s">
        <v>8136</v>
      </c>
      <c r="L17" s="1219" t="s">
        <v>5368</v>
      </c>
      <c r="M17" s="1218" t="s">
        <v>8137</v>
      </c>
      <c r="N17" s="1218" t="s">
        <v>5060</v>
      </c>
      <c r="O17" s="1219" t="s">
        <v>8138</v>
      </c>
      <c r="P17" s="1219" t="s">
        <v>8139</v>
      </c>
      <c r="Q17" s="1218" t="s">
        <v>8140</v>
      </c>
      <c r="R17" s="1218" t="s">
        <v>4837</v>
      </c>
      <c r="S17" s="1219" t="s">
        <v>8007</v>
      </c>
      <c r="T17" s="1219" t="s">
        <v>8141</v>
      </c>
      <c r="U17" s="1219" t="s">
        <v>8142</v>
      </c>
      <c r="V17" s="1219" t="s">
        <v>8143</v>
      </c>
      <c r="W17" s="1219" t="s">
        <v>8144</v>
      </c>
      <c r="X17" s="1219" t="s">
        <v>6199</v>
      </c>
      <c r="Y17" s="1219" t="s">
        <v>6377</v>
      </c>
      <c r="Z17" s="1219" t="s">
        <v>8145</v>
      </c>
      <c r="AA17" s="1219" t="s">
        <v>7959</v>
      </c>
      <c r="AB17" s="1219" t="s">
        <v>3649</v>
      </c>
      <c r="AC17" s="1219" t="s">
        <v>8146</v>
      </c>
      <c r="AD17" s="1219" t="s">
        <v>8147</v>
      </c>
      <c r="AE17" s="1219" t="s">
        <v>4723</v>
      </c>
      <c r="AF17" s="1218" t="s">
        <v>1047</v>
      </c>
      <c r="AG17" s="1219" t="s">
        <v>6720</v>
      </c>
      <c r="AH17" s="1218" t="s">
        <v>3458</v>
      </c>
      <c r="AI17" s="1219" t="s">
        <v>4057</v>
      </c>
      <c r="AJ17" s="1219" t="s">
        <v>8148</v>
      </c>
      <c r="AK17" s="1282" t="s">
        <v>7756</v>
      </c>
      <c r="AL17" s="1219" t="s">
        <v>4287</v>
      </c>
      <c r="AM17" s="1219" t="s">
        <v>5230</v>
      </c>
      <c r="AN17" s="1219" t="s">
        <v>7757</v>
      </c>
      <c r="AO17" s="1219" t="s">
        <v>5945</v>
      </c>
      <c r="AP17" s="1219" t="s">
        <v>8149</v>
      </c>
      <c r="AQ17" s="1282" t="s">
        <v>7760</v>
      </c>
      <c r="AR17" s="1219" t="s">
        <v>681</v>
      </c>
      <c r="AS17" s="1219" t="s">
        <v>5363</v>
      </c>
      <c r="AT17" s="1219" t="s">
        <v>8150</v>
      </c>
      <c r="AU17" s="1218" t="s">
        <v>8151</v>
      </c>
      <c r="AV17" s="1219" t="str">
        <f t="shared" si="1"/>
        <v>3:20</v>
      </c>
      <c r="AW17" s="1283" t="s">
        <v>7315</v>
      </c>
    </row>
    <row r="18">
      <c r="A18" s="1290" t="s">
        <v>1970</v>
      </c>
      <c r="B18" s="1291" t="s">
        <v>7738</v>
      </c>
      <c r="C18" s="1210">
        <v>0.0503125</v>
      </c>
      <c r="D18" s="1238" t="s">
        <v>8152</v>
      </c>
      <c r="E18" s="1251" t="s">
        <v>8153</v>
      </c>
      <c r="F18" s="1251" t="s">
        <v>8154</v>
      </c>
      <c r="G18" s="1251" t="s">
        <v>7351</v>
      </c>
      <c r="H18" s="1292" t="s">
        <v>8155</v>
      </c>
      <c r="I18" s="1292" t="s">
        <v>3538</v>
      </c>
      <c r="J18" s="1254" t="s">
        <v>1807</v>
      </c>
      <c r="K18" s="1254" t="s">
        <v>7025</v>
      </c>
      <c r="L18" s="1254" t="s">
        <v>4457</v>
      </c>
      <c r="M18" s="1254" t="s">
        <v>8156</v>
      </c>
      <c r="N18" s="1254" t="s">
        <v>8157</v>
      </c>
      <c r="O18" s="1254" t="s">
        <v>8158</v>
      </c>
      <c r="P18" s="1254" t="s">
        <v>5186</v>
      </c>
      <c r="Q18" s="1256" t="s">
        <v>8159</v>
      </c>
      <c r="R18" s="1256" t="s">
        <v>8160</v>
      </c>
      <c r="S18" s="1256" t="s">
        <v>734</v>
      </c>
      <c r="T18" s="1256" t="s">
        <v>8161</v>
      </c>
      <c r="U18" s="1256" t="s">
        <v>8162</v>
      </c>
      <c r="V18" s="1256" t="s">
        <v>8163</v>
      </c>
      <c r="W18" s="1258" t="s">
        <v>8164</v>
      </c>
      <c r="X18" s="1258" t="s">
        <v>4534</v>
      </c>
      <c r="Y18" s="1258" t="s">
        <v>1552</v>
      </c>
      <c r="Z18" s="1258" t="s">
        <v>2082</v>
      </c>
      <c r="AA18" s="1258" t="s">
        <v>8165</v>
      </c>
      <c r="AB18" s="1258" t="s">
        <v>3235</v>
      </c>
      <c r="AC18" s="1258" t="s">
        <v>8166</v>
      </c>
      <c r="AD18" s="1251" t="s">
        <v>8167</v>
      </c>
      <c r="AE18" s="1251" t="s">
        <v>6393</v>
      </c>
      <c r="AF18" s="1259" t="s">
        <v>8168</v>
      </c>
      <c r="AG18" s="1259" t="s">
        <v>7103</v>
      </c>
      <c r="AH18" s="1259" t="s">
        <v>8169</v>
      </c>
      <c r="AI18" s="1259" t="s">
        <v>5053</v>
      </c>
      <c r="AJ18" s="1259" t="s">
        <v>8170</v>
      </c>
      <c r="AK18" s="1259" t="s">
        <v>7782</v>
      </c>
      <c r="AL18" s="1259" t="s">
        <v>8171</v>
      </c>
      <c r="AM18" s="1261" t="s">
        <v>7930</v>
      </c>
      <c r="AN18" s="1261" t="s">
        <v>8172</v>
      </c>
      <c r="AO18" s="1261" t="s">
        <v>582</v>
      </c>
      <c r="AP18" s="1261" t="s">
        <v>8173</v>
      </c>
      <c r="AQ18" s="1261" t="s">
        <v>8174</v>
      </c>
      <c r="AR18" s="1261" t="s">
        <v>8175</v>
      </c>
      <c r="AS18" s="1261" t="s">
        <v>2799</v>
      </c>
      <c r="AT18" s="1254" t="s">
        <v>8176</v>
      </c>
      <c r="AU18" s="1244" t="s">
        <v>8177</v>
      </c>
      <c r="AV18" s="1219" t="str">
        <f t="shared" si="1"/>
        <v>2:59</v>
      </c>
      <c r="AW18" s="1280" t="s">
        <v>8178</v>
      </c>
    </row>
    <row r="19" ht="15.75" customHeight="1">
      <c r="A19" s="1290" t="s">
        <v>2459</v>
      </c>
      <c r="B19" s="1279" t="s">
        <v>7764</v>
      </c>
      <c r="C19" s="1210">
        <v>0.05037037037037037</v>
      </c>
      <c r="D19" s="1238" t="s">
        <v>8179</v>
      </c>
      <c r="E19" s="1238" t="s">
        <v>8180</v>
      </c>
      <c r="F19" s="1238" t="s">
        <v>6650</v>
      </c>
      <c r="G19" s="1238" t="s">
        <v>8181</v>
      </c>
      <c r="H19" s="1238" t="s">
        <v>8182</v>
      </c>
      <c r="I19" s="1238" t="s">
        <v>8183</v>
      </c>
      <c r="J19" s="1293" t="s">
        <v>7771</v>
      </c>
      <c r="K19" s="1238" t="s">
        <v>8184</v>
      </c>
      <c r="L19" s="1238" t="s">
        <v>8185</v>
      </c>
      <c r="M19" s="1293" t="s">
        <v>7003</v>
      </c>
      <c r="N19" s="1293" t="s">
        <v>3309</v>
      </c>
      <c r="O19" s="1238" t="s">
        <v>8186</v>
      </c>
      <c r="P19" s="1293" t="s">
        <v>5212</v>
      </c>
      <c r="Q19" s="1238" t="s">
        <v>7773</v>
      </c>
      <c r="R19" s="1293" t="s">
        <v>6617</v>
      </c>
      <c r="S19" s="1293" t="s">
        <v>7774</v>
      </c>
      <c r="T19" s="1238" t="s">
        <v>8187</v>
      </c>
      <c r="U19" s="1238" t="s">
        <v>8131</v>
      </c>
      <c r="V19" s="1293" t="s">
        <v>7776</v>
      </c>
      <c r="W19" s="1293" t="s">
        <v>4167</v>
      </c>
      <c r="X19" s="1238" t="s">
        <v>4999</v>
      </c>
      <c r="Y19" s="1293" t="s">
        <v>7777</v>
      </c>
      <c r="Z19" s="1238" t="s">
        <v>546</v>
      </c>
      <c r="AA19" s="1238" t="s">
        <v>8188</v>
      </c>
      <c r="AB19" s="1238" t="s">
        <v>8189</v>
      </c>
      <c r="AC19" s="1238" t="s">
        <v>1797</v>
      </c>
      <c r="AD19" s="1238" t="s">
        <v>8190</v>
      </c>
      <c r="AE19" s="1238" t="s">
        <v>3485</v>
      </c>
      <c r="AF19" s="1238" t="s">
        <v>8191</v>
      </c>
      <c r="AG19" s="1238" t="s">
        <v>5272</v>
      </c>
      <c r="AH19" s="1238" t="s">
        <v>4300</v>
      </c>
      <c r="AI19" s="1238" t="s">
        <v>8192</v>
      </c>
      <c r="AJ19" s="1238" t="s">
        <v>8193</v>
      </c>
      <c r="AK19" s="1238" t="s">
        <v>2760</v>
      </c>
      <c r="AL19" s="1238" t="s">
        <v>8194</v>
      </c>
      <c r="AM19" s="1238" t="s">
        <v>4029</v>
      </c>
      <c r="AN19" s="1238" t="s">
        <v>3934</v>
      </c>
      <c r="AO19" s="1238" t="s">
        <v>5948</v>
      </c>
      <c r="AP19" s="1293" t="s">
        <v>7789</v>
      </c>
      <c r="AQ19" s="1293" t="s">
        <v>7790</v>
      </c>
      <c r="AR19" s="1238" t="s">
        <v>8175</v>
      </c>
      <c r="AS19" s="1238" t="s">
        <v>7920</v>
      </c>
      <c r="AT19" s="1238" t="s">
        <v>8195</v>
      </c>
      <c r="AU19" s="1244" t="s">
        <v>8196</v>
      </c>
      <c r="AV19" s="1219" t="str">
        <f t="shared" si="1"/>
        <v>2:59</v>
      </c>
      <c r="AW19" s="1294"/>
    </row>
    <row r="20" ht="15.75" customHeight="1">
      <c r="A20" s="1263" t="s">
        <v>8197</v>
      </c>
      <c r="B20" s="1271" t="s">
        <v>7764</v>
      </c>
      <c r="C20" s="1222">
        <v>0.05042824074074074</v>
      </c>
      <c r="D20" s="1238" t="s">
        <v>7969</v>
      </c>
      <c r="E20" s="1251" t="s">
        <v>5693</v>
      </c>
      <c r="F20" s="1251" t="s">
        <v>8198</v>
      </c>
      <c r="G20" s="1264" t="s">
        <v>8199</v>
      </c>
      <c r="H20" s="1253" t="s">
        <v>8200</v>
      </c>
      <c r="I20" s="1292" t="s">
        <v>8201</v>
      </c>
      <c r="J20" s="1254" t="s">
        <v>5037</v>
      </c>
      <c r="K20" s="1254" t="s">
        <v>8202</v>
      </c>
      <c r="L20" s="1254" t="s">
        <v>2135</v>
      </c>
      <c r="M20" s="1254" t="s">
        <v>8203</v>
      </c>
      <c r="N20" s="1254" t="s">
        <v>3655</v>
      </c>
      <c r="O20" s="1254" t="s">
        <v>8204</v>
      </c>
      <c r="P20" s="1266" t="s">
        <v>933</v>
      </c>
      <c r="Q20" s="1256" t="s">
        <v>8205</v>
      </c>
      <c r="R20" s="1256" t="s">
        <v>3270</v>
      </c>
      <c r="S20" s="1256" t="s">
        <v>2797</v>
      </c>
      <c r="T20" s="1267" t="s">
        <v>8206</v>
      </c>
      <c r="U20" s="1256" t="s">
        <v>8207</v>
      </c>
      <c r="V20" s="1267" t="s">
        <v>8208</v>
      </c>
      <c r="W20" s="1268" t="s">
        <v>8209</v>
      </c>
      <c r="X20" s="1295" t="s">
        <v>2863</v>
      </c>
      <c r="Y20" s="1268" t="s">
        <v>8210</v>
      </c>
      <c r="Z20" s="1258" t="s">
        <v>8211</v>
      </c>
      <c r="AA20" s="1268" t="s">
        <v>8212</v>
      </c>
      <c r="AB20" s="1295" t="s">
        <v>6851</v>
      </c>
      <c r="AC20" s="1268" t="s">
        <v>2876</v>
      </c>
      <c r="AD20" s="1296" t="s">
        <v>7779</v>
      </c>
      <c r="AE20" s="1251" t="s">
        <v>5620</v>
      </c>
      <c r="AF20" s="1259" t="s">
        <v>8213</v>
      </c>
      <c r="AG20" s="1269" t="s">
        <v>3572</v>
      </c>
      <c r="AH20" s="1269" t="s">
        <v>8214</v>
      </c>
      <c r="AI20" s="1297" t="s">
        <v>7783</v>
      </c>
      <c r="AJ20" s="1269" t="s">
        <v>8215</v>
      </c>
      <c r="AK20" s="1298" t="s">
        <v>7785</v>
      </c>
      <c r="AL20" s="1269" t="s">
        <v>2987</v>
      </c>
      <c r="AM20" s="1299" t="s">
        <v>7786</v>
      </c>
      <c r="AN20" s="1261" t="s">
        <v>4571</v>
      </c>
      <c r="AO20" s="1261" t="s">
        <v>8216</v>
      </c>
      <c r="AP20" s="1261" t="s">
        <v>8217</v>
      </c>
      <c r="AQ20" s="1260" t="s">
        <v>8218</v>
      </c>
      <c r="AR20" s="1260" t="s">
        <v>3041</v>
      </c>
      <c r="AS20" s="1260" t="s">
        <v>4503</v>
      </c>
      <c r="AT20" s="1254" t="s">
        <v>8219</v>
      </c>
      <c r="AU20" s="1244" t="s">
        <v>8220</v>
      </c>
      <c r="AV20" s="1219" t="str">
        <f t="shared" si="1"/>
        <v>2:55</v>
      </c>
      <c r="AW20" s="1300"/>
    </row>
    <row r="21" ht="15.75" customHeight="1">
      <c r="A21" s="1221" t="s">
        <v>3836</v>
      </c>
      <c r="B21" s="1209" t="s">
        <v>7738</v>
      </c>
      <c r="C21" s="1301">
        <v>0.05043981481481481</v>
      </c>
      <c r="D21" s="1238" t="s">
        <v>8221</v>
      </c>
      <c r="E21" s="1219" t="s">
        <v>6695</v>
      </c>
      <c r="F21" s="1219" t="s">
        <v>6800</v>
      </c>
      <c r="G21" s="1219" t="s">
        <v>8222</v>
      </c>
      <c r="H21" s="1219" t="s">
        <v>8223</v>
      </c>
      <c r="I21" s="1219" t="s">
        <v>4394</v>
      </c>
      <c r="J21" s="1219" t="s">
        <v>4173</v>
      </c>
      <c r="K21" s="1219" t="s">
        <v>8136</v>
      </c>
      <c r="L21" s="1219" t="s">
        <v>8224</v>
      </c>
      <c r="M21" s="1219" t="s">
        <v>8225</v>
      </c>
      <c r="N21" s="1219" t="s">
        <v>2361</v>
      </c>
      <c r="O21" s="1219" t="s">
        <v>8226</v>
      </c>
      <c r="P21" s="1219" t="s">
        <v>4969</v>
      </c>
      <c r="Q21" s="1219" t="s">
        <v>8227</v>
      </c>
      <c r="R21" s="1219" t="s">
        <v>8228</v>
      </c>
      <c r="S21" s="1219" t="s">
        <v>8229</v>
      </c>
      <c r="T21" s="1219" t="s">
        <v>8230</v>
      </c>
      <c r="U21" s="1219" t="s">
        <v>8231</v>
      </c>
      <c r="V21" s="1219" t="s">
        <v>3512</v>
      </c>
      <c r="W21" s="1219" t="s">
        <v>8232</v>
      </c>
      <c r="X21" s="1219" t="s">
        <v>8233</v>
      </c>
      <c r="Y21" s="1219" t="s">
        <v>8234</v>
      </c>
      <c r="Z21" s="1219" t="s">
        <v>546</v>
      </c>
      <c r="AA21" s="1219" t="s">
        <v>8192</v>
      </c>
      <c r="AB21" s="1219" t="s">
        <v>5037</v>
      </c>
      <c r="AC21" s="1219" t="s">
        <v>8115</v>
      </c>
      <c r="AD21" s="1219" t="s">
        <v>5640</v>
      </c>
      <c r="AE21" s="1219" t="s">
        <v>5238</v>
      </c>
      <c r="AF21" s="1219" t="s">
        <v>8235</v>
      </c>
      <c r="AG21" s="1219" t="s">
        <v>8236</v>
      </c>
      <c r="AH21" s="1219" t="s">
        <v>3825</v>
      </c>
      <c r="AI21" s="1219" t="s">
        <v>5053</v>
      </c>
      <c r="AJ21" s="1219" t="s">
        <v>8237</v>
      </c>
      <c r="AK21" s="1219" t="s">
        <v>8238</v>
      </c>
      <c r="AL21" s="1219" t="s">
        <v>8239</v>
      </c>
      <c r="AM21" s="1219" t="s">
        <v>1249</v>
      </c>
      <c r="AN21" s="1219" t="s">
        <v>3657</v>
      </c>
      <c r="AO21" s="1219" t="s">
        <v>2006</v>
      </c>
      <c r="AP21" s="1302" t="str">
        <f>HYPERLINK("https://www.twitch.tv/videos/511415405","2:00.79")</f>
        <v>2:00.79</v>
      </c>
      <c r="AQ21" s="1219" t="s">
        <v>8076</v>
      </c>
      <c r="AR21" s="1219" t="s">
        <v>6689</v>
      </c>
      <c r="AS21" s="1219" t="s">
        <v>8240</v>
      </c>
      <c r="AT21" s="1219" t="s">
        <v>8241</v>
      </c>
      <c r="AU21" s="1219" t="s">
        <v>8242</v>
      </c>
      <c r="AV21" s="1219" t="str">
        <f t="shared" si="1"/>
        <v>2:36</v>
      </c>
      <c r="AW21" s="1231" t="s">
        <v>5993</v>
      </c>
    </row>
    <row r="22">
      <c r="A22" s="1290" t="s">
        <v>1212</v>
      </c>
      <c r="B22" s="1279" t="s">
        <v>7738</v>
      </c>
      <c r="C22" s="1210">
        <v>0.050486111111111114</v>
      </c>
      <c r="D22" s="1251" t="s">
        <v>8243</v>
      </c>
      <c r="E22" s="1251" t="s">
        <v>8244</v>
      </c>
      <c r="F22" s="1251" t="s">
        <v>8245</v>
      </c>
      <c r="G22" s="1251" t="s">
        <v>8246</v>
      </c>
      <c r="H22" s="1238" t="s">
        <v>8247</v>
      </c>
      <c r="I22" s="1292" t="s">
        <v>1028</v>
      </c>
      <c r="J22" s="1254" t="s">
        <v>5286</v>
      </c>
      <c r="K22" s="1254" t="s">
        <v>7115</v>
      </c>
      <c r="L22" s="1254" t="s">
        <v>5811</v>
      </c>
      <c r="M22" s="1254" t="s">
        <v>4580</v>
      </c>
      <c r="N22" s="1254" t="s">
        <v>8248</v>
      </c>
      <c r="O22" s="1254" t="s">
        <v>8249</v>
      </c>
      <c r="P22" s="1254" t="s">
        <v>7957</v>
      </c>
      <c r="Q22" s="1256" t="s">
        <v>1052</v>
      </c>
      <c r="R22" s="1256" t="s">
        <v>6907</v>
      </c>
      <c r="S22" s="1256" t="s">
        <v>2259</v>
      </c>
      <c r="T22" s="1256" t="s">
        <v>8250</v>
      </c>
      <c r="U22" s="1256" t="s">
        <v>8251</v>
      </c>
      <c r="V22" s="1256" t="s">
        <v>8064</v>
      </c>
      <c r="W22" s="1258" t="s">
        <v>8252</v>
      </c>
      <c r="X22" s="1258" t="s">
        <v>4649</v>
      </c>
      <c r="Y22" s="1258" t="s">
        <v>8253</v>
      </c>
      <c r="Z22" s="1258" t="s">
        <v>8254</v>
      </c>
      <c r="AA22" s="1218" t="s">
        <v>8255</v>
      </c>
      <c r="AB22" s="1258" t="s">
        <v>3244</v>
      </c>
      <c r="AC22" s="1258" t="s">
        <v>1139</v>
      </c>
      <c r="AD22" s="1251" t="s">
        <v>8256</v>
      </c>
      <c r="AE22" s="1251" t="s">
        <v>2340</v>
      </c>
      <c r="AF22" s="1259" t="s">
        <v>8257</v>
      </c>
      <c r="AG22" s="1259" t="s">
        <v>717</v>
      </c>
      <c r="AH22" s="1259" t="s">
        <v>8258</v>
      </c>
      <c r="AI22" s="1259" t="s">
        <v>2492</v>
      </c>
      <c r="AJ22" s="1259" t="s">
        <v>8259</v>
      </c>
      <c r="AK22" s="1259" t="s">
        <v>6765</v>
      </c>
      <c r="AL22" s="1259" t="s">
        <v>2407</v>
      </c>
      <c r="AM22" s="1261" t="s">
        <v>8260</v>
      </c>
      <c r="AN22" s="1261" t="s">
        <v>8261</v>
      </c>
      <c r="AO22" s="1261" t="s">
        <v>8262</v>
      </c>
      <c r="AP22" s="1261" t="s">
        <v>8263</v>
      </c>
      <c r="AQ22" s="1261" t="s">
        <v>8264</v>
      </c>
      <c r="AR22" s="1261" t="s">
        <v>1178</v>
      </c>
      <c r="AS22" s="1261" t="s">
        <v>1552</v>
      </c>
      <c r="AT22" s="1254" t="s">
        <v>8265</v>
      </c>
      <c r="AU22" s="1244" t="s">
        <v>8266</v>
      </c>
      <c r="AV22" s="1270" t="str">
        <f t="shared" si="1"/>
        <v>3:47</v>
      </c>
      <c r="AW22" s="1280"/>
    </row>
    <row r="23">
      <c r="A23" s="1290" t="s">
        <v>8267</v>
      </c>
      <c r="B23" s="1303" t="s">
        <v>7738</v>
      </c>
      <c r="C23" s="1210">
        <v>0.05050925925925926</v>
      </c>
      <c r="D23" s="1304" t="s">
        <v>8268</v>
      </c>
      <c r="E23" s="1251" t="s">
        <v>4561</v>
      </c>
      <c r="F23" s="1251" t="s">
        <v>8269</v>
      </c>
      <c r="G23" s="1251" t="s">
        <v>8270</v>
      </c>
      <c r="H23" s="1292" t="s">
        <v>2917</v>
      </c>
      <c r="I23" s="1292" t="s">
        <v>1543</v>
      </c>
      <c r="J23" s="1254" t="s">
        <v>5078</v>
      </c>
      <c r="K23" s="1305" t="s">
        <v>8271</v>
      </c>
      <c r="L23" s="1254" t="s">
        <v>7638</v>
      </c>
      <c r="M23" s="1254" t="s">
        <v>8272</v>
      </c>
      <c r="N23" s="1254" t="s">
        <v>8273</v>
      </c>
      <c r="O23" s="1254" t="s">
        <v>8274</v>
      </c>
      <c r="P23" s="1238" t="s">
        <v>1044</v>
      </c>
      <c r="Q23" s="1256" t="s">
        <v>8275</v>
      </c>
      <c r="R23" s="1256" t="s">
        <v>2425</v>
      </c>
      <c r="S23" s="1256" t="s">
        <v>8276</v>
      </c>
      <c r="T23" s="1256" t="s">
        <v>2376</v>
      </c>
      <c r="U23" s="1256" t="s">
        <v>8277</v>
      </c>
      <c r="V23" s="1256" t="s">
        <v>8064</v>
      </c>
      <c r="W23" s="1258" t="s">
        <v>8278</v>
      </c>
      <c r="X23" s="1258" t="s">
        <v>8279</v>
      </c>
      <c r="Y23" s="1258" t="s">
        <v>7878</v>
      </c>
      <c r="Z23" s="1258" t="s">
        <v>8280</v>
      </c>
      <c r="AA23" s="1258" t="s">
        <v>8281</v>
      </c>
      <c r="AB23" s="1258" t="s">
        <v>3953</v>
      </c>
      <c r="AC23" s="1258" t="s">
        <v>3712</v>
      </c>
      <c r="AD23" s="1251" t="s">
        <v>8282</v>
      </c>
      <c r="AE23" s="1251" t="s">
        <v>8283</v>
      </c>
      <c r="AF23" s="1259" t="s">
        <v>8284</v>
      </c>
      <c r="AG23" s="1259" t="s">
        <v>197</v>
      </c>
      <c r="AH23" s="1259" t="s">
        <v>8285</v>
      </c>
      <c r="AI23" s="1259" t="s">
        <v>8286</v>
      </c>
      <c r="AJ23" s="1259" t="s">
        <v>8287</v>
      </c>
      <c r="AK23" s="1259" t="s">
        <v>8288</v>
      </c>
      <c r="AL23" s="1259" t="s">
        <v>2407</v>
      </c>
      <c r="AM23" s="1261" t="s">
        <v>8289</v>
      </c>
      <c r="AN23" s="1261" t="s">
        <v>8290</v>
      </c>
      <c r="AO23" s="1261" t="s">
        <v>8291</v>
      </c>
      <c r="AP23" s="1261" t="s">
        <v>8292</v>
      </c>
      <c r="AQ23" s="1261" t="s">
        <v>8293</v>
      </c>
      <c r="AR23" s="1261" t="s">
        <v>8294</v>
      </c>
      <c r="AS23" s="1261" t="s">
        <v>8240</v>
      </c>
      <c r="AT23" s="1254" t="s">
        <v>8295</v>
      </c>
      <c r="AU23" s="1244" t="s">
        <v>8296</v>
      </c>
      <c r="AV23" s="1219" t="str">
        <f t="shared" si="1"/>
        <v>1:56</v>
      </c>
      <c r="AW23" s="1300"/>
    </row>
    <row r="24" ht="15.75" customHeight="1">
      <c r="A24" s="1290" t="s">
        <v>2499</v>
      </c>
      <c r="B24" s="1209" t="s">
        <v>7738</v>
      </c>
      <c r="C24" s="1306">
        <v>0.05050925925925926</v>
      </c>
      <c r="D24" s="1238" t="s">
        <v>8297</v>
      </c>
      <c r="E24" s="1264" t="s">
        <v>8298</v>
      </c>
      <c r="F24" s="1289" t="str">
        <f>HYPERLINK("https://www.youtube.com/watch?v=rtR6KkKhM6I","1:59.91")</f>
        <v>1:59.91</v>
      </c>
      <c r="G24" s="1264" t="s">
        <v>8299</v>
      </c>
      <c r="H24" s="1307" t="str">
        <f>HYPERLINK("https://www.youtube.com/watch?v=cg-eipYsN1s","1:54.47")</f>
        <v>1:54.47</v>
      </c>
      <c r="I24" s="1253" t="s">
        <v>8210</v>
      </c>
      <c r="J24" s="1266" t="s">
        <v>4772</v>
      </c>
      <c r="K24" s="1254" t="s">
        <v>8300</v>
      </c>
      <c r="L24" s="1285" t="str">
        <f>HYPERLINK("https://www.youtube.com/watch?v=tJdjPKdAbw4","57.03")</f>
        <v>57.03</v>
      </c>
      <c r="M24" s="1266" t="s">
        <v>6656</v>
      </c>
      <c r="N24" s="1266" t="s">
        <v>8301</v>
      </c>
      <c r="O24" s="1266" t="s">
        <v>8302</v>
      </c>
      <c r="P24" s="1266" t="s">
        <v>763</v>
      </c>
      <c r="Q24" s="1267" t="s">
        <v>8303</v>
      </c>
      <c r="R24" s="1267" t="s">
        <v>8304</v>
      </c>
      <c r="S24" s="1287" t="str">
        <f>HYPERLINK("https://www.youtube.com/watch?v=_3ms_ZhYFzo","1:18.06")</f>
        <v>1:18.06</v>
      </c>
      <c r="T24" s="1267" t="s">
        <v>8305</v>
      </c>
      <c r="U24" s="1287" t="str">
        <f>HYPERLINK("https://www.youtube.com/watch?v=ZOy_TI3Zw14","2:02.38")</f>
        <v>2:02.38</v>
      </c>
      <c r="V24" s="1267" t="s">
        <v>8064</v>
      </c>
      <c r="W24" s="1268" t="s">
        <v>8306</v>
      </c>
      <c r="X24" s="1268" t="s">
        <v>6765</v>
      </c>
      <c r="Y24" s="1288" t="str">
        <f>HYPERLINK("https://www.youtube.com/watch?v=9NrvSboXXOg","48.25")</f>
        <v>48.25</v>
      </c>
      <c r="Z24" s="1288" t="str">
        <f>HYPERLINK("https://www.youtube.com/watch?v=NwsOKLYrlHA","1:20.36")</f>
        <v>1:20.36</v>
      </c>
      <c r="AA24" s="1288" t="str">
        <f>HYPERLINK("https://www.youtube.com/watch?v=onNUzQt23oU","1:28.94")</f>
        <v>1:28.94</v>
      </c>
      <c r="AB24" s="1288" t="str">
        <f>HYPERLINK("https://www.youtube.com/watch?v=Gu4GucRJZx0","1:20.48")</f>
        <v>1:20.48</v>
      </c>
      <c r="AC24" s="1268" t="s">
        <v>8115</v>
      </c>
      <c r="AD24" s="1289" t="str">
        <f>HYPERLINK("https://www.youtube.com/watch?v=ikF77QyREZg","1:50.34")</f>
        <v>1:50.34</v>
      </c>
      <c r="AE24" s="1264" t="s">
        <v>7957</v>
      </c>
      <c r="AF24" s="1269" t="s">
        <v>8307</v>
      </c>
      <c r="AG24" s="1308" t="str">
        <f>HYPERLINK("https://www.youtube.com/watch?v=KXwTRrVVluY","1:30.62")</f>
        <v>1:30.62</v>
      </c>
      <c r="AH24" s="1269" t="s">
        <v>2966</v>
      </c>
      <c r="AI24" s="1269" t="s">
        <v>8117</v>
      </c>
      <c r="AJ24" s="1269" t="s">
        <v>8308</v>
      </c>
      <c r="AK24" s="1269" t="s">
        <v>1038</v>
      </c>
      <c r="AL24" s="1269" t="s">
        <v>8073</v>
      </c>
      <c r="AM24" s="1309" t="str">
        <f>HYPERLINK("https://www.youtube.com/watch?v=BAoEwuQ0LoI","1:25.68")</f>
        <v>1:25.68</v>
      </c>
      <c r="AN24" s="1309" t="str">
        <f>HYPERLINK("https://www.youtube.com/watch?v=F-LtZeEZXek","56.36")</f>
        <v>56.36</v>
      </c>
      <c r="AO24" s="1260" t="s">
        <v>8309</v>
      </c>
      <c r="AP24" s="1260" t="s">
        <v>8310</v>
      </c>
      <c r="AQ24" s="1260" t="s">
        <v>8311</v>
      </c>
      <c r="AR24" s="1309" t="str">
        <f>HYPERLINK("https://www.youtube.com/watch?v=WSIIkWWbKgE","1:21.74")</f>
        <v>1:21.74</v>
      </c>
      <c r="AS24" s="1260" t="s">
        <v>5149</v>
      </c>
      <c r="AT24" s="1285" t="str">
        <f>HYPERLINK("https://www.youtube.com/watch?v=H67SXBLcISI","2:29.09")</f>
        <v>2:29.09</v>
      </c>
      <c r="AU24" s="1270" t="s">
        <v>8312</v>
      </c>
      <c r="AV24" s="1219" t="str">
        <f t="shared" si="1"/>
        <v>2:02</v>
      </c>
      <c r="AW24" s="1310" t="s">
        <v>8313</v>
      </c>
    </row>
    <row r="25" ht="15.75" customHeight="1">
      <c r="A25" s="1246" t="s">
        <v>3499</v>
      </c>
      <c r="B25" s="1209" t="s">
        <v>7738</v>
      </c>
      <c r="C25" s="1222">
        <v>0.050520833333333334</v>
      </c>
      <c r="D25" s="1218" t="s">
        <v>8314</v>
      </c>
      <c r="E25" s="1218" t="s">
        <v>2397</v>
      </c>
      <c r="F25" s="1218" t="s">
        <v>8315</v>
      </c>
      <c r="G25" s="1218" t="s">
        <v>8316</v>
      </c>
      <c r="H25" s="1218" t="s">
        <v>8317</v>
      </c>
      <c r="I25" s="1311" t="s">
        <v>7957</v>
      </c>
      <c r="J25" s="1218" t="s">
        <v>7935</v>
      </c>
      <c r="K25" s="1218" t="s">
        <v>8318</v>
      </c>
      <c r="L25" s="1218" t="s">
        <v>8319</v>
      </c>
      <c r="M25" s="1218" t="s">
        <v>4090</v>
      </c>
      <c r="N25" s="1218" t="s">
        <v>8320</v>
      </c>
      <c r="O25" s="1218" t="s">
        <v>8321</v>
      </c>
      <c r="P25" s="1218" t="s">
        <v>491</v>
      </c>
      <c r="Q25" s="1218" t="s">
        <v>4319</v>
      </c>
      <c r="R25" s="1256" t="s">
        <v>7077</v>
      </c>
      <c r="S25" s="1218" t="s">
        <v>8322</v>
      </c>
      <c r="T25" s="1218" t="s">
        <v>8323</v>
      </c>
      <c r="U25" s="1218" t="s">
        <v>499</v>
      </c>
      <c r="V25" s="1218" t="s">
        <v>3844</v>
      </c>
      <c r="W25" s="1218" t="s">
        <v>405</v>
      </c>
      <c r="X25" s="1218" t="s">
        <v>8324</v>
      </c>
      <c r="Y25" s="1218" t="s">
        <v>3847</v>
      </c>
      <c r="Z25" s="1218" t="s">
        <v>5037</v>
      </c>
      <c r="AA25" s="1218" t="s">
        <v>8325</v>
      </c>
      <c r="AB25" s="1218" t="s">
        <v>2180</v>
      </c>
      <c r="AC25" s="1218" t="s">
        <v>5275</v>
      </c>
      <c r="AD25" s="1218" t="s">
        <v>8326</v>
      </c>
      <c r="AE25" s="1218" t="s">
        <v>7878</v>
      </c>
      <c r="AF25" s="1218" t="s">
        <v>8327</v>
      </c>
      <c r="AG25" s="1218" t="s">
        <v>6591</v>
      </c>
      <c r="AH25" s="1218" t="s">
        <v>4865</v>
      </c>
      <c r="AI25" s="1218" t="s">
        <v>1909</v>
      </c>
      <c r="AJ25" s="1218" t="s">
        <v>8328</v>
      </c>
      <c r="AK25" s="1218" t="s">
        <v>717</v>
      </c>
      <c r="AL25" s="1218" t="s">
        <v>5781</v>
      </c>
      <c r="AM25" s="1218" t="s">
        <v>8329</v>
      </c>
      <c r="AN25" s="1218" t="s">
        <v>643</v>
      </c>
      <c r="AO25" s="1218" t="s">
        <v>4224</v>
      </c>
      <c r="AP25" s="1218" t="s">
        <v>8330</v>
      </c>
      <c r="AQ25" s="1218" t="s">
        <v>1946</v>
      </c>
      <c r="AR25" s="1218" t="s">
        <v>5945</v>
      </c>
      <c r="AS25" s="1218" t="s">
        <v>953</v>
      </c>
      <c r="AT25" s="1218" t="s">
        <v>8331</v>
      </c>
      <c r="AU25" s="1218" t="s">
        <v>8332</v>
      </c>
      <c r="AV25" s="1219" t="str">
        <f t="shared" si="1"/>
        <v>5:32</v>
      </c>
      <c r="AW25" s="1275" t="s">
        <v>8333</v>
      </c>
    </row>
    <row r="26" ht="15.75" customHeight="1">
      <c r="A26" s="1312" t="s">
        <v>8334</v>
      </c>
      <c r="B26" s="1209" t="s">
        <v>7738</v>
      </c>
      <c r="C26" s="1210">
        <v>0.050555555555555555</v>
      </c>
      <c r="D26" s="1238" t="s">
        <v>8335</v>
      </c>
      <c r="E26" s="1251" t="s">
        <v>8336</v>
      </c>
      <c r="F26" s="1251" t="s">
        <v>8337</v>
      </c>
      <c r="G26" s="1251" t="s">
        <v>8338</v>
      </c>
      <c r="H26" s="1292" t="s">
        <v>8339</v>
      </c>
      <c r="I26" s="1292" t="s">
        <v>1575</v>
      </c>
      <c r="J26" s="1254" t="s">
        <v>8340</v>
      </c>
      <c r="K26" s="1254" t="s">
        <v>8341</v>
      </c>
      <c r="L26" s="1254" t="s">
        <v>8342</v>
      </c>
      <c r="M26" s="1254" t="s">
        <v>3548</v>
      </c>
      <c r="N26" s="1254" t="s">
        <v>8343</v>
      </c>
      <c r="O26" s="1254" t="s">
        <v>8204</v>
      </c>
      <c r="P26" s="1254" t="s">
        <v>4762</v>
      </c>
      <c r="Q26" s="1256" t="s">
        <v>8344</v>
      </c>
      <c r="R26" s="1256" t="s">
        <v>8088</v>
      </c>
      <c r="S26" s="1256" t="s">
        <v>8345</v>
      </c>
      <c r="T26" s="1256" t="s">
        <v>8346</v>
      </c>
      <c r="U26" s="1256" t="s">
        <v>8004</v>
      </c>
      <c r="V26" s="1256" t="s">
        <v>8113</v>
      </c>
      <c r="W26" s="1258" t="s">
        <v>8347</v>
      </c>
      <c r="X26" s="1258" t="s">
        <v>8348</v>
      </c>
      <c r="Y26" s="1258" t="s">
        <v>5265</v>
      </c>
      <c r="Z26" s="1258" t="s">
        <v>1395</v>
      </c>
      <c r="AA26" s="1258" t="s">
        <v>8349</v>
      </c>
      <c r="AB26" s="1258" t="s">
        <v>6718</v>
      </c>
      <c r="AC26" s="1268" t="s">
        <v>6042</v>
      </c>
      <c r="AD26" s="1251" t="s">
        <v>8350</v>
      </c>
      <c r="AE26" s="1251" t="s">
        <v>7957</v>
      </c>
      <c r="AF26" s="1259" t="s">
        <v>8351</v>
      </c>
      <c r="AG26" s="1259" t="s">
        <v>8352</v>
      </c>
      <c r="AH26" s="1259" t="s">
        <v>3117</v>
      </c>
      <c r="AI26" s="1259" t="s">
        <v>6846</v>
      </c>
      <c r="AJ26" s="1259" t="s">
        <v>8353</v>
      </c>
      <c r="AK26" s="1259" t="s">
        <v>4534</v>
      </c>
      <c r="AL26" s="1259" t="s">
        <v>3702</v>
      </c>
      <c r="AM26" s="1261" t="s">
        <v>8354</v>
      </c>
      <c r="AN26" s="1261" t="s">
        <v>4318</v>
      </c>
      <c r="AO26" s="1261" t="s">
        <v>8355</v>
      </c>
      <c r="AP26" s="1261" t="s">
        <v>8356</v>
      </c>
      <c r="AQ26" s="1261" t="s">
        <v>8357</v>
      </c>
      <c r="AR26" s="1261" t="s">
        <v>8358</v>
      </c>
      <c r="AS26" s="1261" t="s">
        <v>8359</v>
      </c>
      <c r="AT26" s="1254" t="s">
        <v>8360</v>
      </c>
      <c r="AU26" s="1244" t="s">
        <v>8361</v>
      </c>
      <c r="AV26" s="1219" t="str">
        <f t="shared" si="1"/>
        <v>2:07</v>
      </c>
      <c r="AW26" s="1300"/>
    </row>
    <row r="27">
      <c r="A27" s="1290" t="s">
        <v>823</v>
      </c>
      <c r="B27" s="1279" t="s">
        <v>7738</v>
      </c>
      <c r="C27" s="1210">
        <v>0.050555555555555555</v>
      </c>
      <c r="D27" s="1238" t="s">
        <v>8362</v>
      </c>
      <c r="E27" s="1238" t="s">
        <v>7745</v>
      </c>
      <c r="F27" s="1238" t="s">
        <v>8363</v>
      </c>
      <c r="G27" s="1238" t="s">
        <v>8364</v>
      </c>
      <c r="H27" s="1238" t="s">
        <v>8365</v>
      </c>
      <c r="I27" s="1238" t="s">
        <v>4771</v>
      </c>
      <c r="J27" s="1238" t="s">
        <v>1313</v>
      </c>
      <c r="K27" s="1238" t="s">
        <v>8366</v>
      </c>
      <c r="L27" s="1238" t="s">
        <v>3872</v>
      </c>
      <c r="M27" s="1238" t="s">
        <v>3635</v>
      </c>
      <c r="N27" s="1238" t="s">
        <v>8288</v>
      </c>
      <c r="O27" s="1238" t="s">
        <v>8367</v>
      </c>
      <c r="P27" s="1238" t="s">
        <v>8368</v>
      </c>
      <c r="Q27" s="1238" t="s">
        <v>8369</v>
      </c>
      <c r="R27" s="1238" t="s">
        <v>8370</v>
      </c>
      <c r="S27" s="1238" t="s">
        <v>8371</v>
      </c>
      <c r="T27" s="1238" t="s">
        <v>7782</v>
      </c>
      <c r="U27" s="1238" t="s">
        <v>8372</v>
      </c>
      <c r="V27" s="1238" t="s">
        <v>8373</v>
      </c>
      <c r="W27" s="1238" t="s">
        <v>4405</v>
      </c>
      <c r="X27" s="1238" t="s">
        <v>8374</v>
      </c>
      <c r="Y27" s="1238" t="s">
        <v>4642</v>
      </c>
      <c r="Z27" s="1238" t="s">
        <v>8375</v>
      </c>
      <c r="AA27" s="1238" t="s">
        <v>8376</v>
      </c>
      <c r="AB27" s="1238" t="s">
        <v>8377</v>
      </c>
      <c r="AC27" s="1238" t="s">
        <v>8115</v>
      </c>
      <c r="AD27" s="1238" t="s">
        <v>8378</v>
      </c>
      <c r="AE27" s="1238" t="s">
        <v>7878</v>
      </c>
      <c r="AF27" s="1238" t="s">
        <v>8379</v>
      </c>
      <c r="AG27" s="1238" t="s">
        <v>4639</v>
      </c>
      <c r="AH27" s="1238" t="s">
        <v>4512</v>
      </c>
      <c r="AI27" s="1238" t="s">
        <v>8380</v>
      </c>
      <c r="AJ27" s="1238" t="s">
        <v>8381</v>
      </c>
      <c r="AK27" s="1238" t="s">
        <v>2005</v>
      </c>
      <c r="AL27" s="1238" t="s">
        <v>2859</v>
      </c>
      <c r="AM27" s="1238" t="s">
        <v>3385</v>
      </c>
      <c r="AN27" s="1238" t="s">
        <v>3804</v>
      </c>
      <c r="AO27" s="1238" t="s">
        <v>5697</v>
      </c>
      <c r="AP27" s="1238" t="s">
        <v>8382</v>
      </c>
      <c r="AQ27" s="1238" t="s">
        <v>8383</v>
      </c>
      <c r="AR27" s="1238" t="s">
        <v>7932</v>
      </c>
      <c r="AS27" s="1238" t="s">
        <v>2242</v>
      </c>
      <c r="AT27" s="1238" t="s">
        <v>8384</v>
      </c>
      <c r="AU27" s="1244" t="s">
        <v>8242</v>
      </c>
      <c r="AV27" s="1244" t="s">
        <v>7364</v>
      </c>
      <c r="AW27" s="1280" t="s">
        <v>8385</v>
      </c>
    </row>
    <row r="28" ht="15.75" customHeight="1">
      <c r="A28" s="1221" t="s">
        <v>912</v>
      </c>
      <c r="B28" s="1271" t="s">
        <v>7764</v>
      </c>
      <c r="C28" s="1222">
        <v>0.05056712962962963</v>
      </c>
      <c r="D28" s="1293" t="s">
        <v>7765</v>
      </c>
      <c r="E28" s="1313" t="s">
        <v>7766</v>
      </c>
      <c r="F28" s="1313" t="s">
        <v>7767</v>
      </c>
      <c r="G28" s="1218" t="s">
        <v>8386</v>
      </c>
      <c r="H28" s="1218" t="s">
        <v>8387</v>
      </c>
      <c r="I28" s="1313" t="s">
        <v>7770</v>
      </c>
      <c r="J28" s="1218" t="s">
        <v>8388</v>
      </c>
      <c r="K28" s="1313" t="s">
        <v>6924</v>
      </c>
      <c r="L28" s="1218" t="s">
        <v>8185</v>
      </c>
      <c r="M28" s="1218" t="s">
        <v>8389</v>
      </c>
      <c r="N28" s="1218" t="s">
        <v>8390</v>
      </c>
      <c r="O28" s="1218" t="s">
        <v>8391</v>
      </c>
      <c r="P28" s="1218" t="s">
        <v>3593</v>
      </c>
      <c r="Q28" s="1218" t="s">
        <v>8392</v>
      </c>
      <c r="R28" s="1218" t="s">
        <v>3735</v>
      </c>
      <c r="S28" s="1218" t="s">
        <v>7987</v>
      </c>
      <c r="T28" s="1313" t="s">
        <v>7775</v>
      </c>
      <c r="U28" s="1218" t="s">
        <v>4242</v>
      </c>
      <c r="V28" s="1218" t="s">
        <v>2400</v>
      </c>
      <c r="W28" s="1218" t="s">
        <v>8393</v>
      </c>
      <c r="X28" s="1218" t="s">
        <v>8394</v>
      </c>
      <c r="Y28" s="1218" t="s">
        <v>2281</v>
      </c>
      <c r="Z28" s="1313" t="s">
        <v>7778</v>
      </c>
      <c r="AA28" s="1313" t="s">
        <v>6765</v>
      </c>
      <c r="AB28" s="1218" t="s">
        <v>8395</v>
      </c>
      <c r="AC28" s="1219" t="s">
        <v>722</v>
      </c>
      <c r="AD28" s="1218" t="s">
        <v>8396</v>
      </c>
      <c r="AE28" s="1218" t="s">
        <v>4459</v>
      </c>
      <c r="AF28" s="1218" t="s">
        <v>8397</v>
      </c>
      <c r="AG28" s="1313" t="s">
        <v>7782</v>
      </c>
      <c r="AH28" s="1313" t="s">
        <v>2661</v>
      </c>
      <c r="AI28" s="1218" t="s">
        <v>8398</v>
      </c>
      <c r="AJ28" s="1218" t="s">
        <v>8399</v>
      </c>
      <c r="AK28" s="1218" t="s">
        <v>5130</v>
      </c>
      <c r="AL28" s="1313" t="s">
        <v>3657</v>
      </c>
      <c r="AM28" s="1218" t="s">
        <v>7955</v>
      </c>
      <c r="AN28" s="1218" t="s">
        <v>108</v>
      </c>
      <c r="AO28" s="1313" t="s">
        <v>7788</v>
      </c>
      <c r="AP28" s="1218" t="s">
        <v>8400</v>
      </c>
      <c r="AQ28" s="1218" t="s">
        <v>6707</v>
      </c>
      <c r="AR28" s="1313" t="s">
        <v>2482</v>
      </c>
      <c r="AS28" s="1218" t="s">
        <v>3818</v>
      </c>
      <c r="AT28" s="1218" t="s">
        <v>8401</v>
      </c>
      <c r="AU28" s="1218" t="s">
        <v>8402</v>
      </c>
      <c r="AV28" s="1219" t="str">
        <f t="shared" ref="AV28:AV40" si="2">TEXT(AU28-C28,"m:ss")</f>
        <v>3:34</v>
      </c>
      <c r="AW28" s="1278" t="s">
        <v>8403</v>
      </c>
    </row>
    <row r="29" ht="15.75" customHeight="1">
      <c r="A29" s="1246" t="s">
        <v>823</v>
      </c>
      <c r="B29" s="1271" t="s">
        <v>7764</v>
      </c>
      <c r="C29" s="1301">
        <v>0.05056712962962963</v>
      </c>
      <c r="D29" s="1238" t="s">
        <v>8404</v>
      </c>
      <c r="E29" s="1219" t="s">
        <v>7970</v>
      </c>
      <c r="F29" s="1219" t="s">
        <v>8082</v>
      </c>
      <c r="G29" s="1219" t="s">
        <v>8405</v>
      </c>
      <c r="H29" s="1314" t="s">
        <v>7769</v>
      </c>
      <c r="I29" s="1219" t="s">
        <v>1198</v>
      </c>
      <c r="J29" s="1218" t="s">
        <v>8406</v>
      </c>
      <c r="K29" s="1218" t="s">
        <v>8406</v>
      </c>
      <c r="L29" s="1219" t="s">
        <v>8407</v>
      </c>
      <c r="M29" s="1219" t="s">
        <v>4504</v>
      </c>
      <c r="N29" s="1219" t="s">
        <v>8012</v>
      </c>
      <c r="O29" s="1313" t="s">
        <v>7772</v>
      </c>
      <c r="P29" s="1219" t="s">
        <v>6396</v>
      </c>
      <c r="Q29" s="1219" t="s">
        <v>960</v>
      </c>
      <c r="R29" s="1218" t="s">
        <v>8406</v>
      </c>
      <c r="S29" s="1219" t="s">
        <v>8408</v>
      </c>
      <c r="T29" s="1219" t="s">
        <v>954</v>
      </c>
      <c r="U29" s="1219" t="s">
        <v>8409</v>
      </c>
      <c r="V29" s="1219" t="s">
        <v>8410</v>
      </c>
      <c r="W29" s="1219" t="s">
        <v>8411</v>
      </c>
      <c r="X29" s="1219" t="s">
        <v>8165</v>
      </c>
      <c r="Y29" s="1219" t="s">
        <v>8166</v>
      </c>
      <c r="Z29" s="1219" t="s">
        <v>2481</v>
      </c>
      <c r="AA29" s="1219" t="s">
        <v>8412</v>
      </c>
      <c r="AB29" s="1219" t="s">
        <v>7906</v>
      </c>
      <c r="AC29" s="1219" t="s">
        <v>4537</v>
      </c>
      <c r="AD29" s="1219" t="s">
        <v>8413</v>
      </c>
      <c r="AE29" s="1219" t="s">
        <v>5265</v>
      </c>
      <c r="AF29" s="1219" t="s">
        <v>8414</v>
      </c>
      <c r="AG29" s="1219" t="s">
        <v>4057</v>
      </c>
      <c r="AH29" s="1219" t="s">
        <v>8415</v>
      </c>
      <c r="AI29" s="1219" t="s">
        <v>3232</v>
      </c>
      <c r="AJ29" s="1219" t="s">
        <v>8416</v>
      </c>
      <c r="AK29" s="1219" t="s">
        <v>155</v>
      </c>
      <c r="AL29" s="1219" t="s">
        <v>8169</v>
      </c>
      <c r="AM29" s="1219" t="s">
        <v>8417</v>
      </c>
      <c r="AN29" s="1218" t="s">
        <v>8418</v>
      </c>
      <c r="AO29" s="1218" t="s">
        <v>8406</v>
      </c>
      <c r="AP29" s="1219" t="s">
        <v>4991</v>
      </c>
      <c r="AQ29" s="1219" t="s">
        <v>6799</v>
      </c>
      <c r="AR29" s="1219" t="s">
        <v>8419</v>
      </c>
      <c r="AS29" s="1219" t="s">
        <v>8420</v>
      </c>
      <c r="AT29" s="1314" t="s">
        <v>8421</v>
      </c>
      <c r="AU29" s="1218" t="s">
        <v>8422</v>
      </c>
      <c r="AV29" s="1219" t="str">
        <f t="shared" si="2"/>
        <v>3:07</v>
      </c>
      <c r="AW29" s="1283" t="s">
        <v>8423</v>
      </c>
    </row>
    <row r="30" ht="15.75" customHeight="1">
      <c r="A30" s="1263" t="s">
        <v>3868</v>
      </c>
      <c r="B30" s="1209" t="s">
        <v>7738</v>
      </c>
      <c r="C30" s="1306">
        <v>0.05060185185185185</v>
      </c>
      <c r="D30" s="1238" t="s">
        <v>8424</v>
      </c>
      <c r="E30" s="1264" t="s">
        <v>8425</v>
      </c>
      <c r="F30" s="1264" t="s">
        <v>6650</v>
      </c>
      <c r="G30" s="1264" t="s">
        <v>8426</v>
      </c>
      <c r="H30" s="1253" t="s">
        <v>8427</v>
      </c>
      <c r="I30" s="1253" t="s">
        <v>8428</v>
      </c>
      <c r="J30" s="1266" t="s">
        <v>8077</v>
      </c>
      <c r="K30" s="1266" t="s">
        <v>7115</v>
      </c>
      <c r="L30" s="1266" t="s">
        <v>5239</v>
      </c>
      <c r="M30" s="1266" t="s">
        <v>8429</v>
      </c>
      <c r="N30" s="1266" t="s">
        <v>4898</v>
      </c>
      <c r="O30" s="1266" t="s">
        <v>8430</v>
      </c>
      <c r="P30" s="1266" t="s">
        <v>6393</v>
      </c>
      <c r="Q30" s="1267" t="s">
        <v>8431</v>
      </c>
      <c r="R30" s="1267" t="s">
        <v>5109</v>
      </c>
      <c r="S30" s="1267" t="s">
        <v>6718</v>
      </c>
      <c r="T30" s="1267" t="s">
        <v>8432</v>
      </c>
      <c r="U30" s="1267" t="s">
        <v>8433</v>
      </c>
      <c r="V30" s="1267" t="s">
        <v>8434</v>
      </c>
      <c r="W30" s="1268" t="s">
        <v>8435</v>
      </c>
      <c r="X30" s="1268" t="s">
        <v>7106</v>
      </c>
      <c r="Y30" s="1268" t="s">
        <v>4723</v>
      </c>
      <c r="Z30" s="1268" t="s">
        <v>1807</v>
      </c>
      <c r="AA30" s="1268" t="s">
        <v>8436</v>
      </c>
      <c r="AB30" s="1268" t="s">
        <v>7906</v>
      </c>
      <c r="AC30" s="1268" t="s">
        <v>387</v>
      </c>
      <c r="AD30" s="1264" t="s">
        <v>5837</v>
      </c>
      <c r="AE30" s="1264" t="s">
        <v>8283</v>
      </c>
      <c r="AF30" s="1269" t="s">
        <v>8437</v>
      </c>
      <c r="AG30" s="1269" t="s">
        <v>8352</v>
      </c>
      <c r="AH30" s="1269" t="s">
        <v>8438</v>
      </c>
      <c r="AI30" s="1269" t="s">
        <v>5235</v>
      </c>
      <c r="AJ30" s="1269" t="s">
        <v>8439</v>
      </c>
      <c r="AK30" s="1269" t="s">
        <v>8440</v>
      </c>
      <c r="AL30" s="1269" t="s">
        <v>8441</v>
      </c>
      <c r="AM30" s="1260" t="s">
        <v>8442</v>
      </c>
      <c r="AN30" s="1260" t="s">
        <v>8443</v>
      </c>
      <c r="AO30" s="1260" t="s">
        <v>8444</v>
      </c>
      <c r="AP30" s="1260" t="s">
        <v>8445</v>
      </c>
      <c r="AQ30" s="1260" t="s">
        <v>8264</v>
      </c>
      <c r="AR30" s="1260" t="s">
        <v>3720</v>
      </c>
      <c r="AS30" s="1260" t="s">
        <v>6400</v>
      </c>
      <c r="AT30" s="1266" t="s">
        <v>8446</v>
      </c>
      <c r="AU30" s="1270" t="s">
        <v>8447</v>
      </c>
      <c r="AV30" s="1219" t="str">
        <f t="shared" si="2"/>
        <v>1:56</v>
      </c>
      <c r="AW30" s="1300"/>
    </row>
    <row r="31" ht="15.75" customHeight="1">
      <c r="A31" s="1232" t="s">
        <v>999</v>
      </c>
      <c r="B31" s="1209" t="s">
        <v>7738</v>
      </c>
      <c r="C31" s="1222">
        <v>0.05061342592592592</v>
      </c>
      <c r="D31" s="1238" t="s">
        <v>8268</v>
      </c>
      <c r="E31" s="1218" t="s">
        <v>7866</v>
      </c>
      <c r="F31" s="1218" t="s">
        <v>5036</v>
      </c>
      <c r="G31" s="1219" t="s">
        <v>8448</v>
      </c>
      <c r="H31" s="1218" t="s">
        <v>8449</v>
      </c>
      <c r="I31" s="1218" t="s">
        <v>278</v>
      </c>
      <c r="J31" s="1218" t="s">
        <v>3274</v>
      </c>
      <c r="K31" s="1219" t="s">
        <v>8136</v>
      </c>
      <c r="L31" s="1218" t="s">
        <v>2248</v>
      </c>
      <c r="M31" s="1218" t="s">
        <v>4705</v>
      </c>
      <c r="N31" s="1218" t="s">
        <v>8450</v>
      </c>
      <c r="O31" s="1218" t="s">
        <v>8451</v>
      </c>
      <c r="P31" s="1218" t="s">
        <v>8452</v>
      </c>
      <c r="Q31" s="1226" t="s">
        <v>8453</v>
      </c>
      <c r="R31" s="1218" t="s">
        <v>8454</v>
      </c>
      <c r="S31" s="1219" t="s">
        <v>8455</v>
      </c>
      <c r="T31" s="1218" t="s">
        <v>8456</v>
      </c>
      <c r="U31" s="1218" t="s">
        <v>6601</v>
      </c>
      <c r="V31" s="1218" t="s">
        <v>2141</v>
      </c>
      <c r="W31" s="1224" t="str">
        <f>HYPERLINK("https://www.youtube.com/watch?v=nn1ub1z3NYM","1:45.96")</f>
        <v>1:45.96</v>
      </c>
      <c r="X31" s="1218" t="s">
        <v>5292</v>
      </c>
      <c r="Y31" s="1219" t="s">
        <v>6377</v>
      </c>
      <c r="Z31" s="1218" t="s">
        <v>1505</v>
      </c>
      <c r="AA31" s="1218" t="s">
        <v>8457</v>
      </c>
      <c r="AB31" s="1218" t="s">
        <v>8458</v>
      </c>
      <c r="AC31" s="1218" t="s">
        <v>1139</v>
      </c>
      <c r="AD31" s="1218" t="s">
        <v>8459</v>
      </c>
      <c r="AE31" s="1226" t="s">
        <v>4316</v>
      </c>
      <c r="AF31" s="1219" t="s">
        <v>8460</v>
      </c>
      <c r="AG31" s="1218" t="s">
        <v>8461</v>
      </c>
      <c r="AH31" s="1218" t="s">
        <v>2966</v>
      </c>
      <c r="AI31" s="1218" t="s">
        <v>8462</v>
      </c>
      <c r="AJ31" s="1219" t="s">
        <v>7325</v>
      </c>
      <c r="AK31" s="1218" t="s">
        <v>8463</v>
      </c>
      <c r="AL31" s="1219" t="s">
        <v>3848</v>
      </c>
      <c r="AM31" s="1219" t="s">
        <v>8464</v>
      </c>
      <c r="AN31" s="1219" t="s">
        <v>2174</v>
      </c>
      <c r="AO31" s="1218" t="s">
        <v>482</v>
      </c>
      <c r="AP31" s="1218" t="s">
        <v>8292</v>
      </c>
      <c r="AQ31" s="1218" t="s">
        <v>8465</v>
      </c>
      <c r="AR31" s="1218" t="s">
        <v>1313</v>
      </c>
      <c r="AS31" s="1218" t="s">
        <v>8466</v>
      </c>
      <c r="AT31" s="1218" t="s">
        <v>8467</v>
      </c>
      <c r="AU31" s="1218" t="s">
        <v>8468</v>
      </c>
      <c r="AV31" s="1219" t="str">
        <f t="shared" si="2"/>
        <v>2:25</v>
      </c>
      <c r="AW31" s="1278"/>
    </row>
    <row r="32">
      <c r="A32" s="1208" t="s">
        <v>8469</v>
      </c>
      <c r="B32" s="1277" t="s">
        <v>7738</v>
      </c>
      <c r="C32" s="1222">
        <v>0.050625</v>
      </c>
      <c r="D32" s="1304" t="s">
        <v>8470</v>
      </c>
      <c r="E32" s="1218" t="s">
        <v>4376</v>
      </c>
      <c r="F32" s="1218" t="s">
        <v>8471</v>
      </c>
      <c r="G32" s="1218" t="s">
        <v>8472</v>
      </c>
      <c r="H32" s="1218" t="s">
        <v>8473</v>
      </c>
      <c r="I32" s="1218" t="s">
        <v>1797</v>
      </c>
      <c r="J32" s="1218" t="s">
        <v>8474</v>
      </c>
      <c r="K32" s="1218" t="s">
        <v>3444</v>
      </c>
      <c r="L32" s="1218" t="s">
        <v>8475</v>
      </c>
      <c r="M32" s="1218" t="s">
        <v>8476</v>
      </c>
      <c r="N32" s="1218" t="s">
        <v>8477</v>
      </c>
      <c r="O32" s="1218" t="s">
        <v>8478</v>
      </c>
      <c r="P32" s="1218" t="s">
        <v>5265</v>
      </c>
      <c r="Q32" s="1218" t="s">
        <v>4191</v>
      </c>
      <c r="R32" s="1218" t="s">
        <v>3589</v>
      </c>
      <c r="S32" s="1218" t="s">
        <v>6866</v>
      </c>
      <c r="T32" s="1218" t="s">
        <v>7775</v>
      </c>
      <c r="U32" s="1218" t="s">
        <v>564</v>
      </c>
      <c r="V32" s="1218" t="s">
        <v>2332</v>
      </c>
      <c r="W32" s="1218" t="s">
        <v>7070</v>
      </c>
      <c r="X32" s="1218" t="s">
        <v>8479</v>
      </c>
      <c r="Y32" s="1218" t="s">
        <v>8480</v>
      </c>
      <c r="Z32" s="1218" t="s">
        <v>8481</v>
      </c>
      <c r="AA32" s="1218" t="s">
        <v>8482</v>
      </c>
      <c r="AB32" s="1218"/>
      <c r="AC32" s="1218" t="s">
        <v>8483</v>
      </c>
      <c r="AD32" s="1218" t="s">
        <v>8484</v>
      </c>
      <c r="AE32" s="1218" t="s">
        <v>3583</v>
      </c>
      <c r="AF32" s="1218" t="s">
        <v>8485</v>
      </c>
      <c r="AG32" s="1218" t="s">
        <v>8486</v>
      </c>
      <c r="AH32" s="1218" t="s">
        <v>8487</v>
      </c>
      <c r="AI32" s="1218" t="s">
        <v>898</v>
      </c>
      <c r="AJ32" s="1218" t="s">
        <v>8488</v>
      </c>
      <c r="AK32" s="1218" t="s">
        <v>8489</v>
      </c>
      <c r="AL32" s="1218" t="s">
        <v>2320</v>
      </c>
      <c r="AM32" s="1218" t="s">
        <v>8490</v>
      </c>
      <c r="AN32" s="1218" t="s">
        <v>3736</v>
      </c>
      <c r="AO32" s="1218" t="s">
        <v>8291</v>
      </c>
      <c r="AP32" s="1218" t="s">
        <v>8491</v>
      </c>
      <c r="AQ32" s="1218" t="s">
        <v>8492</v>
      </c>
      <c r="AR32" s="1218" t="s">
        <v>5948</v>
      </c>
      <c r="AS32" s="1218" t="s">
        <v>8493</v>
      </c>
      <c r="AT32" s="1218" t="s">
        <v>7420</v>
      </c>
      <c r="AU32" s="1218" t="s">
        <v>8494</v>
      </c>
      <c r="AV32" s="1219" t="str">
        <f t="shared" si="2"/>
        <v>2:05</v>
      </c>
      <c r="AW32" s="1283"/>
    </row>
    <row r="33">
      <c r="A33" s="1246" t="s">
        <v>541</v>
      </c>
      <c r="B33" s="1277" t="s">
        <v>7738</v>
      </c>
      <c r="C33" s="1222">
        <v>0.05063657407407408</v>
      </c>
      <c r="D33" s="1238" t="s">
        <v>8495</v>
      </c>
      <c r="E33" s="1218" t="s">
        <v>7866</v>
      </c>
      <c r="F33" s="1218" t="s">
        <v>1168</v>
      </c>
      <c r="G33" s="1218" t="s">
        <v>8496</v>
      </c>
      <c r="H33" s="1218" t="s">
        <v>8497</v>
      </c>
      <c r="I33" s="1238" t="s">
        <v>1814</v>
      </c>
      <c r="J33" s="1238" t="s">
        <v>8108</v>
      </c>
      <c r="K33" s="1218" t="s">
        <v>3980</v>
      </c>
      <c r="L33" s="1218" t="s">
        <v>4216</v>
      </c>
      <c r="M33" s="1238" t="s">
        <v>8498</v>
      </c>
      <c r="N33" s="1218" t="s">
        <v>7592</v>
      </c>
      <c r="O33" s="1218" t="s">
        <v>8499</v>
      </c>
      <c r="P33" s="1238" t="s">
        <v>2293</v>
      </c>
      <c r="Q33" s="1218" t="s">
        <v>8500</v>
      </c>
      <c r="R33" s="1238" t="s">
        <v>2425</v>
      </c>
      <c r="S33" s="1218" t="s">
        <v>8501</v>
      </c>
      <c r="T33" s="1238" t="s">
        <v>8502</v>
      </c>
      <c r="U33" s="1218" t="s">
        <v>8015</v>
      </c>
      <c r="V33" s="1238" t="s">
        <v>3436</v>
      </c>
      <c r="W33" s="1238" t="s">
        <v>8503</v>
      </c>
      <c r="X33" s="1238" t="s">
        <v>870</v>
      </c>
      <c r="Y33" s="1238" t="s">
        <v>8359</v>
      </c>
      <c r="Z33" s="1238" t="s">
        <v>8504</v>
      </c>
      <c r="AA33" s="1218" t="s">
        <v>4534</v>
      </c>
      <c r="AB33" s="1238" t="s">
        <v>2638</v>
      </c>
      <c r="AC33" s="1218" t="s">
        <v>8505</v>
      </c>
      <c r="AD33" s="1238" t="s">
        <v>8506</v>
      </c>
      <c r="AE33" s="1218" t="s">
        <v>8507</v>
      </c>
      <c r="AF33" s="1218" t="s">
        <v>8508</v>
      </c>
      <c r="AG33" s="1238" t="s">
        <v>313</v>
      </c>
      <c r="AH33" s="1238" t="s">
        <v>2890</v>
      </c>
      <c r="AI33" s="1218" t="s">
        <v>8509</v>
      </c>
      <c r="AJ33" s="1238" t="s">
        <v>8510</v>
      </c>
      <c r="AK33" s="1238" t="s">
        <v>954</v>
      </c>
      <c r="AL33" s="1238" t="s">
        <v>7853</v>
      </c>
      <c r="AM33" s="1238" t="s">
        <v>4136</v>
      </c>
      <c r="AN33" s="1238" t="s">
        <v>4312</v>
      </c>
      <c r="AO33" s="1238" t="s">
        <v>3309</v>
      </c>
      <c r="AP33" s="1218" t="s">
        <v>8511</v>
      </c>
      <c r="AQ33" s="1238" t="s">
        <v>6322</v>
      </c>
      <c r="AR33" s="1218" t="s">
        <v>8444</v>
      </c>
      <c r="AS33" s="1238" t="s">
        <v>1628</v>
      </c>
      <c r="AT33" s="1218" t="s">
        <v>8512</v>
      </c>
      <c r="AU33" s="1218" t="s">
        <v>8513</v>
      </c>
      <c r="AV33" s="1219" t="str">
        <f t="shared" si="2"/>
        <v>1:56</v>
      </c>
      <c r="AW33" s="1278" t="s">
        <v>8514</v>
      </c>
    </row>
    <row r="34">
      <c r="A34" s="1246" t="s">
        <v>2794</v>
      </c>
      <c r="B34" s="1277" t="s">
        <v>7764</v>
      </c>
      <c r="C34" s="1222">
        <v>0.050659722222222224</v>
      </c>
      <c r="D34" s="1238" t="s">
        <v>8515</v>
      </c>
      <c r="E34" s="1238" t="s">
        <v>6131</v>
      </c>
      <c r="F34" s="1238" t="s">
        <v>7254</v>
      </c>
      <c r="G34" s="1238" t="s">
        <v>8516</v>
      </c>
      <c r="H34" s="1238" t="s">
        <v>8517</v>
      </c>
      <c r="I34" s="1238" t="s">
        <v>2059</v>
      </c>
      <c r="J34" s="1238" t="s">
        <v>8518</v>
      </c>
      <c r="K34" s="1238" t="s">
        <v>8519</v>
      </c>
      <c r="L34" s="1238" t="s">
        <v>7638</v>
      </c>
      <c r="M34" s="1238" t="s">
        <v>8520</v>
      </c>
      <c r="N34" s="1238" t="s">
        <v>3012</v>
      </c>
      <c r="O34" s="1238" t="s">
        <v>8521</v>
      </c>
      <c r="P34" s="1238" t="s">
        <v>709</v>
      </c>
      <c r="Q34" s="1238" t="s">
        <v>8522</v>
      </c>
      <c r="R34" s="1238" t="s">
        <v>8523</v>
      </c>
      <c r="S34" s="1238" t="s">
        <v>6713</v>
      </c>
      <c r="T34" s="1238" t="s">
        <v>8524</v>
      </c>
      <c r="U34" s="1238" t="s">
        <v>8525</v>
      </c>
      <c r="V34" s="1238" t="s">
        <v>8526</v>
      </c>
      <c r="W34" s="1238" t="s">
        <v>8527</v>
      </c>
      <c r="X34" s="1238" t="s">
        <v>8071</v>
      </c>
      <c r="Y34" s="1238" t="s">
        <v>3583</v>
      </c>
      <c r="Z34" s="1238" t="s">
        <v>8528</v>
      </c>
      <c r="AA34" s="1238" t="s">
        <v>8529</v>
      </c>
      <c r="AB34" s="1238" t="s">
        <v>8077</v>
      </c>
      <c r="AC34" s="1238" t="s">
        <v>763</v>
      </c>
      <c r="AD34" s="1238" t="s">
        <v>8530</v>
      </c>
      <c r="AE34" s="1238" t="s">
        <v>4459</v>
      </c>
      <c r="AF34" s="1238" t="s">
        <v>5388</v>
      </c>
      <c r="AG34" s="1238" t="s">
        <v>5272</v>
      </c>
      <c r="AH34" s="1238" t="s">
        <v>8531</v>
      </c>
      <c r="AI34" s="1238" t="s">
        <v>8532</v>
      </c>
      <c r="AJ34" s="1238" t="s">
        <v>8533</v>
      </c>
      <c r="AK34" s="1238" t="s">
        <v>8048</v>
      </c>
      <c r="AL34" s="1238" t="s">
        <v>2966</v>
      </c>
      <c r="AM34" s="1238" t="s">
        <v>6327</v>
      </c>
      <c r="AN34" s="1238" t="s">
        <v>3852</v>
      </c>
      <c r="AO34" s="1238" t="s">
        <v>8534</v>
      </c>
      <c r="AP34" s="1238" t="s">
        <v>8535</v>
      </c>
      <c r="AQ34" s="1238" t="s">
        <v>3783</v>
      </c>
      <c r="AR34" s="1238" t="s">
        <v>8536</v>
      </c>
      <c r="AS34" s="1238" t="s">
        <v>3865</v>
      </c>
      <c r="AT34" s="1238" t="s">
        <v>8537</v>
      </c>
      <c r="AU34" s="1218" t="s">
        <v>8538</v>
      </c>
      <c r="AV34" s="1218" t="str">
        <f t="shared" si="2"/>
        <v>3:24</v>
      </c>
      <c r="AW34" s="1315" t="s">
        <v>8539</v>
      </c>
    </row>
    <row r="35">
      <c r="A35" s="1232" t="s">
        <v>1934</v>
      </c>
      <c r="B35" s="1279" t="s">
        <v>7738</v>
      </c>
      <c r="C35" s="1210">
        <v>0.0506712962962963</v>
      </c>
      <c r="D35" s="1304" t="s">
        <v>8540</v>
      </c>
      <c r="E35" s="1251" t="s">
        <v>8425</v>
      </c>
      <c r="F35" s="1251" t="s">
        <v>7979</v>
      </c>
      <c r="G35" s="1251" t="s">
        <v>8541</v>
      </c>
      <c r="H35" s="1292" t="s">
        <v>8542</v>
      </c>
      <c r="I35" s="1292" t="s">
        <v>2578</v>
      </c>
      <c r="J35" s="1254" t="s">
        <v>8543</v>
      </c>
      <c r="K35" s="1254" t="s">
        <v>6427</v>
      </c>
      <c r="L35" s="1254" t="s">
        <v>8544</v>
      </c>
      <c r="M35" s="1254" t="s">
        <v>6425</v>
      </c>
      <c r="N35" s="1254" t="s">
        <v>8545</v>
      </c>
      <c r="O35" s="1254" t="s">
        <v>8546</v>
      </c>
      <c r="P35" s="1254" t="s">
        <v>3538</v>
      </c>
      <c r="Q35" s="1256" t="s">
        <v>7051</v>
      </c>
      <c r="R35" s="1256" t="s">
        <v>8547</v>
      </c>
      <c r="S35" s="1256" t="s">
        <v>8031</v>
      </c>
      <c r="T35" s="1256" t="s">
        <v>8548</v>
      </c>
      <c r="U35" s="1256" t="s">
        <v>8549</v>
      </c>
      <c r="V35" s="1256" t="s">
        <v>8550</v>
      </c>
      <c r="W35" s="1258" t="s">
        <v>8551</v>
      </c>
      <c r="X35" s="1258" t="s">
        <v>8552</v>
      </c>
      <c r="Y35" s="1258" t="s">
        <v>4333</v>
      </c>
      <c r="Z35" s="1258" t="s">
        <v>8553</v>
      </c>
      <c r="AA35" s="1218" t="s">
        <v>2009</v>
      </c>
      <c r="AB35" s="1258" t="s">
        <v>8554</v>
      </c>
      <c r="AC35" s="1258" t="s">
        <v>8115</v>
      </c>
      <c r="AD35" s="1251" t="s">
        <v>8555</v>
      </c>
      <c r="AE35" s="1251" t="s">
        <v>722</v>
      </c>
      <c r="AF35" s="1259" t="s">
        <v>8556</v>
      </c>
      <c r="AG35" s="1259" t="s">
        <v>3572</v>
      </c>
      <c r="AH35" s="1259" t="s">
        <v>4865</v>
      </c>
      <c r="AI35" s="1259" t="s">
        <v>8557</v>
      </c>
      <c r="AJ35" s="1259" t="s">
        <v>8558</v>
      </c>
      <c r="AK35" s="1259" t="s">
        <v>292</v>
      </c>
      <c r="AL35" s="1259" t="s">
        <v>2874</v>
      </c>
      <c r="AM35" s="1261" t="s">
        <v>8559</v>
      </c>
      <c r="AN35" s="1261" t="s">
        <v>8171</v>
      </c>
      <c r="AO35" s="1261" t="s">
        <v>8560</v>
      </c>
      <c r="AP35" s="1261" t="s">
        <v>8561</v>
      </c>
      <c r="AQ35" s="1261" t="s">
        <v>8562</v>
      </c>
      <c r="AR35" s="1261" t="s">
        <v>8563</v>
      </c>
      <c r="AS35" s="1261" t="s">
        <v>8564</v>
      </c>
      <c r="AT35" s="1254" t="s">
        <v>8565</v>
      </c>
      <c r="AU35" s="1244" t="s">
        <v>8266</v>
      </c>
      <c r="AV35" s="1219" t="str">
        <f t="shared" si="2"/>
        <v>3:31</v>
      </c>
      <c r="AW35" s="1300"/>
    </row>
    <row r="36" ht="15.75" customHeight="1">
      <c r="A36" s="1312" t="s">
        <v>8566</v>
      </c>
      <c r="B36" s="1209" t="s">
        <v>7738</v>
      </c>
      <c r="C36" s="1210">
        <v>0.05070601851851852</v>
      </c>
      <c r="D36" s="1238" t="s">
        <v>8567</v>
      </c>
      <c r="E36" s="1264" t="s">
        <v>7691</v>
      </c>
      <c r="F36" s="1264" t="s">
        <v>8568</v>
      </c>
      <c r="G36" s="1264" t="s">
        <v>8569</v>
      </c>
      <c r="H36" s="1253" t="s">
        <v>8570</v>
      </c>
      <c r="I36" s="1253" t="s">
        <v>278</v>
      </c>
      <c r="J36" s="1266" t="s">
        <v>8571</v>
      </c>
      <c r="K36" s="1266" t="s">
        <v>8084</v>
      </c>
      <c r="L36" s="1266" t="s">
        <v>5044</v>
      </c>
      <c r="M36" s="1266" t="s">
        <v>8572</v>
      </c>
      <c r="N36" s="1266" t="s">
        <v>8346</v>
      </c>
      <c r="O36" s="1266" t="s">
        <v>8573</v>
      </c>
      <c r="P36" s="1266" t="s">
        <v>8574</v>
      </c>
      <c r="Q36" s="1267" t="s">
        <v>8575</v>
      </c>
      <c r="R36" s="1267" t="s">
        <v>901</v>
      </c>
      <c r="S36" s="1267" t="s">
        <v>8291</v>
      </c>
      <c r="T36" s="1267" t="s">
        <v>8348</v>
      </c>
      <c r="U36" s="1267" t="s">
        <v>8576</v>
      </c>
      <c r="V36" s="1267" t="s">
        <v>2141</v>
      </c>
      <c r="W36" s="1268" t="s">
        <v>8577</v>
      </c>
      <c r="X36" s="1268" t="s">
        <v>7834</v>
      </c>
      <c r="Y36" s="1268" t="s">
        <v>8578</v>
      </c>
      <c r="Z36" s="1268" t="s">
        <v>8579</v>
      </c>
      <c r="AA36" s="1268" t="s">
        <v>8580</v>
      </c>
      <c r="AB36" s="1268" t="s">
        <v>2891</v>
      </c>
      <c r="AC36" s="1268" t="s">
        <v>3695</v>
      </c>
      <c r="AD36" s="1264" t="s">
        <v>8581</v>
      </c>
      <c r="AE36" s="1264" t="s">
        <v>3973</v>
      </c>
      <c r="AF36" s="1269" t="s">
        <v>7852</v>
      </c>
      <c r="AG36" s="1269" t="s">
        <v>8582</v>
      </c>
      <c r="AH36" s="1269" t="s">
        <v>2377</v>
      </c>
      <c r="AI36" s="1269" t="s">
        <v>503</v>
      </c>
      <c r="AJ36" s="1269" t="s">
        <v>8583</v>
      </c>
      <c r="AK36" s="1269" t="s">
        <v>8584</v>
      </c>
      <c r="AL36" s="1269" t="s">
        <v>5012</v>
      </c>
      <c r="AM36" s="1260" t="s">
        <v>8374</v>
      </c>
      <c r="AN36" s="1260" t="s">
        <v>5012</v>
      </c>
      <c r="AO36" s="1260" t="s">
        <v>4036</v>
      </c>
      <c r="AP36" s="1260" t="s">
        <v>8585</v>
      </c>
      <c r="AQ36" s="1260" t="s">
        <v>2096</v>
      </c>
      <c r="AR36" s="1260" t="s">
        <v>8586</v>
      </c>
      <c r="AS36" s="1260" t="s">
        <v>5155</v>
      </c>
      <c r="AT36" s="1266" t="s">
        <v>8587</v>
      </c>
      <c r="AU36" s="1270" t="s">
        <v>8588</v>
      </c>
      <c r="AV36" s="1219" t="str">
        <f t="shared" si="2"/>
        <v>2:54</v>
      </c>
      <c r="AW36" s="1300"/>
    </row>
    <row r="37" ht="15.75" customHeight="1">
      <c r="A37" s="1246" t="s">
        <v>4323</v>
      </c>
      <c r="B37" s="1209" t="s">
        <v>7738</v>
      </c>
      <c r="C37" s="1301">
        <v>0.050868055555555555</v>
      </c>
      <c r="D37" s="1238" t="s">
        <v>8589</v>
      </c>
      <c r="E37" s="1219" t="s">
        <v>6938</v>
      </c>
      <c r="F37" s="1219" t="s">
        <v>8590</v>
      </c>
      <c r="G37" s="1219" t="s">
        <v>8591</v>
      </c>
      <c r="H37" s="1219" t="s">
        <v>8387</v>
      </c>
      <c r="I37" s="1219" t="s">
        <v>1305</v>
      </c>
      <c r="J37" s="1219" t="s">
        <v>8563</v>
      </c>
      <c r="K37" s="1219" t="s">
        <v>8592</v>
      </c>
      <c r="L37" s="1219" t="s">
        <v>7985</v>
      </c>
      <c r="M37" s="1219" t="s">
        <v>4967</v>
      </c>
      <c r="N37" s="1219" t="s">
        <v>6890</v>
      </c>
      <c r="O37" s="1219" t="s">
        <v>8593</v>
      </c>
      <c r="P37" s="1219" t="s">
        <v>8594</v>
      </c>
      <c r="Q37" s="1219" t="s">
        <v>8595</v>
      </c>
      <c r="R37" s="1219" t="s">
        <v>8596</v>
      </c>
      <c r="S37" s="1219" t="s">
        <v>7935</v>
      </c>
      <c r="T37" s="1219" t="s">
        <v>4306</v>
      </c>
      <c r="U37" s="1219" t="s">
        <v>8597</v>
      </c>
      <c r="V37" s="1219" t="s">
        <v>8598</v>
      </c>
      <c r="W37" s="1219" t="s">
        <v>8599</v>
      </c>
      <c r="X37" s="1219" t="s">
        <v>8600</v>
      </c>
      <c r="Y37" s="1219" t="s">
        <v>3451</v>
      </c>
      <c r="Z37" s="1219" t="s">
        <v>8601</v>
      </c>
      <c r="AA37" s="1219" t="s">
        <v>8529</v>
      </c>
      <c r="AB37" s="1219" t="s">
        <v>8602</v>
      </c>
      <c r="AC37" s="1219" t="s">
        <v>2929</v>
      </c>
      <c r="AD37" s="1219" t="s">
        <v>8603</v>
      </c>
      <c r="AE37" s="1219" t="s">
        <v>800</v>
      </c>
      <c r="AF37" s="1219" t="s">
        <v>8604</v>
      </c>
      <c r="AG37" s="1219" t="s">
        <v>6667</v>
      </c>
      <c r="AH37" s="1219" t="s">
        <v>8605</v>
      </c>
      <c r="AI37" s="1219" t="s">
        <v>8606</v>
      </c>
      <c r="AJ37" s="1219" t="s">
        <v>8607</v>
      </c>
      <c r="AK37" s="1219" t="s">
        <v>4999</v>
      </c>
      <c r="AL37" s="1219" t="s">
        <v>8608</v>
      </c>
      <c r="AM37" s="1219" t="s">
        <v>8609</v>
      </c>
      <c r="AN37" s="1219" t="s">
        <v>3908</v>
      </c>
      <c r="AO37" s="1219" t="s">
        <v>8136</v>
      </c>
      <c r="AP37" s="1219" t="s">
        <v>8610</v>
      </c>
      <c r="AQ37" s="1219" t="s">
        <v>8611</v>
      </c>
      <c r="AR37" s="1219" t="s">
        <v>7974</v>
      </c>
      <c r="AS37" s="1219" t="s">
        <v>4573</v>
      </c>
      <c r="AT37" s="1219" t="s">
        <v>8612</v>
      </c>
      <c r="AU37" s="1219" t="s">
        <v>8613</v>
      </c>
      <c r="AV37" s="1219" t="str">
        <f t="shared" si="2"/>
        <v>2:44</v>
      </c>
      <c r="AW37" s="1231"/>
    </row>
    <row r="38" ht="15.75" customHeight="1">
      <c r="A38" s="1246" t="s">
        <v>1775</v>
      </c>
      <c r="B38" s="1316" t="s">
        <v>7794</v>
      </c>
      <c r="C38" s="1210">
        <v>0.05092592592592592</v>
      </c>
      <c r="D38" s="1317" t="s">
        <v>7795</v>
      </c>
      <c r="E38" s="1318" t="s">
        <v>7796</v>
      </c>
      <c r="F38" s="1317" t="s">
        <v>7797</v>
      </c>
      <c r="G38" s="1218" t="s">
        <v>8614</v>
      </c>
      <c r="H38" s="1317" t="s">
        <v>7799</v>
      </c>
      <c r="I38" s="1219" t="s">
        <v>370</v>
      </c>
      <c r="J38" s="1264" t="s">
        <v>8615</v>
      </c>
      <c r="K38" s="1219" t="s">
        <v>8346</v>
      </c>
      <c r="L38" s="1264" t="s">
        <v>4048</v>
      </c>
      <c r="M38" s="1219" t="s">
        <v>8088</v>
      </c>
      <c r="N38" s="1317" t="s">
        <v>7803</v>
      </c>
      <c r="O38" s="1219" t="s">
        <v>8616</v>
      </c>
      <c r="P38" s="1264" t="s">
        <v>816</v>
      </c>
      <c r="Q38" s="1318" t="s">
        <v>7806</v>
      </c>
      <c r="R38" s="1317" t="s">
        <v>7807</v>
      </c>
      <c r="S38" s="1219" t="s">
        <v>155</v>
      </c>
      <c r="T38" s="1264" t="s">
        <v>8086</v>
      </c>
      <c r="U38" s="1318" t="s">
        <v>7810</v>
      </c>
      <c r="V38" s="1317" t="s">
        <v>7811</v>
      </c>
      <c r="W38" s="1219" t="s">
        <v>8617</v>
      </c>
      <c r="X38" s="1317" t="s">
        <v>7813</v>
      </c>
      <c r="Y38" s="1219" t="s">
        <v>5356</v>
      </c>
      <c r="Z38" s="1251" t="s">
        <v>8322</v>
      </c>
      <c r="AA38" s="1219" t="s">
        <v>156</v>
      </c>
      <c r="AB38" s="1264" t="s">
        <v>8618</v>
      </c>
      <c r="AC38" s="1218" t="s">
        <v>8619</v>
      </c>
      <c r="AD38" s="1264" t="s">
        <v>8620</v>
      </c>
      <c r="AE38" s="1218" t="s">
        <v>8621</v>
      </c>
      <c r="AF38" s="1264" t="s">
        <v>8622</v>
      </c>
      <c r="AG38" s="1219" t="s">
        <v>6845</v>
      </c>
      <c r="AH38" s="1251" t="s">
        <v>8475</v>
      </c>
      <c r="AI38" s="1318" t="s">
        <v>7818</v>
      </c>
      <c r="AJ38" s="1264" t="s">
        <v>8623</v>
      </c>
      <c r="AK38" s="1219" t="s">
        <v>5468</v>
      </c>
      <c r="AL38" s="1317" t="s">
        <v>7820</v>
      </c>
      <c r="AM38" s="1219" t="s">
        <v>8624</v>
      </c>
      <c r="AN38" s="1264" t="s">
        <v>5365</v>
      </c>
      <c r="AO38" s="1218" t="s">
        <v>8625</v>
      </c>
      <c r="AP38" s="1251" t="s">
        <v>8626</v>
      </c>
      <c r="AQ38" s="1318" t="s">
        <v>7824</v>
      </c>
      <c r="AR38" s="1251" t="s">
        <v>8627</v>
      </c>
      <c r="AS38" s="1219" t="s">
        <v>1076</v>
      </c>
      <c r="AT38" s="1317" t="s">
        <v>7825</v>
      </c>
      <c r="AU38" s="1218" t="s">
        <v>7826</v>
      </c>
      <c r="AV38" s="1219" t="str">
        <f t="shared" si="2"/>
        <v>2:24</v>
      </c>
      <c r="AW38" s="1278"/>
    </row>
    <row r="39">
      <c r="A39" s="1290" t="s">
        <v>2829</v>
      </c>
      <c r="B39" s="1190" t="s">
        <v>7764</v>
      </c>
      <c r="C39" s="1210">
        <v>0.050972222222222224</v>
      </c>
      <c r="D39" s="1238" t="s">
        <v>8628</v>
      </c>
      <c r="E39" s="1251" t="s">
        <v>8629</v>
      </c>
      <c r="F39" s="1251" t="s">
        <v>8630</v>
      </c>
      <c r="G39" s="1251" t="s">
        <v>8631</v>
      </c>
      <c r="H39" s="1292" t="s">
        <v>8632</v>
      </c>
      <c r="I39" s="1292" t="s">
        <v>3624</v>
      </c>
      <c r="J39" s="1254" t="s">
        <v>1487</v>
      </c>
      <c r="K39" s="1254" t="s">
        <v>3705</v>
      </c>
      <c r="L39" s="1254" t="s">
        <v>5400</v>
      </c>
      <c r="M39" s="1254" t="s">
        <v>530</v>
      </c>
      <c r="N39" s="1254" t="s">
        <v>8417</v>
      </c>
      <c r="O39" s="1254" t="s">
        <v>8633</v>
      </c>
      <c r="P39" s="1254" t="s">
        <v>8115</v>
      </c>
      <c r="Q39" s="1256" t="s">
        <v>6965</v>
      </c>
      <c r="R39" s="1256" t="s">
        <v>8634</v>
      </c>
      <c r="S39" s="1256" t="s">
        <v>8300</v>
      </c>
      <c r="T39" s="1256" t="s">
        <v>8635</v>
      </c>
      <c r="U39" s="1319" t="s">
        <v>7097</v>
      </c>
      <c r="V39" s="1256" t="s">
        <v>8636</v>
      </c>
      <c r="W39" s="1258" t="s">
        <v>6126</v>
      </c>
      <c r="X39" s="1258" t="s">
        <v>8637</v>
      </c>
      <c r="Y39" s="1258" t="s">
        <v>8638</v>
      </c>
      <c r="Z39" s="1258" t="s">
        <v>2797</v>
      </c>
      <c r="AA39" s="1258" t="s">
        <v>1831</v>
      </c>
      <c r="AB39" s="1258" t="s">
        <v>8135</v>
      </c>
      <c r="AC39" s="1258" t="s">
        <v>1958</v>
      </c>
      <c r="AD39" s="1251" t="s">
        <v>887</v>
      </c>
      <c r="AE39" s="1251" t="s">
        <v>5303</v>
      </c>
      <c r="AF39" s="1259" t="s">
        <v>8639</v>
      </c>
      <c r="AG39" s="1259" t="s">
        <v>4695</v>
      </c>
      <c r="AH39" s="1259" t="s">
        <v>8415</v>
      </c>
      <c r="AI39" s="1259" t="s">
        <v>8640</v>
      </c>
      <c r="AJ39" s="1320" t="s">
        <v>7784</v>
      </c>
      <c r="AK39" s="1259" t="s">
        <v>8602</v>
      </c>
      <c r="AL39" s="1259" t="s">
        <v>4512</v>
      </c>
      <c r="AM39" s="1261" t="s">
        <v>8119</v>
      </c>
      <c r="AN39" s="1261" t="s">
        <v>3033</v>
      </c>
      <c r="AO39" s="1261" t="s">
        <v>2080</v>
      </c>
      <c r="AP39" s="1261" t="s">
        <v>8641</v>
      </c>
      <c r="AQ39" s="1261" t="s">
        <v>8642</v>
      </c>
      <c r="AR39" s="1261" t="s">
        <v>3854</v>
      </c>
      <c r="AS39" s="1261" t="s">
        <v>5842</v>
      </c>
      <c r="AT39" s="1254" t="s">
        <v>8643</v>
      </c>
      <c r="AU39" s="1321" t="s">
        <v>8644</v>
      </c>
      <c r="AV39" s="1219" t="str">
        <f t="shared" si="2"/>
        <v>4:21</v>
      </c>
      <c r="AW39" s="1245"/>
    </row>
    <row r="40" ht="15.75" customHeight="1">
      <c r="A40" s="1246" t="s">
        <v>1083</v>
      </c>
      <c r="B40" s="1279" t="s">
        <v>7764</v>
      </c>
      <c r="C40" s="1210">
        <v>0.05112268518518519</v>
      </c>
      <c r="D40" s="1251" t="s">
        <v>8645</v>
      </c>
      <c r="E40" s="1251" t="s">
        <v>4270</v>
      </c>
      <c r="F40" s="1251" t="s">
        <v>8646</v>
      </c>
      <c r="G40" s="1251" t="s">
        <v>8647</v>
      </c>
      <c r="H40" s="1238" t="s">
        <v>8648</v>
      </c>
      <c r="I40" s="1292" t="s">
        <v>4935</v>
      </c>
      <c r="J40" s="1254" t="s">
        <v>7871</v>
      </c>
      <c r="K40" s="1254" t="s">
        <v>8649</v>
      </c>
      <c r="L40" s="1322" t="s">
        <v>3468</v>
      </c>
      <c r="M40" s="1254" t="s">
        <v>4515</v>
      </c>
      <c r="N40" s="1254" t="s">
        <v>8374</v>
      </c>
      <c r="O40" s="1254" t="s">
        <v>8650</v>
      </c>
      <c r="P40" s="1254" t="s">
        <v>1530</v>
      </c>
      <c r="Q40" s="1256" t="s">
        <v>8651</v>
      </c>
      <c r="R40" s="1255" t="s">
        <v>8652</v>
      </c>
      <c r="S40" s="1256" t="s">
        <v>309</v>
      </c>
      <c r="T40" s="1256" t="s">
        <v>8653</v>
      </c>
      <c r="U40" s="1256" t="s">
        <v>8654</v>
      </c>
      <c r="V40" s="1256" t="s">
        <v>8655</v>
      </c>
      <c r="W40" s="1258" t="s">
        <v>8656</v>
      </c>
      <c r="X40" s="1258" t="s">
        <v>8657</v>
      </c>
      <c r="Y40" s="1323" t="s">
        <v>1076</v>
      </c>
      <c r="Z40" s="1258" t="s">
        <v>8658</v>
      </c>
      <c r="AA40" s="1218" t="s">
        <v>8659</v>
      </c>
      <c r="AB40" s="1258" t="s">
        <v>6709</v>
      </c>
      <c r="AC40" s="1295" t="s">
        <v>4686</v>
      </c>
      <c r="AD40" s="1251" t="s">
        <v>8660</v>
      </c>
      <c r="AE40" s="1251" t="s">
        <v>2841</v>
      </c>
      <c r="AF40" s="1259" t="s">
        <v>8661</v>
      </c>
      <c r="AG40" s="1259" t="s">
        <v>381</v>
      </c>
      <c r="AH40" s="1259" t="s">
        <v>656</v>
      </c>
      <c r="AI40" s="1259" t="s">
        <v>8662</v>
      </c>
      <c r="AJ40" s="1259" t="s">
        <v>8663</v>
      </c>
      <c r="AK40" s="1259" t="s">
        <v>8664</v>
      </c>
      <c r="AL40" s="1259" t="s">
        <v>8665</v>
      </c>
      <c r="AM40" s="1261" t="s">
        <v>8666</v>
      </c>
      <c r="AN40" s="1324" t="s">
        <v>7787</v>
      </c>
      <c r="AO40" s="1261" t="s">
        <v>6427</v>
      </c>
      <c r="AP40" s="1261" t="s">
        <v>8667</v>
      </c>
      <c r="AQ40" s="1261" t="s">
        <v>8668</v>
      </c>
      <c r="AR40" s="1261" t="s">
        <v>8669</v>
      </c>
      <c r="AS40" s="1261" t="s">
        <v>2511</v>
      </c>
      <c r="AT40" s="1254" t="s">
        <v>8670</v>
      </c>
      <c r="AU40" s="1244" t="s">
        <v>8671</v>
      </c>
      <c r="AV40" s="1270" t="str">
        <f t="shared" si="2"/>
        <v>4:57</v>
      </c>
      <c r="AW40" s="1300"/>
    </row>
    <row r="41">
      <c r="A41" s="1246" t="s">
        <v>2047</v>
      </c>
      <c r="B41" s="1315" t="s">
        <v>7764</v>
      </c>
      <c r="C41" s="1222">
        <v>0.05112268518518519</v>
      </c>
      <c r="D41" s="1218" t="s">
        <v>8672</v>
      </c>
      <c r="E41" s="1218" t="s">
        <v>8673</v>
      </c>
      <c r="F41" s="1218" t="s">
        <v>8674</v>
      </c>
      <c r="G41" s="1313" t="s">
        <v>7768</v>
      </c>
      <c r="H41" s="1238" t="s">
        <v>592</v>
      </c>
      <c r="I41" s="1218" t="s">
        <v>938</v>
      </c>
      <c r="J41" s="1218" t="s">
        <v>5946</v>
      </c>
      <c r="K41" s="1218" t="s">
        <v>2161</v>
      </c>
      <c r="L41" s="1218" t="s">
        <v>1378</v>
      </c>
      <c r="M41" s="1218" t="s">
        <v>8675</v>
      </c>
      <c r="N41" s="1218" t="s">
        <v>4029</v>
      </c>
      <c r="O41" s="1218" t="s">
        <v>8676</v>
      </c>
      <c r="P41" s="1218" t="s">
        <v>3451</v>
      </c>
      <c r="Q41" s="1218" t="s">
        <v>8677</v>
      </c>
      <c r="R41" s="1218" t="s">
        <v>8678</v>
      </c>
      <c r="S41" s="1218" t="s">
        <v>191</v>
      </c>
      <c r="T41" s="1218" t="s">
        <v>7106</v>
      </c>
      <c r="U41" s="1218" t="s">
        <v>8679</v>
      </c>
      <c r="V41" s="1218" t="s">
        <v>8680</v>
      </c>
      <c r="W41" s="1218" t="s">
        <v>8681</v>
      </c>
      <c r="X41" s="1218" t="s">
        <v>585</v>
      </c>
      <c r="Y41" s="1218" t="s">
        <v>6396</v>
      </c>
      <c r="Z41" s="1218" t="s">
        <v>7891</v>
      </c>
      <c r="AA41" s="1258" t="s">
        <v>797</v>
      </c>
      <c r="AB41" s="1218" t="s">
        <v>8682</v>
      </c>
      <c r="AC41" s="1218" t="s">
        <v>4874</v>
      </c>
      <c r="AD41" s="1218" t="s">
        <v>8683</v>
      </c>
      <c r="AE41" s="1218" t="s">
        <v>3451</v>
      </c>
      <c r="AF41" s="1218" t="s">
        <v>8684</v>
      </c>
      <c r="AG41" s="1218" t="s">
        <v>8685</v>
      </c>
      <c r="AH41" s="1218" t="s">
        <v>2186</v>
      </c>
      <c r="AI41" s="1218" t="s">
        <v>2288</v>
      </c>
      <c r="AJ41" s="1218" t="s">
        <v>8686</v>
      </c>
      <c r="AK41" s="1218" t="s">
        <v>8560</v>
      </c>
      <c r="AL41" s="1218" t="s">
        <v>2825</v>
      </c>
      <c r="AM41" s="1218" t="s">
        <v>2492</v>
      </c>
      <c r="AN41" s="1218" t="s">
        <v>8687</v>
      </c>
      <c r="AO41" s="1218" t="s">
        <v>8108</v>
      </c>
      <c r="AP41" s="1218" t="s">
        <v>8688</v>
      </c>
      <c r="AQ41" s="1218" t="s">
        <v>8689</v>
      </c>
      <c r="AR41" s="1218" t="s">
        <v>2376</v>
      </c>
      <c r="AS41" s="1218" t="s">
        <v>8690</v>
      </c>
      <c r="AT41" s="1218" t="s">
        <v>8691</v>
      </c>
      <c r="AU41" s="1218" t="s">
        <v>8692</v>
      </c>
      <c r="AV41" s="1218" t="s">
        <v>8693</v>
      </c>
      <c r="AW41" s="1325"/>
    </row>
    <row r="42" ht="15.75" customHeight="1">
      <c r="A42" s="1221" t="s">
        <v>8694</v>
      </c>
      <c r="B42" s="1303" t="s">
        <v>7738</v>
      </c>
      <c r="C42" s="1222">
        <v>0.051180555555555556</v>
      </c>
      <c r="D42" s="1238" t="s">
        <v>8695</v>
      </c>
      <c r="E42" s="1218" t="s">
        <v>508</v>
      </c>
      <c r="F42" s="1218" t="s">
        <v>8696</v>
      </c>
      <c r="G42" s="1218" t="s">
        <v>7568</v>
      </c>
      <c r="H42" s="1218" t="s">
        <v>8697</v>
      </c>
      <c r="I42" s="1218" t="s">
        <v>8698</v>
      </c>
      <c r="J42" s="1218" t="s">
        <v>2275</v>
      </c>
      <c r="K42" s="1218" t="s">
        <v>8157</v>
      </c>
      <c r="L42" s="1218" t="s">
        <v>7880</v>
      </c>
      <c r="M42" s="1218" t="s">
        <v>8699</v>
      </c>
      <c r="N42" s="1218" t="s">
        <v>8700</v>
      </c>
      <c r="O42" s="1218" t="s">
        <v>8701</v>
      </c>
      <c r="P42" s="1218" t="s">
        <v>3917</v>
      </c>
      <c r="Q42" s="1218" t="s">
        <v>8702</v>
      </c>
      <c r="R42" s="1218" t="s">
        <v>8703</v>
      </c>
      <c r="S42" s="1218" t="s">
        <v>8704</v>
      </c>
      <c r="T42" s="1219" t="s">
        <v>3656</v>
      </c>
      <c r="U42" s="1219" t="s">
        <v>8705</v>
      </c>
      <c r="V42" s="1218" t="s">
        <v>1622</v>
      </c>
      <c r="W42" s="1218" t="s">
        <v>8706</v>
      </c>
      <c r="X42" s="1218" t="s">
        <v>8707</v>
      </c>
      <c r="Y42" s="1218" t="s">
        <v>8708</v>
      </c>
      <c r="Z42" s="1218" t="s">
        <v>1974</v>
      </c>
      <c r="AA42" s="1218" t="s">
        <v>8709</v>
      </c>
      <c r="AB42" s="1218" t="s">
        <v>8710</v>
      </c>
      <c r="AC42" s="1218" t="s">
        <v>5713</v>
      </c>
      <c r="AD42" s="1218" t="s">
        <v>8711</v>
      </c>
      <c r="AE42" s="1218" t="s">
        <v>8009</v>
      </c>
      <c r="AF42" s="1219" t="s">
        <v>8712</v>
      </c>
      <c r="AG42" s="1218" t="s">
        <v>277</v>
      </c>
      <c r="AH42" s="1218" t="s">
        <v>8713</v>
      </c>
      <c r="AI42" s="1218" t="s">
        <v>8714</v>
      </c>
      <c r="AJ42" s="1218" t="s">
        <v>8715</v>
      </c>
      <c r="AK42" s="1218" t="s">
        <v>8716</v>
      </c>
      <c r="AL42" s="1218" t="s">
        <v>8717</v>
      </c>
      <c r="AM42" s="1218" t="s">
        <v>6686</v>
      </c>
      <c r="AN42" s="1218" t="s">
        <v>8073</v>
      </c>
      <c r="AO42" s="1224" t="str">
        <f>HYPERLINK("https://clips.twitch.tv/AltruisticEmpathicManateeDoritosChip","1:20.90")</f>
        <v>1:20.90</v>
      </c>
      <c r="AP42" s="1218" t="s">
        <v>8718</v>
      </c>
      <c r="AQ42" s="1218" t="s">
        <v>8719</v>
      </c>
      <c r="AR42" s="1218" t="s">
        <v>8720</v>
      </c>
      <c r="AS42" s="1218" t="s">
        <v>8240</v>
      </c>
      <c r="AT42" s="1218" t="s">
        <v>8721</v>
      </c>
      <c r="AU42" s="1218" t="s">
        <v>8722</v>
      </c>
      <c r="AV42" s="1219" t="str">
        <f t="shared" ref="AV42:AV48" si="3">TEXT(AU42-C42,"m:ss")</f>
        <v>2:40</v>
      </c>
      <c r="AW42" s="1283" t="s">
        <v>8723</v>
      </c>
    </row>
    <row r="43" ht="15.75" customHeight="1">
      <c r="A43" s="1263" t="s">
        <v>3956</v>
      </c>
      <c r="B43" s="1271" t="s">
        <v>7764</v>
      </c>
      <c r="C43" s="1210">
        <v>0.05130787037037037</v>
      </c>
      <c r="D43" s="1238" t="s">
        <v>8724</v>
      </c>
      <c r="E43" s="1251" t="s">
        <v>8725</v>
      </c>
      <c r="F43" s="1251" t="s">
        <v>8726</v>
      </c>
      <c r="G43" s="1264" t="s">
        <v>8727</v>
      </c>
      <c r="H43" s="1292" t="s">
        <v>8728</v>
      </c>
      <c r="I43" s="1292" t="s">
        <v>370</v>
      </c>
      <c r="J43" s="1254" t="s">
        <v>3773</v>
      </c>
      <c r="K43" s="1254" t="s">
        <v>8729</v>
      </c>
      <c r="L43" s="1254" t="s">
        <v>3930</v>
      </c>
      <c r="M43" s="1254" t="s">
        <v>8730</v>
      </c>
      <c r="N43" s="1266" t="s">
        <v>415</v>
      </c>
      <c r="O43" s="1254" t="s">
        <v>8731</v>
      </c>
      <c r="P43" s="1254" t="s">
        <v>268</v>
      </c>
      <c r="Q43" s="1256" t="s">
        <v>8732</v>
      </c>
      <c r="R43" s="1256" t="s">
        <v>3270</v>
      </c>
      <c r="S43" s="1267" t="s">
        <v>3655</v>
      </c>
      <c r="T43" s="1256" t="s">
        <v>8559</v>
      </c>
      <c r="U43" s="1267" t="s">
        <v>8733</v>
      </c>
      <c r="V43" s="1267" t="s">
        <v>1378</v>
      </c>
      <c r="W43" s="1258" t="s">
        <v>3482</v>
      </c>
      <c r="X43" s="1258" t="s">
        <v>587</v>
      </c>
      <c r="Y43" s="1258" t="s">
        <v>3593</v>
      </c>
      <c r="Z43" s="1258" t="s">
        <v>8734</v>
      </c>
      <c r="AA43" s="1258" t="s">
        <v>5128</v>
      </c>
      <c r="AB43" s="1258" t="s">
        <v>8735</v>
      </c>
      <c r="AC43" s="1268" t="s">
        <v>6080</v>
      </c>
      <c r="AD43" s="1251" t="s">
        <v>8736</v>
      </c>
      <c r="AE43" s="1264" t="s">
        <v>2293</v>
      </c>
      <c r="AF43" s="1259" t="s">
        <v>8737</v>
      </c>
      <c r="AG43" s="1259" t="s">
        <v>8738</v>
      </c>
      <c r="AH43" s="1259" t="s">
        <v>3006</v>
      </c>
      <c r="AI43" s="1259" t="s">
        <v>8739</v>
      </c>
      <c r="AJ43" s="1259" t="s">
        <v>8740</v>
      </c>
      <c r="AK43" s="1259" t="s">
        <v>8741</v>
      </c>
      <c r="AL43" s="1269" t="s">
        <v>5844</v>
      </c>
      <c r="AM43" s="1261" t="s">
        <v>8742</v>
      </c>
      <c r="AN43" s="1261" t="s">
        <v>3251</v>
      </c>
      <c r="AO43" s="1261" t="s">
        <v>8743</v>
      </c>
      <c r="AP43" s="1261" t="s">
        <v>8744</v>
      </c>
      <c r="AQ43" s="1261" t="s">
        <v>4002</v>
      </c>
      <c r="AR43" s="1261" t="s">
        <v>8627</v>
      </c>
      <c r="AS43" s="1260" t="s">
        <v>2511</v>
      </c>
      <c r="AT43" s="1254" t="s">
        <v>8745</v>
      </c>
      <c r="AU43" s="1244" t="s">
        <v>8746</v>
      </c>
      <c r="AV43" s="1219" t="str">
        <f t="shared" si="3"/>
        <v>2:51</v>
      </c>
      <c r="AW43" s="1280" t="s">
        <v>8747</v>
      </c>
    </row>
    <row r="44" ht="15.75" customHeight="1">
      <c r="A44" s="1246" t="s">
        <v>2499</v>
      </c>
      <c r="B44" s="1326" t="s">
        <v>7794</v>
      </c>
      <c r="C44" s="1301">
        <v>0.051319444444444445</v>
      </c>
      <c r="D44" s="1238" t="s">
        <v>8748</v>
      </c>
      <c r="E44" s="1219" t="s">
        <v>8749</v>
      </c>
      <c r="F44" s="1219" t="s">
        <v>8750</v>
      </c>
      <c r="G44" s="1219" t="s">
        <v>8751</v>
      </c>
      <c r="H44" s="1219" t="s">
        <v>8752</v>
      </c>
      <c r="I44" s="1219" t="s">
        <v>5205</v>
      </c>
      <c r="J44" s="1219" t="s">
        <v>8753</v>
      </c>
      <c r="K44" s="1219" t="s">
        <v>8754</v>
      </c>
      <c r="L44" s="1219" t="s">
        <v>3719</v>
      </c>
      <c r="M44" s="1219" t="s">
        <v>8547</v>
      </c>
      <c r="N44" s="1219" t="s">
        <v>4649</v>
      </c>
      <c r="O44" s="1219" t="s">
        <v>8755</v>
      </c>
      <c r="P44" s="1327" t="s">
        <v>7805</v>
      </c>
      <c r="Q44" s="1219" t="s">
        <v>7472</v>
      </c>
      <c r="R44" s="1219" t="s">
        <v>8756</v>
      </c>
      <c r="S44" s="1219" t="s">
        <v>1178</v>
      </c>
      <c r="T44" s="1219" t="s">
        <v>8042</v>
      </c>
      <c r="U44" s="1219" t="s">
        <v>126</v>
      </c>
      <c r="V44" s="1219" t="s">
        <v>646</v>
      </c>
      <c r="W44" s="1219" t="s">
        <v>8757</v>
      </c>
      <c r="X44" s="1219" t="s">
        <v>415</v>
      </c>
      <c r="Y44" s="1219" t="s">
        <v>3666</v>
      </c>
      <c r="Z44" s="1219" t="s">
        <v>6692</v>
      </c>
      <c r="AA44" s="1219" t="s">
        <v>503</v>
      </c>
      <c r="AB44" s="1219" t="s">
        <v>3977</v>
      </c>
      <c r="AC44" s="1219" t="s">
        <v>141</v>
      </c>
      <c r="AD44" s="1219" t="s">
        <v>8758</v>
      </c>
      <c r="AE44" s="1327" t="s">
        <v>2841</v>
      </c>
      <c r="AF44" s="1327" t="s">
        <v>2612</v>
      </c>
      <c r="AG44" s="1219" t="s">
        <v>4140</v>
      </c>
      <c r="AH44" s="1219" t="s">
        <v>8759</v>
      </c>
      <c r="AI44" s="1219" t="s">
        <v>8760</v>
      </c>
      <c r="AJ44" s="1219" t="s">
        <v>8761</v>
      </c>
      <c r="AK44" s="1219" t="s">
        <v>7025</v>
      </c>
      <c r="AL44" s="1219" t="s">
        <v>5649</v>
      </c>
      <c r="AM44" s="1327" t="s">
        <v>7821</v>
      </c>
      <c r="AN44" s="1218" t="s">
        <v>2135</v>
      </c>
      <c r="AO44" s="1219" t="s">
        <v>4652</v>
      </c>
      <c r="AP44" s="1219" t="s">
        <v>8762</v>
      </c>
      <c r="AQ44" s="1219" t="s">
        <v>8763</v>
      </c>
      <c r="AR44" s="1219" t="s">
        <v>8109</v>
      </c>
      <c r="AS44" s="1327" t="s">
        <v>5008</v>
      </c>
      <c r="AT44" s="1219" t="s">
        <v>8764</v>
      </c>
      <c r="AU44" s="1219" t="s">
        <v>8765</v>
      </c>
      <c r="AV44" s="1219" t="str">
        <f t="shared" si="3"/>
        <v>3:15</v>
      </c>
      <c r="AW44" s="1283" t="s">
        <v>8766</v>
      </c>
    </row>
    <row r="45">
      <c r="A45" s="1290" t="s">
        <v>1604</v>
      </c>
      <c r="B45" s="1279" t="s">
        <v>7738</v>
      </c>
      <c r="C45" s="1210">
        <v>0.05133101851851852</v>
      </c>
      <c r="D45" s="1304" t="s">
        <v>8767</v>
      </c>
      <c r="E45" s="1251" t="s">
        <v>8768</v>
      </c>
      <c r="F45" s="1251" t="s">
        <v>8769</v>
      </c>
      <c r="G45" s="1251" t="s">
        <v>8770</v>
      </c>
      <c r="H45" s="1292" t="s">
        <v>8771</v>
      </c>
      <c r="I45" s="1292" t="s">
        <v>3695</v>
      </c>
      <c r="J45" s="1254" t="s">
        <v>1830</v>
      </c>
      <c r="K45" s="1254" t="s">
        <v>7998</v>
      </c>
      <c r="L45" s="1254" t="s">
        <v>3645</v>
      </c>
      <c r="M45" s="1254" t="s">
        <v>8772</v>
      </c>
      <c r="N45" s="1254" t="s">
        <v>7900</v>
      </c>
      <c r="O45" s="1254" t="s">
        <v>8773</v>
      </c>
      <c r="P45" s="1254" t="s">
        <v>7878</v>
      </c>
      <c r="Q45" s="1256" t="s">
        <v>8774</v>
      </c>
      <c r="R45" s="1256" t="s">
        <v>8775</v>
      </c>
      <c r="S45" s="1256" t="s">
        <v>8776</v>
      </c>
      <c r="T45" s="1256" t="s">
        <v>8777</v>
      </c>
      <c r="U45" s="1256" t="s">
        <v>8778</v>
      </c>
      <c r="V45" s="1256" t="s">
        <v>8779</v>
      </c>
      <c r="W45" s="1258" t="s">
        <v>8780</v>
      </c>
      <c r="X45" s="1258" t="s">
        <v>8188</v>
      </c>
      <c r="Y45" s="1258" t="s">
        <v>5112</v>
      </c>
      <c r="Z45" s="1258" t="s">
        <v>1505</v>
      </c>
      <c r="AA45" s="1258" t="s">
        <v>8781</v>
      </c>
      <c r="AB45" s="1258" t="s">
        <v>5786</v>
      </c>
      <c r="AC45" s="1258" t="s">
        <v>2479</v>
      </c>
      <c r="AD45" s="1251" t="s">
        <v>8782</v>
      </c>
      <c r="AE45" s="1251" t="s">
        <v>5112</v>
      </c>
      <c r="AF45" s="1259" t="s">
        <v>8783</v>
      </c>
      <c r="AG45" s="1259" t="s">
        <v>7118</v>
      </c>
      <c r="AH45" s="1259" t="s">
        <v>3619</v>
      </c>
      <c r="AI45" s="1259" t="s">
        <v>8784</v>
      </c>
      <c r="AJ45" s="1259" t="s">
        <v>8785</v>
      </c>
      <c r="AK45" s="1259" t="s">
        <v>8707</v>
      </c>
      <c r="AL45" s="1259" t="s">
        <v>2514</v>
      </c>
      <c r="AM45" s="1261" t="s">
        <v>8786</v>
      </c>
      <c r="AN45" s="1261" t="s">
        <v>8787</v>
      </c>
      <c r="AO45" s="1261" t="s">
        <v>8788</v>
      </c>
      <c r="AP45" s="1261" t="s">
        <v>8789</v>
      </c>
      <c r="AQ45" s="1261" t="s">
        <v>8357</v>
      </c>
      <c r="AR45" s="1261" t="s">
        <v>8790</v>
      </c>
      <c r="AS45" s="1261" t="s">
        <v>8791</v>
      </c>
      <c r="AT45" s="1254" t="s">
        <v>8792</v>
      </c>
      <c r="AU45" s="1244" t="s">
        <v>8793</v>
      </c>
      <c r="AV45" s="1219" t="str">
        <f t="shared" si="3"/>
        <v>1:34</v>
      </c>
      <c r="AW45" s="1300"/>
    </row>
    <row r="46">
      <c r="A46" s="1290" t="s">
        <v>2897</v>
      </c>
      <c r="B46" s="1279" t="s">
        <v>7738</v>
      </c>
      <c r="C46" s="1210">
        <v>0.05134259259259259</v>
      </c>
      <c r="D46" s="1251" t="s">
        <v>8794</v>
      </c>
      <c r="E46" s="1251" t="s">
        <v>5849</v>
      </c>
      <c r="F46" s="1251" t="s">
        <v>8795</v>
      </c>
      <c r="G46" s="1251" t="s">
        <v>8796</v>
      </c>
      <c r="H46" s="1251" t="s">
        <v>8797</v>
      </c>
      <c r="I46" s="1251" t="s">
        <v>1305</v>
      </c>
      <c r="J46" s="1254" t="s">
        <v>4577</v>
      </c>
      <c r="K46" s="1254" t="s">
        <v>8798</v>
      </c>
      <c r="L46" s="1254" t="s">
        <v>4743</v>
      </c>
      <c r="M46" s="1254" t="s">
        <v>3461</v>
      </c>
      <c r="N46" s="1254" t="s">
        <v>1740</v>
      </c>
      <c r="O46" s="1254" t="s">
        <v>8799</v>
      </c>
      <c r="P46" s="1254" t="s">
        <v>4092</v>
      </c>
      <c r="Q46" s="1256" t="s">
        <v>8800</v>
      </c>
      <c r="R46" s="1256" t="s">
        <v>2851</v>
      </c>
      <c r="S46" s="1256" t="s">
        <v>8801</v>
      </c>
      <c r="T46" s="1256" t="s">
        <v>8802</v>
      </c>
      <c r="U46" s="1256" t="s">
        <v>8654</v>
      </c>
      <c r="V46" s="1256" t="s">
        <v>8803</v>
      </c>
      <c r="W46" s="1258" t="s">
        <v>8804</v>
      </c>
      <c r="X46" s="1258" t="s">
        <v>7818</v>
      </c>
      <c r="Y46" s="1258" t="s">
        <v>8368</v>
      </c>
      <c r="Z46" s="1258" t="s">
        <v>2950</v>
      </c>
      <c r="AA46" s="1218" t="s">
        <v>154</v>
      </c>
      <c r="AB46" s="1258" t="s">
        <v>8805</v>
      </c>
      <c r="AC46" s="1258" t="s">
        <v>8210</v>
      </c>
      <c r="AD46" s="1251" t="s">
        <v>8806</v>
      </c>
      <c r="AE46" s="1251" t="s">
        <v>8807</v>
      </c>
      <c r="AF46" s="1259" t="s">
        <v>8808</v>
      </c>
      <c r="AG46" s="1259" t="s">
        <v>8809</v>
      </c>
      <c r="AH46" s="1259" t="s">
        <v>1629</v>
      </c>
      <c r="AI46" s="1259" t="s">
        <v>313</v>
      </c>
      <c r="AJ46" s="1259" t="s">
        <v>8810</v>
      </c>
      <c r="AK46" s="1259" t="s">
        <v>8811</v>
      </c>
      <c r="AL46" s="1259" t="s">
        <v>5261</v>
      </c>
      <c r="AM46" s="1261" t="s">
        <v>8812</v>
      </c>
      <c r="AN46" s="1261" t="s">
        <v>5811</v>
      </c>
      <c r="AO46" s="1261" t="s">
        <v>8813</v>
      </c>
      <c r="AP46" s="1261" t="s">
        <v>8814</v>
      </c>
      <c r="AQ46" s="1261" t="s">
        <v>8357</v>
      </c>
      <c r="AR46" s="1261" t="s">
        <v>8815</v>
      </c>
      <c r="AS46" s="1261" t="s">
        <v>1628</v>
      </c>
      <c r="AT46" s="1254" t="s">
        <v>8816</v>
      </c>
      <c r="AU46" s="1244" t="s">
        <v>8692</v>
      </c>
      <c r="AV46" s="1219" t="str">
        <f t="shared" si="3"/>
        <v>2:56</v>
      </c>
      <c r="AW46" s="1280" t="s">
        <v>8817</v>
      </c>
    </row>
    <row r="47" ht="15.75" customHeight="1">
      <c r="A47" s="1232" t="s">
        <v>1425</v>
      </c>
      <c r="B47" s="1326" t="s">
        <v>7794</v>
      </c>
      <c r="C47" s="1306">
        <v>0.05134259259259259</v>
      </c>
      <c r="D47" s="1238" t="s">
        <v>8818</v>
      </c>
      <c r="E47" s="1264" t="s">
        <v>8819</v>
      </c>
      <c r="F47" s="1264" t="s">
        <v>8795</v>
      </c>
      <c r="G47" s="1264" t="s">
        <v>8820</v>
      </c>
      <c r="H47" s="1253" t="s">
        <v>8821</v>
      </c>
      <c r="I47" s="1328" t="s">
        <v>237</v>
      </c>
      <c r="J47" s="1266" t="s">
        <v>8822</v>
      </c>
      <c r="K47" s="1266" t="s">
        <v>3385</v>
      </c>
      <c r="L47" s="1329" t="s">
        <v>3237</v>
      </c>
      <c r="M47" s="1266" t="s">
        <v>7869</v>
      </c>
      <c r="N47" s="1266" t="s">
        <v>8823</v>
      </c>
      <c r="O47" s="1329" t="s">
        <v>7804</v>
      </c>
      <c r="P47" s="1266" t="s">
        <v>278</v>
      </c>
      <c r="Q47" s="1267" t="s">
        <v>8824</v>
      </c>
      <c r="R47" s="1267" t="s">
        <v>8825</v>
      </c>
      <c r="S47" s="1330" t="s">
        <v>7808</v>
      </c>
      <c r="T47" s="1330" t="s">
        <v>7809</v>
      </c>
      <c r="U47" s="1267" t="s">
        <v>8826</v>
      </c>
      <c r="V47" s="1267" t="s">
        <v>3789</v>
      </c>
      <c r="W47" s="1331" t="s">
        <v>7812</v>
      </c>
      <c r="X47" s="1268" t="s">
        <v>3864</v>
      </c>
      <c r="Y47" s="1268" t="s">
        <v>5205</v>
      </c>
      <c r="Z47" s="1268" t="s">
        <v>6877</v>
      </c>
      <c r="AA47" s="1268" t="s">
        <v>8827</v>
      </c>
      <c r="AB47" s="1331" t="s">
        <v>7816</v>
      </c>
      <c r="AC47" s="1268" t="s">
        <v>5959</v>
      </c>
      <c r="AD47" s="1332" t="s">
        <v>7817</v>
      </c>
      <c r="AE47" s="1264" t="s">
        <v>8828</v>
      </c>
      <c r="AF47" s="1269" t="s">
        <v>8829</v>
      </c>
      <c r="AG47" s="1269" t="s">
        <v>1590</v>
      </c>
      <c r="AH47" s="1269" t="s">
        <v>2906</v>
      </c>
      <c r="AI47" s="1269" t="s">
        <v>8830</v>
      </c>
      <c r="AJ47" s="1269" t="s">
        <v>8831</v>
      </c>
      <c r="AK47" s="1333" t="s">
        <v>5952</v>
      </c>
      <c r="AL47" s="1269" t="s">
        <v>8832</v>
      </c>
      <c r="AM47" s="1260" t="s">
        <v>8685</v>
      </c>
      <c r="AN47" s="1261" t="s">
        <v>5213</v>
      </c>
      <c r="AO47" s="1260" t="s">
        <v>8833</v>
      </c>
      <c r="AP47" s="1260" t="s">
        <v>8834</v>
      </c>
      <c r="AQ47" s="1260" t="s">
        <v>8835</v>
      </c>
      <c r="AR47" s="1260" t="s">
        <v>8836</v>
      </c>
      <c r="AS47" s="1260" t="s">
        <v>4316</v>
      </c>
      <c r="AT47" s="1266" t="s">
        <v>8837</v>
      </c>
      <c r="AU47" s="1270" t="s">
        <v>8838</v>
      </c>
      <c r="AV47" s="1219" t="str">
        <f t="shared" si="3"/>
        <v>1:58</v>
      </c>
      <c r="AW47" s="1300"/>
    </row>
    <row r="48" ht="15.75" customHeight="1">
      <c r="A48" s="1221" t="s">
        <v>3084</v>
      </c>
      <c r="B48" s="1209" t="s">
        <v>7738</v>
      </c>
      <c r="C48" s="1301">
        <v>0.05134259259259259</v>
      </c>
      <c r="D48" s="1238" t="s">
        <v>8839</v>
      </c>
      <c r="E48" s="1219" t="s">
        <v>8840</v>
      </c>
      <c r="F48" s="1219" t="s">
        <v>8841</v>
      </c>
      <c r="G48" s="1219" t="s">
        <v>8842</v>
      </c>
      <c r="H48" s="1219" t="s">
        <v>4242</v>
      </c>
      <c r="I48" s="1219" t="s">
        <v>5652</v>
      </c>
      <c r="J48" s="1219" t="s">
        <v>8843</v>
      </c>
      <c r="K48" s="1219" t="s">
        <v>3546</v>
      </c>
      <c r="L48" s="1219" t="s">
        <v>8844</v>
      </c>
      <c r="M48" s="1219" t="s">
        <v>8498</v>
      </c>
      <c r="N48" s="1219" t="s">
        <v>2451</v>
      </c>
      <c r="O48" s="1219" t="s">
        <v>8845</v>
      </c>
      <c r="P48" s="1219" t="s">
        <v>4856</v>
      </c>
      <c r="Q48" s="1219" t="s">
        <v>2123</v>
      </c>
      <c r="R48" s="1219" t="s">
        <v>8775</v>
      </c>
      <c r="S48" s="1219" t="s">
        <v>8408</v>
      </c>
      <c r="T48" s="1219" t="s">
        <v>8846</v>
      </c>
      <c r="U48" s="1219" t="s">
        <v>8847</v>
      </c>
      <c r="V48" s="1219" t="s">
        <v>7776</v>
      </c>
      <c r="W48" s="1219" t="s">
        <v>8848</v>
      </c>
      <c r="X48" s="1219" t="s">
        <v>8849</v>
      </c>
      <c r="Y48" s="1219" t="s">
        <v>278</v>
      </c>
      <c r="Z48" s="1219" t="s">
        <v>6419</v>
      </c>
      <c r="AA48" s="1219" t="s">
        <v>8352</v>
      </c>
      <c r="AB48" s="1219" t="s">
        <v>7838</v>
      </c>
      <c r="AC48" s="1219" t="s">
        <v>5713</v>
      </c>
      <c r="AD48" s="1219" t="s">
        <v>8850</v>
      </c>
      <c r="AE48" s="1219" t="s">
        <v>278</v>
      </c>
      <c r="AF48" s="1219" t="s">
        <v>8851</v>
      </c>
      <c r="AG48" s="1219" t="s">
        <v>8852</v>
      </c>
      <c r="AH48" s="1219" t="s">
        <v>4844</v>
      </c>
      <c r="AI48" s="1219" t="s">
        <v>8853</v>
      </c>
      <c r="AJ48" s="1219" t="s">
        <v>8785</v>
      </c>
      <c r="AK48" s="1219" t="s">
        <v>6893</v>
      </c>
      <c r="AL48" s="1219" t="s">
        <v>8854</v>
      </c>
      <c r="AM48" s="1219" t="s">
        <v>8855</v>
      </c>
      <c r="AN48" s="1219" t="s">
        <v>8856</v>
      </c>
      <c r="AO48" s="1219" t="s">
        <v>7892</v>
      </c>
      <c r="AP48" s="1219" t="s">
        <v>8857</v>
      </c>
      <c r="AQ48" s="1219" t="s">
        <v>8858</v>
      </c>
      <c r="AR48" s="1219" t="s">
        <v>8859</v>
      </c>
      <c r="AS48" s="1260" t="s">
        <v>3946</v>
      </c>
      <c r="AT48" s="1219" t="s">
        <v>8860</v>
      </c>
      <c r="AU48" s="1219" t="s">
        <v>8402</v>
      </c>
      <c r="AV48" s="1219" t="str">
        <f t="shared" si="3"/>
        <v>2:27</v>
      </c>
      <c r="AW48" s="1283"/>
    </row>
    <row r="49" ht="15.75" customHeight="1">
      <c r="A49" s="1290" t="s">
        <v>3105</v>
      </c>
      <c r="B49" s="1190" t="s">
        <v>7764</v>
      </c>
      <c r="C49" s="1210">
        <v>0.051354166666666666</v>
      </c>
      <c r="D49" s="1251" t="s">
        <v>8861</v>
      </c>
      <c r="E49" s="1238" t="s">
        <v>8862</v>
      </c>
      <c r="F49" s="1238" t="s">
        <v>8863</v>
      </c>
      <c r="G49" s="1251" t="s">
        <v>8864</v>
      </c>
      <c r="H49" s="1292" t="s">
        <v>8865</v>
      </c>
      <c r="I49" s="1238" t="s">
        <v>1173</v>
      </c>
      <c r="J49" s="1238" t="s">
        <v>8388</v>
      </c>
      <c r="K49" s="1238" t="s">
        <v>8450</v>
      </c>
      <c r="L49" s="1238" t="s">
        <v>2399</v>
      </c>
      <c r="M49" s="1238" t="s">
        <v>8866</v>
      </c>
      <c r="N49" s="1254" t="s">
        <v>8867</v>
      </c>
      <c r="O49" s="1238" t="s">
        <v>8868</v>
      </c>
      <c r="P49" s="1254" t="s">
        <v>8505</v>
      </c>
      <c r="Q49" s="1238" t="s">
        <v>2396</v>
      </c>
      <c r="R49" s="1238" t="s">
        <v>5232</v>
      </c>
      <c r="S49" s="1256" t="s">
        <v>8341</v>
      </c>
      <c r="T49" s="1238" t="s">
        <v>5576</v>
      </c>
      <c r="U49" s="1256" t="s">
        <v>8869</v>
      </c>
      <c r="V49" s="1238" t="s">
        <v>2881</v>
      </c>
      <c r="W49" s="1238" t="s">
        <v>8870</v>
      </c>
      <c r="X49" s="1238" t="s">
        <v>8871</v>
      </c>
      <c r="Y49" s="1238" t="s">
        <v>4459</v>
      </c>
      <c r="Z49" s="1238" t="s">
        <v>2935</v>
      </c>
      <c r="AA49" s="1258" t="s">
        <v>8662</v>
      </c>
      <c r="AB49" s="1238" t="s">
        <v>3897</v>
      </c>
      <c r="AC49" s="1238" t="s">
        <v>8872</v>
      </c>
      <c r="AD49" s="1238" t="s">
        <v>8873</v>
      </c>
      <c r="AE49" s="1296" t="s">
        <v>7780</v>
      </c>
      <c r="AF49" s="1238" t="s">
        <v>8874</v>
      </c>
      <c r="AG49" s="1238" t="s">
        <v>8463</v>
      </c>
      <c r="AH49" s="1238" t="s">
        <v>8875</v>
      </c>
      <c r="AI49" s="1259" t="s">
        <v>8876</v>
      </c>
      <c r="AJ49" s="1238" t="s">
        <v>8877</v>
      </c>
      <c r="AK49" s="1238" t="s">
        <v>3773</v>
      </c>
      <c r="AL49" s="1238" t="s">
        <v>2030</v>
      </c>
      <c r="AM49" s="1238" t="s">
        <v>8853</v>
      </c>
      <c r="AN49" s="1261" t="s">
        <v>2845</v>
      </c>
      <c r="AO49" s="1238" t="s">
        <v>4332</v>
      </c>
      <c r="AP49" s="1238" t="s">
        <v>8878</v>
      </c>
      <c r="AQ49" s="1261" t="s">
        <v>6554</v>
      </c>
      <c r="AR49" s="1238" t="s">
        <v>8879</v>
      </c>
      <c r="AS49" s="1334" t="s">
        <v>3366</v>
      </c>
      <c r="AT49" s="1238" t="s">
        <v>8880</v>
      </c>
      <c r="AU49" s="1244" t="s">
        <v>8881</v>
      </c>
      <c r="AV49" s="1218" t="s">
        <v>7262</v>
      </c>
      <c r="AW49" s="1280" t="s">
        <v>8882</v>
      </c>
    </row>
    <row r="50" ht="15.75" customHeight="1">
      <c r="A50" s="1290" t="s">
        <v>3174</v>
      </c>
      <c r="B50" s="1316" t="s">
        <v>7738</v>
      </c>
      <c r="C50" s="1335">
        <v>0.05143518518518519</v>
      </c>
      <c r="D50" s="1251" t="s">
        <v>8883</v>
      </c>
      <c r="E50" s="1251" t="s">
        <v>8673</v>
      </c>
      <c r="F50" s="1251" t="s">
        <v>8884</v>
      </c>
      <c r="G50" s="1251" t="s">
        <v>8096</v>
      </c>
      <c r="H50" s="1292" t="s">
        <v>8885</v>
      </c>
      <c r="I50" s="1292" t="s">
        <v>609</v>
      </c>
      <c r="J50" s="1254" t="s">
        <v>8343</v>
      </c>
      <c r="K50" s="1254" t="s">
        <v>8886</v>
      </c>
      <c r="L50" s="1254" t="s">
        <v>4300</v>
      </c>
      <c r="M50" s="1254" t="s">
        <v>6835</v>
      </c>
      <c r="N50" s="1336" t="s">
        <v>1181</v>
      </c>
      <c r="O50" s="1254" t="s">
        <v>3600</v>
      </c>
      <c r="P50" s="1254" t="s">
        <v>305</v>
      </c>
      <c r="Q50" s="1256" t="s">
        <v>8887</v>
      </c>
      <c r="R50" s="1256" t="s">
        <v>8304</v>
      </c>
      <c r="S50" s="1256" t="s">
        <v>8888</v>
      </c>
      <c r="T50" s="1256" t="s">
        <v>8889</v>
      </c>
      <c r="U50" s="1256" t="s">
        <v>8356</v>
      </c>
      <c r="V50" s="1256" t="s">
        <v>2651</v>
      </c>
      <c r="W50" s="1258" t="s">
        <v>8890</v>
      </c>
      <c r="X50" s="1258" t="s">
        <v>8891</v>
      </c>
      <c r="Y50" s="1258" t="s">
        <v>3280</v>
      </c>
      <c r="Z50" s="1258" t="s">
        <v>8892</v>
      </c>
      <c r="AA50" s="1258" t="s">
        <v>8891</v>
      </c>
      <c r="AB50" s="1258" t="s">
        <v>8455</v>
      </c>
      <c r="AC50" s="1258" t="s">
        <v>673</v>
      </c>
      <c r="AD50" s="1251" t="s">
        <v>8893</v>
      </c>
      <c r="AE50" s="1251" t="s">
        <v>4829</v>
      </c>
      <c r="AF50" s="1259" t="s">
        <v>8894</v>
      </c>
      <c r="AG50" s="1259" t="s">
        <v>8895</v>
      </c>
      <c r="AH50" s="1259" t="s">
        <v>8531</v>
      </c>
      <c r="AI50" s="1259" t="s">
        <v>8895</v>
      </c>
      <c r="AJ50" s="1259" t="s">
        <v>8896</v>
      </c>
      <c r="AK50" s="1337" t="s">
        <v>4140</v>
      </c>
      <c r="AL50" s="1259" t="s">
        <v>8261</v>
      </c>
      <c r="AM50" s="1261" t="s">
        <v>8897</v>
      </c>
      <c r="AN50" s="1261" t="s">
        <v>756</v>
      </c>
      <c r="AO50" s="1261" t="s">
        <v>3177</v>
      </c>
      <c r="AP50" s="1261" t="s">
        <v>8898</v>
      </c>
      <c r="AQ50" s="1238" t="s">
        <v>4094</v>
      </c>
      <c r="AR50" s="1338" t="s">
        <v>8899</v>
      </c>
      <c r="AS50" s="1261" t="s">
        <v>8900</v>
      </c>
      <c r="AT50" s="1254" t="s">
        <v>8901</v>
      </c>
      <c r="AU50" s="1244" t="s">
        <v>8902</v>
      </c>
      <c r="AV50" s="1219" t="str">
        <f>TEXT(AU50-C50,"m:ss")</f>
        <v>4:08</v>
      </c>
      <c r="AW50" s="1280" t="s">
        <v>8903</v>
      </c>
    </row>
    <row r="51" ht="15.75" customHeight="1">
      <c r="A51" s="1246" t="s">
        <v>1359</v>
      </c>
      <c r="B51" s="1277" t="s">
        <v>7794</v>
      </c>
      <c r="C51" s="1222">
        <v>0.051493055555555556</v>
      </c>
      <c r="D51" s="1218" t="s">
        <v>8904</v>
      </c>
      <c r="E51" s="1218" t="s">
        <v>8905</v>
      </c>
      <c r="F51" s="1218" t="s">
        <v>8906</v>
      </c>
      <c r="G51" s="1318" t="s">
        <v>7798</v>
      </c>
      <c r="H51" s="1238" t="s">
        <v>8907</v>
      </c>
      <c r="I51" s="1218" t="s">
        <v>2001</v>
      </c>
      <c r="J51" s="1318" t="s">
        <v>7800</v>
      </c>
      <c r="K51" s="1318" t="s">
        <v>7801</v>
      </c>
      <c r="L51" s="1218" t="s">
        <v>8094</v>
      </c>
      <c r="M51" s="1318" t="s">
        <v>7802</v>
      </c>
      <c r="N51" s="1218" t="s">
        <v>8908</v>
      </c>
      <c r="O51" s="1218" t="s">
        <v>3482</v>
      </c>
      <c r="P51" s="1218" t="s">
        <v>1139</v>
      </c>
      <c r="Q51" s="1218" t="s">
        <v>8651</v>
      </c>
      <c r="R51" s="1218" t="s">
        <v>8909</v>
      </c>
      <c r="S51" s="1218" t="s">
        <v>483</v>
      </c>
      <c r="T51" s="1218" t="s">
        <v>8323</v>
      </c>
      <c r="U51" s="1218" t="s">
        <v>8910</v>
      </c>
      <c r="V51" s="1218" t="s">
        <v>5435</v>
      </c>
      <c r="W51" s="1218" t="s">
        <v>8911</v>
      </c>
      <c r="X51" s="1218" t="s">
        <v>808</v>
      </c>
      <c r="Y51" s="1218" t="s">
        <v>4355</v>
      </c>
      <c r="Z51" s="1218" t="s">
        <v>8912</v>
      </c>
      <c r="AA51" s="1339" t="s">
        <v>7815</v>
      </c>
      <c r="AB51" s="1218" t="s">
        <v>8913</v>
      </c>
      <c r="AC51" s="1218" t="s">
        <v>4351</v>
      </c>
      <c r="AD51" s="1218" t="s">
        <v>8914</v>
      </c>
      <c r="AE51" s="1218" t="s">
        <v>2857</v>
      </c>
      <c r="AF51" s="1218" t="s">
        <v>8915</v>
      </c>
      <c r="AG51" s="1318" t="s">
        <v>4301</v>
      </c>
      <c r="AH51" s="1318" t="s">
        <v>4852</v>
      </c>
      <c r="AI51" s="1218" t="s">
        <v>8916</v>
      </c>
      <c r="AJ51" s="1218" t="s">
        <v>8917</v>
      </c>
      <c r="AK51" s="1218" t="s">
        <v>586</v>
      </c>
      <c r="AL51" s="1218" t="s">
        <v>3718</v>
      </c>
      <c r="AM51" s="1218" t="s">
        <v>8918</v>
      </c>
      <c r="AN51" s="1218" t="s">
        <v>3149</v>
      </c>
      <c r="AO51" s="1318" t="s">
        <v>7822</v>
      </c>
      <c r="AP51" s="1340" t="s">
        <v>7823</v>
      </c>
      <c r="AQ51" s="1218" t="s">
        <v>8919</v>
      </c>
      <c r="AR51" s="1218" t="s">
        <v>8920</v>
      </c>
      <c r="AS51" s="1218" t="s">
        <v>5186</v>
      </c>
      <c r="AT51" s="1218" t="s">
        <v>8921</v>
      </c>
      <c r="AU51" s="1218" t="s">
        <v>8922</v>
      </c>
      <c r="AV51" s="1218" t="s">
        <v>7530</v>
      </c>
      <c r="AW51" s="1278" t="s">
        <v>8923</v>
      </c>
    </row>
    <row r="52">
      <c r="A52" s="1290" t="s">
        <v>2208</v>
      </c>
      <c r="B52" s="1341" t="s">
        <v>7738</v>
      </c>
      <c r="C52" s="1210">
        <v>0.051493055555555556</v>
      </c>
      <c r="D52" s="1342" t="s">
        <v>8924</v>
      </c>
      <c r="E52" s="1238" t="s">
        <v>6006</v>
      </c>
      <c r="F52" s="1342" t="s">
        <v>7624</v>
      </c>
      <c r="G52" s="1342" t="s">
        <v>8925</v>
      </c>
      <c r="H52" s="1342" t="s">
        <v>8926</v>
      </c>
      <c r="I52" s="1342" t="s">
        <v>5224</v>
      </c>
      <c r="J52" s="1342" t="s">
        <v>8927</v>
      </c>
      <c r="K52" s="1343" t="s">
        <v>8136</v>
      </c>
      <c r="L52" s="1238" t="s">
        <v>7242</v>
      </c>
      <c r="M52" s="1342" t="s">
        <v>8928</v>
      </c>
      <c r="N52" s="1342" t="s">
        <v>6567</v>
      </c>
      <c r="O52" s="1342" t="s">
        <v>8929</v>
      </c>
      <c r="P52" s="1342" t="s">
        <v>3865</v>
      </c>
      <c r="Q52" s="1342" t="s">
        <v>8930</v>
      </c>
      <c r="R52" s="1343" t="s">
        <v>8931</v>
      </c>
      <c r="S52" s="1342" t="s">
        <v>8932</v>
      </c>
      <c r="T52" s="1342" t="s">
        <v>8933</v>
      </c>
      <c r="U52" s="1342" t="s">
        <v>8111</v>
      </c>
      <c r="V52" s="1342" t="s">
        <v>5127</v>
      </c>
      <c r="W52" s="1238" t="s">
        <v>8934</v>
      </c>
      <c r="X52" s="1342" t="s">
        <v>6325</v>
      </c>
      <c r="Y52" s="1238" t="s">
        <v>1628</v>
      </c>
      <c r="Z52" s="1342" t="s">
        <v>2750</v>
      </c>
      <c r="AA52" s="1342" t="s">
        <v>8802</v>
      </c>
      <c r="AB52" s="1342" t="s">
        <v>5786</v>
      </c>
      <c r="AC52" s="1342" t="s">
        <v>959</v>
      </c>
      <c r="AD52" s="1344" t="s">
        <v>8935</v>
      </c>
      <c r="AE52" s="1342" t="s">
        <v>8936</v>
      </c>
      <c r="AF52" s="1342" t="s">
        <v>8937</v>
      </c>
      <c r="AG52" s="1342" t="s">
        <v>8938</v>
      </c>
      <c r="AH52" s="1342" t="s">
        <v>8939</v>
      </c>
      <c r="AI52" s="1342" t="s">
        <v>8940</v>
      </c>
      <c r="AJ52" s="1342" t="s">
        <v>8941</v>
      </c>
      <c r="AK52" s="1342" t="s">
        <v>8942</v>
      </c>
      <c r="AL52" s="1342" t="s">
        <v>3315</v>
      </c>
      <c r="AM52" s="1342" t="s">
        <v>8943</v>
      </c>
      <c r="AN52" s="1342" t="s">
        <v>7242</v>
      </c>
      <c r="AO52" s="1342" t="s">
        <v>8944</v>
      </c>
      <c r="AP52" s="1342" t="s">
        <v>8945</v>
      </c>
      <c r="AQ52" s="1342" t="s">
        <v>8311</v>
      </c>
      <c r="AR52" s="1342" t="s">
        <v>952</v>
      </c>
      <c r="AS52" s="1342" t="s">
        <v>1131</v>
      </c>
      <c r="AT52" s="1342" t="s">
        <v>8946</v>
      </c>
      <c r="AU52" s="1244" t="s">
        <v>8947</v>
      </c>
      <c r="AV52" s="1219" t="str">
        <f t="shared" ref="AV52:AV61" si="4">TEXT(AU52-C52,"m:ss")</f>
        <v>5:43</v>
      </c>
      <c r="AW52" s="1280" t="s">
        <v>8948</v>
      </c>
    </row>
    <row r="53" ht="15.75" customHeight="1">
      <c r="A53" s="1263" t="s">
        <v>1689</v>
      </c>
      <c r="B53" s="1209" t="s">
        <v>7738</v>
      </c>
      <c r="C53" s="1210">
        <v>0.05157407407407407</v>
      </c>
      <c r="D53" s="1238" t="s">
        <v>8949</v>
      </c>
      <c r="E53" s="1251" t="s">
        <v>8950</v>
      </c>
      <c r="F53" s="1251" t="s">
        <v>8951</v>
      </c>
      <c r="G53" s="1264" t="s">
        <v>8364</v>
      </c>
      <c r="H53" s="1253" t="s">
        <v>8952</v>
      </c>
      <c r="I53" s="1253" t="s">
        <v>160</v>
      </c>
      <c r="J53" s="1266" t="s">
        <v>5082</v>
      </c>
      <c r="K53" s="1266" t="s">
        <v>8084</v>
      </c>
      <c r="L53" s="1266" t="s">
        <v>8953</v>
      </c>
      <c r="M53" s="1266" t="s">
        <v>8954</v>
      </c>
      <c r="N53" s="1266" t="s">
        <v>486</v>
      </c>
      <c r="O53" s="1266" t="s">
        <v>8911</v>
      </c>
      <c r="P53" s="1266" t="s">
        <v>8955</v>
      </c>
      <c r="Q53" s="1267" t="s">
        <v>8956</v>
      </c>
      <c r="R53" s="1267" t="s">
        <v>8957</v>
      </c>
      <c r="S53" s="1267" t="s">
        <v>8958</v>
      </c>
      <c r="T53" s="1267" t="s">
        <v>6686</v>
      </c>
      <c r="U53" s="1267" t="s">
        <v>6633</v>
      </c>
      <c r="V53" s="1267" t="s">
        <v>4731</v>
      </c>
      <c r="W53" s="1268" t="s">
        <v>8959</v>
      </c>
      <c r="X53" s="1268" t="s">
        <v>8509</v>
      </c>
      <c r="Y53" s="1268" t="s">
        <v>3666</v>
      </c>
      <c r="Z53" s="1268" t="s">
        <v>7816</v>
      </c>
      <c r="AA53" s="1268" t="s">
        <v>2288</v>
      </c>
      <c r="AB53" s="1268" t="s">
        <v>5286</v>
      </c>
      <c r="AC53" s="1268" t="s">
        <v>3712</v>
      </c>
      <c r="AD53" s="1251" t="s">
        <v>8960</v>
      </c>
      <c r="AE53" s="1264" t="s">
        <v>5212</v>
      </c>
      <c r="AF53" s="1269" t="s">
        <v>8961</v>
      </c>
      <c r="AG53" s="1269" t="s">
        <v>8962</v>
      </c>
      <c r="AH53" s="1269" t="s">
        <v>8963</v>
      </c>
      <c r="AI53" s="1269" t="s">
        <v>173</v>
      </c>
      <c r="AJ53" s="1269" t="s">
        <v>8043</v>
      </c>
      <c r="AK53" s="1259" t="s">
        <v>808</v>
      </c>
      <c r="AL53" s="1259" t="s">
        <v>8964</v>
      </c>
      <c r="AM53" s="1260" t="s">
        <v>3032</v>
      </c>
      <c r="AN53" s="1260" t="s">
        <v>8965</v>
      </c>
      <c r="AO53" s="1260" t="s">
        <v>8966</v>
      </c>
      <c r="AP53" s="1260" t="s">
        <v>8967</v>
      </c>
      <c r="AQ53" s="1260" t="s">
        <v>8968</v>
      </c>
      <c r="AR53" s="1261" t="s">
        <v>7115</v>
      </c>
      <c r="AS53" s="1260" t="s">
        <v>3946</v>
      </c>
      <c r="AT53" s="1266" t="s">
        <v>8969</v>
      </c>
      <c r="AU53" s="1270" t="s">
        <v>8970</v>
      </c>
      <c r="AV53" s="1219" t="str">
        <f t="shared" si="4"/>
        <v>4:40</v>
      </c>
      <c r="AW53" s="1300" t="s">
        <v>8971</v>
      </c>
    </row>
    <row r="54" ht="15.75" customHeight="1">
      <c r="A54" s="1290" t="s">
        <v>7223</v>
      </c>
      <c r="B54" s="1279" t="s">
        <v>7738</v>
      </c>
      <c r="C54" s="1210">
        <v>0.051631944444444446</v>
      </c>
      <c r="D54" s="1251" t="s">
        <v>8972</v>
      </c>
      <c r="E54" s="1251" t="s">
        <v>6007</v>
      </c>
      <c r="F54" s="1251" t="s">
        <v>8568</v>
      </c>
      <c r="G54" s="1251" t="s">
        <v>8973</v>
      </c>
      <c r="H54" s="1292" t="s">
        <v>8974</v>
      </c>
      <c r="I54" s="1292" t="s">
        <v>576</v>
      </c>
      <c r="J54" s="1254" t="s">
        <v>8519</v>
      </c>
      <c r="K54" s="1254" t="s">
        <v>7756</v>
      </c>
      <c r="L54" s="1254" t="s">
        <v>4519</v>
      </c>
      <c r="M54" s="1254" t="s">
        <v>8975</v>
      </c>
      <c r="N54" s="1254" t="s">
        <v>8305</v>
      </c>
      <c r="O54" s="1254" t="s">
        <v>8976</v>
      </c>
      <c r="P54" s="1254" t="s">
        <v>6042</v>
      </c>
      <c r="Q54" s="1256" t="s">
        <v>8977</v>
      </c>
      <c r="R54" s="1256" t="s">
        <v>8756</v>
      </c>
      <c r="S54" s="1256" t="s">
        <v>586</v>
      </c>
      <c r="T54" s="1256" t="s">
        <v>5635</v>
      </c>
      <c r="U54" s="1256" t="s">
        <v>8978</v>
      </c>
      <c r="V54" s="1256" t="s">
        <v>8979</v>
      </c>
      <c r="W54" s="1258" t="s">
        <v>8980</v>
      </c>
      <c r="X54" s="1258" t="s">
        <v>808</v>
      </c>
      <c r="Y54" s="1258" t="s">
        <v>4721</v>
      </c>
      <c r="Z54" s="1258" t="s">
        <v>8981</v>
      </c>
      <c r="AA54" s="1218" t="s">
        <v>8982</v>
      </c>
      <c r="AB54" s="1258" t="s">
        <v>8554</v>
      </c>
      <c r="AC54" s="1258" t="s">
        <v>4394</v>
      </c>
      <c r="AD54" s="1251" t="s">
        <v>8983</v>
      </c>
      <c r="AE54" s="1251" t="s">
        <v>8984</v>
      </c>
      <c r="AF54" s="1345" t="s">
        <v>8985</v>
      </c>
      <c r="AG54" s="1259" t="s">
        <v>6110</v>
      </c>
      <c r="AH54" s="1259" t="s">
        <v>8963</v>
      </c>
      <c r="AI54" s="1259" t="s">
        <v>3347</v>
      </c>
      <c r="AJ54" s="1259" t="s">
        <v>8986</v>
      </c>
      <c r="AK54" s="1259" t="s">
        <v>1527</v>
      </c>
      <c r="AL54" s="1259" t="s">
        <v>8987</v>
      </c>
      <c r="AM54" s="1261" t="s">
        <v>2288</v>
      </c>
      <c r="AN54" s="1261" t="s">
        <v>5261</v>
      </c>
      <c r="AO54" s="1261" t="s">
        <v>5945</v>
      </c>
      <c r="AP54" s="1261" t="s">
        <v>8988</v>
      </c>
      <c r="AQ54" s="1261" t="s">
        <v>3072</v>
      </c>
      <c r="AR54" s="1261" t="s">
        <v>8477</v>
      </c>
      <c r="AS54" s="1261" t="s">
        <v>3818</v>
      </c>
      <c r="AT54" s="1254" t="s">
        <v>8989</v>
      </c>
      <c r="AU54" s="1244" t="s">
        <v>8990</v>
      </c>
      <c r="AV54" s="1219" t="str">
        <f t="shared" si="4"/>
        <v>2:25</v>
      </c>
      <c r="AW54" s="1294" t="s">
        <v>8991</v>
      </c>
    </row>
    <row r="55" ht="15.75" customHeight="1">
      <c r="A55" s="1281" t="s">
        <v>8992</v>
      </c>
      <c r="B55" s="1209" t="s">
        <v>7738</v>
      </c>
      <c r="C55" s="1301">
        <v>0.051631944444444446</v>
      </c>
      <c r="D55" s="1238" t="s">
        <v>8993</v>
      </c>
      <c r="E55" s="1219" t="s">
        <v>8994</v>
      </c>
      <c r="F55" s="1219" t="s">
        <v>7823</v>
      </c>
      <c r="G55" s="1219" t="s">
        <v>8995</v>
      </c>
      <c r="H55" s="1219" t="s">
        <v>8996</v>
      </c>
      <c r="I55" s="1219" t="s">
        <v>4351</v>
      </c>
      <c r="J55" s="1219" t="s">
        <v>3065</v>
      </c>
      <c r="K55" s="1219" t="s">
        <v>8997</v>
      </c>
      <c r="L55" s="1219" t="s">
        <v>5127</v>
      </c>
      <c r="M55" s="1219" t="s">
        <v>885</v>
      </c>
      <c r="N55" s="1219" t="s">
        <v>8998</v>
      </c>
      <c r="O55" s="1219" t="s">
        <v>4405</v>
      </c>
      <c r="P55" s="1219" t="s">
        <v>7770</v>
      </c>
      <c r="Q55" s="1219" t="s">
        <v>8999</v>
      </c>
      <c r="R55" s="1219" t="s">
        <v>9000</v>
      </c>
      <c r="S55" s="1219" t="s">
        <v>8720</v>
      </c>
      <c r="T55" s="1219" t="s">
        <v>8786</v>
      </c>
      <c r="U55" s="1219" t="s">
        <v>9001</v>
      </c>
      <c r="V55" s="1219" t="s">
        <v>9002</v>
      </c>
      <c r="W55" s="1219" t="s">
        <v>9003</v>
      </c>
      <c r="X55" s="1219" t="s">
        <v>8916</v>
      </c>
      <c r="Y55" s="1219" t="s">
        <v>4394</v>
      </c>
      <c r="Z55" s="1219" t="s">
        <v>6625</v>
      </c>
      <c r="AA55" s="1219" t="s">
        <v>8236</v>
      </c>
      <c r="AB55" s="1219" t="s">
        <v>9004</v>
      </c>
      <c r="AC55" s="1219" t="s">
        <v>278</v>
      </c>
      <c r="AD55" s="1219" t="s">
        <v>6562</v>
      </c>
      <c r="AE55" s="1219" t="s">
        <v>3695</v>
      </c>
      <c r="AF55" s="1219" t="s">
        <v>8727</v>
      </c>
      <c r="AG55" s="1219" t="s">
        <v>9005</v>
      </c>
      <c r="AH55" s="1219" t="s">
        <v>5015</v>
      </c>
      <c r="AI55" s="1219" t="s">
        <v>4230</v>
      </c>
      <c r="AJ55" s="1219" t="s">
        <v>9006</v>
      </c>
      <c r="AK55" s="1219" t="s">
        <v>8781</v>
      </c>
      <c r="AL55" s="1219" t="s">
        <v>4545</v>
      </c>
      <c r="AM55" s="1219" t="s">
        <v>9007</v>
      </c>
      <c r="AN55" s="1219" t="s">
        <v>7557</v>
      </c>
      <c r="AO55" s="1219" t="s">
        <v>9008</v>
      </c>
      <c r="AP55" s="1219" t="s">
        <v>9009</v>
      </c>
      <c r="AQ55" s="1219" t="s">
        <v>2988</v>
      </c>
      <c r="AR55" s="1219" t="s">
        <v>8255</v>
      </c>
      <c r="AS55" s="1219" t="s">
        <v>4378</v>
      </c>
      <c r="AT55" s="1219" t="s">
        <v>9010</v>
      </c>
      <c r="AU55" s="1302" t="str">
        <f>HYPERLINK("https://splits.io/pc9","1:16:48")</f>
        <v>1:16:48</v>
      </c>
      <c r="AV55" s="1219" t="str">
        <f t="shared" si="4"/>
        <v>2:27</v>
      </c>
      <c r="AW55" s="1231" t="s">
        <v>9011</v>
      </c>
    </row>
    <row r="56" ht="15.75" customHeight="1">
      <c r="A56" s="1263" t="s">
        <v>5284</v>
      </c>
      <c r="B56" s="1209" t="s">
        <v>7738</v>
      </c>
      <c r="C56" s="1306">
        <v>0.051631944444444446</v>
      </c>
      <c r="D56" s="1238" t="s">
        <v>9012</v>
      </c>
      <c r="E56" s="1264" t="s">
        <v>6131</v>
      </c>
      <c r="F56" s="1264" t="s">
        <v>9013</v>
      </c>
      <c r="G56" s="1264" t="s">
        <v>4939</v>
      </c>
      <c r="H56" s="1253" t="s">
        <v>8570</v>
      </c>
      <c r="I56" s="1253" t="s">
        <v>4394</v>
      </c>
      <c r="J56" s="1266" t="s">
        <v>9014</v>
      </c>
      <c r="K56" s="1266" t="s">
        <v>7613</v>
      </c>
      <c r="L56" s="1266" t="s">
        <v>3428</v>
      </c>
      <c r="M56" s="1266" t="s">
        <v>1039</v>
      </c>
      <c r="N56" s="1266" t="s">
        <v>8502</v>
      </c>
      <c r="O56" s="1266" t="s">
        <v>8755</v>
      </c>
      <c r="P56" s="1266" t="s">
        <v>9015</v>
      </c>
      <c r="Q56" s="1267" t="s">
        <v>9016</v>
      </c>
      <c r="R56" s="1267" t="s">
        <v>8957</v>
      </c>
      <c r="S56" s="1267" t="s">
        <v>7855</v>
      </c>
      <c r="T56" s="1267" t="s">
        <v>9017</v>
      </c>
      <c r="U56" s="1267" t="s">
        <v>9018</v>
      </c>
      <c r="V56" s="1267" t="s">
        <v>9019</v>
      </c>
      <c r="W56" s="1268" t="s">
        <v>9020</v>
      </c>
      <c r="X56" s="1268" t="s">
        <v>9021</v>
      </c>
      <c r="Y56" s="1268" t="s">
        <v>9022</v>
      </c>
      <c r="Z56" s="1268" t="s">
        <v>5037</v>
      </c>
      <c r="AA56" s="1268" t="s">
        <v>8286</v>
      </c>
      <c r="AB56" s="1268" t="s">
        <v>5943</v>
      </c>
      <c r="AC56" s="1268" t="s">
        <v>9023</v>
      </c>
      <c r="AD56" s="1264" t="s">
        <v>9024</v>
      </c>
      <c r="AE56" s="1251" t="s">
        <v>5112</v>
      </c>
      <c r="AF56" s="1269" t="s">
        <v>9025</v>
      </c>
      <c r="AG56" s="1269" t="s">
        <v>9026</v>
      </c>
      <c r="AH56" s="1269" t="s">
        <v>2373</v>
      </c>
      <c r="AI56" s="1269" t="s">
        <v>4049</v>
      </c>
      <c r="AJ56" s="1269" t="s">
        <v>7415</v>
      </c>
      <c r="AK56" s="1269" t="s">
        <v>9027</v>
      </c>
      <c r="AL56" s="1269" t="s">
        <v>5261</v>
      </c>
      <c r="AM56" s="1260" t="s">
        <v>9028</v>
      </c>
      <c r="AN56" s="1260" t="s">
        <v>9029</v>
      </c>
      <c r="AO56" s="1260" t="s">
        <v>7923</v>
      </c>
      <c r="AP56" s="1260" t="s">
        <v>9030</v>
      </c>
      <c r="AQ56" s="1260" t="s">
        <v>9031</v>
      </c>
      <c r="AR56" s="1260" t="s">
        <v>4434</v>
      </c>
      <c r="AS56" s="1260" t="s">
        <v>2953</v>
      </c>
      <c r="AT56" s="1266" t="s">
        <v>9032</v>
      </c>
      <c r="AU56" s="1270" t="s">
        <v>9033</v>
      </c>
      <c r="AV56" s="1219" t="str">
        <f t="shared" si="4"/>
        <v>3:33</v>
      </c>
      <c r="AW56" s="1310"/>
    </row>
    <row r="57" ht="15.75" customHeight="1">
      <c r="A57" s="1221" t="s">
        <v>3746</v>
      </c>
      <c r="B57" s="1209" t="s">
        <v>7738</v>
      </c>
      <c r="C57" s="1301">
        <v>0.05164351851851852</v>
      </c>
      <c r="D57" s="1238" t="s">
        <v>9034</v>
      </c>
      <c r="E57" s="1219" t="s">
        <v>7866</v>
      </c>
      <c r="F57" s="1219" t="s">
        <v>9035</v>
      </c>
      <c r="G57" s="1219" t="s">
        <v>7798</v>
      </c>
      <c r="H57" s="1219" t="s">
        <v>9036</v>
      </c>
      <c r="I57" s="1219" t="s">
        <v>1305</v>
      </c>
      <c r="J57" s="1219" t="s">
        <v>979</v>
      </c>
      <c r="K57" s="1219" t="s">
        <v>6572</v>
      </c>
      <c r="L57" s="1219" t="s">
        <v>3033</v>
      </c>
      <c r="M57" s="1219" t="s">
        <v>8975</v>
      </c>
      <c r="N57" s="1219" t="s">
        <v>7953</v>
      </c>
      <c r="O57" s="1219" t="s">
        <v>9037</v>
      </c>
      <c r="P57" s="1219" t="s">
        <v>4829</v>
      </c>
      <c r="Q57" s="1219" t="s">
        <v>9038</v>
      </c>
      <c r="R57" s="1219" t="s">
        <v>1995</v>
      </c>
      <c r="S57" s="1219" t="s">
        <v>9039</v>
      </c>
      <c r="T57" s="1219" t="s">
        <v>9040</v>
      </c>
      <c r="U57" s="1219" t="s">
        <v>9041</v>
      </c>
      <c r="V57" s="1219" t="s">
        <v>9042</v>
      </c>
      <c r="W57" s="1219" t="s">
        <v>9043</v>
      </c>
      <c r="X57" s="1219" t="s">
        <v>792</v>
      </c>
      <c r="Y57" s="1219" t="s">
        <v>8134</v>
      </c>
      <c r="Z57" s="1219" t="s">
        <v>6877</v>
      </c>
      <c r="AA57" s="1219" t="s">
        <v>5272</v>
      </c>
      <c r="AB57" s="1219" t="s">
        <v>5946</v>
      </c>
      <c r="AC57" s="1219" t="s">
        <v>6080</v>
      </c>
      <c r="AD57" s="1219" t="s">
        <v>9044</v>
      </c>
      <c r="AE57" s="1219" t="s">
        <v>1814</v>
      </c>
      <c r="AF57" s="1219" t="s">
        <v>9045</v>
      </c>
      <c r="AG57" s="1219" t="s">
        <v>716</v>
      </c>
      <c r="AH57" s="1219" t="s">
        <v>5015</v>
      </c>
      <c r="AI57" s="1219" t="s">
        <v>9046</v>
      </c>
      <c r="AJ57" s="1219" t="s">
        <v>9047</v>
      </c>
      <c r="AK57" s="1219" t="s">
        <v>8635</v>
      </c>
      <c r="AL57" s="1219" t="s">
        <v>4826</v>
      </c>
      <c r="AM57" s="1219" t="s">
        <v>8412</v>
      </c>
      <c r="AN57" s="1219" t="s">
        <v>8319</v>
      </c>
      <c r="AO57" s="1219" t="s">
        <v>8836</v>
      </c>
      <c r="AP57" s="1219" t="s">
        <v>9048</v>
      </c>
      <c r="AQ57" s="1219" t="s">
        <v>9049</v>
      </c>
      <c r="AR57" s="1219" t="s">
        <v>3444</v>
      </c>
      <c r="AS57" s="1219" t="s">
        <v>9050</v>
      </c>
      <c r="AT57" s="1219" t="s">
        <v>8783</v>
      </c>
      <c r="AU57" s="1219" t="s">
        <v>9051</v>
      </c>
      <c r="AV57" s="1219" t="str">
        <f t="shared" si="4"/>
        <v>3:13</v>
      </c>
      <c r="AW57" s="1231" t="s">
        <v>9052</v>
      </c>
    </row>
    <row r="58" ht="15.75" customHeight="1">
      <c r="A58" s="1232" t="s">
        <v>999</v>
      </c>
      <c r="B58" s="1326" t="s">
        <v>7794</v>
      </c>
      <c r="C58" s="1306">
        <v>0.05167824074074074</v>
      </c>
      <c r="D58" s="1238" t="s">
        <v>9053</v>
      </c>
      <c r="E58" s="1264" t="s">
        <v>9054</v>
      </c>
      <c r="F58" s="1264" t="s">
        <v>8142</v>
      </c>
      <c r="G58" s="1264" t="s">
        <v>9055</v>
      </c>
      <c r="H58" s="1253" t="s">
        <v>9056</v>
      </c>
      <c r="I58" s="1253" t="s">
        <v>1802</v>
      </c>
      <c r="J58" s="1266" t="s">
        <v>8908</v>
      </c>
      <c r="K58" s="1266" t="s">
        <v>9057</v>
      </c>
      <c r="L58" s="1266" t="s">
        <v>1622</v>
      </c>
      <c r="M58" s="1266" t="s">
        <v>8596</v>
      </c>
      <c r="N58" s="1266" t="s">
        <v>9058</v>
      </c>
      <c r="O58" s="1266" t="s">
        <v>9059</v>
      </c>
      <c r="P58" s="1266" t="s">
        <v>2059</v>
      </c>
      <c r="Q58" s="1267" t="s">
        <v>892</v>
      </c>
      <c r="R58" s="1267" t="s">
        <v>9060</v>
      </c>
      <c r="S58" s="1267" t="s">
        <v>9061</v>
      </c>
      <c r="T58" s="1267" t="s">
        <v>9062</v>
      </c>
      <c r="U58" s="1267" t="s">
        <v>8610</v>
      </c>
      <c r="V58" s="1267" t="s">
        <v>678</v>
      </c>
      <c r="W58" s="1268" t="s">
        <v>9063</v>
      </c>
      <c r="X58" s="1268" t="s">
        <v>4449</v>
      </c>
      <c r="Y58" s="1268" t="s">
        <v>1044</v>
      </c>
      <c r="Z58" s="1268" t="s">
        <v>8735</v>
      </c>
      <c r="AA58" s="1268" t="s">
        <v>1581</v>
      </c>
      <c r="AB58" s="1268" t="s">
        <v>9064</v>
      </c>
      <c r="AC58" s="1268" t="s">
        <v>9065</v>
      </c>
      <c r="AD58" s="1251" t="s">
        <v>9066</v>
      </c>
      <c r="AE58" s="1264" t="s">
        <v>1826</v>
      </c>
      <c r="AF58" s="1269" t="s">
        <v>8460</v>
      </c>
      <c r="AG58" s="1269" t="s">
        <v>3470</v>
      </c>
      <c r="AH58" s="1269" t="s">
        <v>4519</v>
      </c>
      <c r="AI58" s="1269" t="s">
        <v>4155</v>
      </c>
      <c r="AJ58" s="1269" t="s">
        <v>9067</v>
      </c>
      <c r="AK58" s="1269" t="s">
        <v>7847</v>
      </c>
      <c r="AL58" s="1269" t="s">
        <v>4852</v>
      </c>
      <c r="AM58" s="1260" t="s">
        <v>9068</v>
      </c>
      <c r="AN58" s="1260" t="s">
        <v>9069</v>
      </c>
      <c r="AO58" s="1260" t="s">
        <v>8729</v>
      </c>
      <c r="AP58" s="1260" t="s">
        <v>9070</v>
      </c>
      <c r="AQ58" s="1260" t="s">
        <v>9071</v>
      </c>
      <c r="AR58" s="1260" t="s">
        <v>9072</v>
      </c>
      <c r="AS58" s="1260" t="s">
        <v>9073</v>
      </c>
      <c r="AT58" s="1266" t="s">
        <v>9074</v>
      </c>
      <c r="AU58" s="1270" t="s">
        <v>9075</v>
      </c>
      <c r="AV58" s="1219" t="str">
        <f t="shared" si="4"/>
        <v>2:51</v>
      </c>
      <c r="AW58" s="1300"/>
    </row>
    <row r="59" ht="15.75" customHeight="1">
      <c r="A59" s="1246" t="s">
        <v>4323</v>
      </c>
      <c r="B59" s="1271" t="s">
        <v>7764</v>
      </c>
      <c r="C59" s="1301">
        <v>0.05170138888888889</v>
      </c>
      <c r="D59" s="1238" t="s">
        <v>9076</v>
      </c>
      <c r="E59" s="1219" t="s">
        <v>9077</v>
      </c>
      <c r="F59" s="1219" t="s">
        <v>8597</v>
      </c>
      <c r="G59" s="1219" t="s">
        <v>8472</v>
      </c>
      <c r="H59" s="1219" t="s">
        <v>9078</v>
      </c>
      <c r="I59" s="1219" t="s">
        <v>4715</v>
      </c>
      <c r="J59" s="1219" t="s">
        <v>8615</v>
      </c>
      <c r="K59" s="1219" t="s">
        <v>7923</v>
      </c>
      <c r="L59" s="1219" t="s">
        <v>3820</v>
      </c>
      <c r="M59" s="1219" t="s">
        <v>6815</v>
      </c>
      <c r="N59" s="1219" t="s">
        <v>5576</v>
      </c>
      <c r="O59" s="1219" t="s">
        <v>8701</v>
      </c>
      <c r="P59" s="1219" t="s">
        <v>673</v>
      </c>
      <c r="Q59" s="1219" t="s">
        <v>3340</v>
      </c>
      <c r="R59" s="1219" t="s">
        <v>9079</v>
      </c>
      <c r="S59" s="1219" t="s">
        <v>8966</v>
      </c>
      <c r="T59" s="1219" t="s">
        <v>2451</v>
      </c>
      <c r="U59" s="1219" t="s">
        <v>9080</v>
      </c>
      <c r="V59" s="1219" t="s">
        <v>9081</v>
      </c>
      <c r="W59" s="1219" t="s">
        <v>9003</v>
      </c>
      <c r="X59" s="1219" t="s">
        <v>3032</v>
      </c>
      <c r="Y59" s="1219" t="s">
        <v>1958</v>
      </c>
      <c r="Z59" s="1219" t="s">
        <v>681</v>
      </c>
      <c r="AA59" s="1219" t="s">
        <v>808</v>
      </c>
      <c r="AB59" s="1219" t="s">
        <v>9082</v>
      </c>
      <c r="AC59" s="1219" t="s">
        <v>5390</v>
      </c>
      <c r="AD59" s="1219" t="s">
        <v>8648</v>
      </c>
      <c r="AE59" s="1219" t="s">
        <v>862</v>
      </c>
      <c r="AF59" s="1219" t="s">
        <v>9083</v>
      </c>
      <c r="AG59" s="1219" t="s">
        <v>9084</v>
      </c>
      <c r="AH59" s="1219" t="s">
        <v>3131</v>
      </c>
      <c r="AI59" s="1219" t="s">
        <v>9085</v>
      </c>
      <c r="AJ59" s="1219" t="s">
        <v>9086</v>
      </c>
      <c r="AK59" s="1219" t="s">
        <v>8618</v>
      </c>
      <c r="AL59" s="1219" t="s">
        <v>9087</v>
      </c>
      <c r="AM59" s="1219" t="s">
        <v>9088</v>
      </c>
      <c r="AN59" s="1219" t="s">
        <v>9089</v>
      </c>
      <c r="AO59" s="1219" t="s">
        <v>8743</v>
      </c>
      <c r="AP59" s="1219" t="s">
        <v>4123</v>
      </c>
      <c r="AQ59" s="1219" t="s">
        <v>9090</v>
      </c>
      <c r="AR59" s="1219" t="s">
        <v>9091</v>
      </c>
      <c r="AS59" s="1219" t="s">
        <v>5842</v>
      </c>
      <c r="AT59" s="1219" t="s">
        <v>9092</v>
      </c>
      <c r="AU59" s="1219" t="s">
        <v>9093</v>
      </c>
      <c r="AV59" s="1219" t="str">
        <f t="shared" si="4"/>
        <v>2:37</v>
      </c>
      <c r="AW59" s="1283" t="s">
        <v>9094</v>
      </c>
    </row>
    <row r="60" ht="15.75" customHeight="1">
      <c r="A60" s="1246" t="s">
        <v>4556</v>
      </c>
      <c r="B60" s="1277" t="s">
        <v>7764</v>
      </c>
      <c r="C60" s="1210">
        <v>0.05171296296296296</v>
      </c>
      <c r="D60" s="1304" t="s">
        <v>9095</v>
      </c>
      <c r="E60" s="1251" t="s">
        <v>9096</v>
      </c>
      <c r="F60" s="1251" t="s">
        <v>1478</v>
      </c>
      <c r="G60" s="1251" t="s">
        <v>9097</v>
      </c>
      <c r="H60" s="1292" t="s">
        <v>9098</v>
      </c>
      <c r="I60" s="1292" t="s">
        <v>9099</v>
      </c>
      <c r="J60" s="1254" t="s">
        <v>2275</v>
      </c>
      <c r="K60" s="1346" t="s">
        <v>6924</v>
      </c>
      <c r="L60" s="1254" t="s">
        <v>1612</v>
      </c>
      <c r="M60" s="1305" t="s">
        <v>9100</v>
      </c>
      <c r="N60" s="1254" t="s">
        <v>9101</v>
      </c>
      <c r="O60" s="1254" t="s">
        <v>9102</v>
      </c>
      <c r="P60" s="1254" t="s">
        <v>4721</v>
      </c>
      <c r="Q60" s="1256" t="s">
        <v>9103</v>
      </c>
      <c r="R60" s="1256" t="s">
        <v>9104</v>
      </c>
      <c r="S60" s="1256" t="s">
        <v>3918</v>
      </c>
      <c r="T60" s="1256" t="s">
        <v>9105</v>
      </c>
      <c r="U60" s="1256" t="s">
        <v>8841</v>
      </c>
      <c r="V60" s="1305" t="s">
        <v>9106</v>
      </c>
      <c r="W60" s="1305" t="s">
        <v>9107</v>
      </c>
      <c r="X60" s="1258" t="s">
        <v>8709</v>
      </c>
      <c r="Y60" s="1238" t="s">
        <v>4771</v>
      </c>
      <c r="Z60" s="1258" t="s">
        <v>1524</v>
      </c>
      <c r="AA60" s="1258" t="s">
        <v>1346</v>
      </c>
      <c r="AB60" s="1305" t="s">
        <v>9108</v>
      </c>
      <c r="AC60" s="1258" t="s">
        <v>1814</v>
      </c>
      <c r="AD60" s="1251" t="s">
        <v>9109</v>
      </c>
      <c r="AE60" s="1251" t="s">
        <v>3319</v>
      </c>
      <c r="AF60" s="1259" t="s">
        <v>9110</v>
      </c>
      <c r="AG60" s="1259" t="s">
        <v>716</v>
      </c>
      <c r="AH60" s="1259" t="s">
        <v>9111</v>
      </c>
      <c r="AI60" s="1259" t="s">
        <v>5041</v>
      </c>
      <c r="AJ60" s="1259" t="s">
        <v>9112</v>
      </c>
      <c r="AK60" s="1259" t="s">
        <v>9113</v>
      </c>
      <c r="AL60" s="1259" t="s">
        <v>2030</v>
      </c>
      <c r="AM60" s="1261" t="s">
        <v>9114</v>
      </c>
      <c r="AN60" s="1261" t="s">
        <v>9115</v>
      </c>
      <c r="AO60" s="1261" t="s">
        <v>2422</v>
      </c>
      <c r="AP60" s="1261" t="s">
        <v>1739</v>
      </c>
      <c r="AQ60" s="1261" t="s">
        <v>931</v>
      </c>
      <c r="AR60" s="1261" t="s">
        <v>8669</v>
      </c>
      <c r="AS60" s="1261" t="s">
        <v>7925</v>
      </c>
      <c r="AT60" s="1254" t="s">
        <v>9116</v>
      </c>
      <c r="AU60" s="1244" t="s">
        <v>9117</v>
      </c>
      <c r="AV60" s="1219" t="str">
        <f t="shared" si="4"/>
        <v>4:14</v>
      </c>
      <c r="AW60" s="1280" t="s">
        <v>9118</v>
      </c>
    </row>
    <row r="61" ht="15.75" customHeight="1">
      <c r="A61" s="1290" t="s">
        <v>2301</v>
      </c>
      <c r="B61" s="1303" t="s">
        <v>7764</v>
      </c>
      <c r="C61" s="1210">
        <v>0.05173611111111111</v>
      </c>
      <c r="D61" s="1238" t="s">
        <v>9119</v>
      </c>
      <c r="E61" s="1251" t="s">
        <v>9120</v>
      </c>
      <c r="F61" s="1251" t="s">
        <v>9121</v>
      </c>
      <c r="G61" s="1251" t="s">
        <v>9122</v>
      </c>
      <c r="H61" s="1292" t="s">
        <v>9123</v>
      </c>
      <c r="I61" s="1292" t="s">
        <v>686</v>
      </c>
      <c r="J61" s="1254" t="s">
        <v>8121</v>
      </c>
      <c r="K61" s="1254" t="s">
        <v>9124</v>
      </c>
      <c r="L61" s="1254" t="s">
        <v>6474</v>
      </c>
      <c r="M61" s="1254" t="s">
        <v>3464</v>
      </c>
      <c r="N61" s="1254" t="s">
        <v>2536</v>
      </c>
      <c r="O61" s="1254" t="s">
        <v>9125</v>
      </c>
      <c r="P61" s="1254" t="s">
        <v>590</v>
      </c>
      <c r="Q61" s="1256" t="s">
        <v>9126</v>
      </c>
      <c r="R61" s="1256" t="s">
        <v>9060</v>
      </c>
      <c r="S61" s="1256" t="s">
        <v>5147</v>
      </c>
      <c r="T61" s="1256" t="s">
        <v>5344</v>
      </c>
      <c r="U61" s="1256" t="s">
        <v>9127</v>
      </c>
      <c r="V61" s="1256" t="s">
        <v>247</v>
      </c>
      <c r="W61" s="1258" t="s">
        <v>2567</v>
      </c>
      <c r="X61" s="1258" t="s">
        <v>8962</v>
      </c>
      <c r="Y61" s="1258" t="s">
        <v>9022</v>
      </c>
      <c r="Z61" s="1258" t="s">
        <v>9128</v>
      </c>
      <c r="AA61" s="1258" t="s">
        <v>8236</v>
      </c>
      <c r="AB61" s="1258" t="s">
        <v>5944</v>
      </c>
      <c r="AC61" s="1258" t="s">
        <v>8698</v>
      </c>
      <c r="AD61" s="1251" t="s">
        <v>8983</v>
      </c>
      <c r="AE61" s="1251" t="s">
        <v>1575</v>
      </c>
      <c r="AF61" s="1259" t="s">
        <v>8351</v>
      </c>
      <c r="AG61" s="1259" t="s">
        <v>4463</v>
      </c>
      <c r="AH61" s="1259" t="s">
        <v>9129</v>
      </c>
      <c r="AI61" s="1259" t="s">
        <v>9130</v>
      </c>
      <c r="AJ61" s="1259" t="s">
        <v>9131</v>
      </c>
      <c r="AK61" s="1259" t="s">
        <v>7965</v>
      </c>
      <c r="AL61" s="1259" t="s">
        <v>9132</v>
      </c>
      <c r="AM61" s="1261" t="s">
        <v>2679</v>
      </c>
      <c r="AN61" s="1261" t="s">
        <v>4826</v>
      </c>
      <c r="AO61" s="1261" t="s">
        <v>8833</v>
      </c>
      <c r="AP61" s="1261" t="s">
        <v>9133</v>
      </c>
      <c r="AQ61" s="1261" t="s">
        <v>9134</v>
      </c>
      <c r="AR61" s="1261" t="s">
        <v>194</v>
      </c>
      <c r="AS61" s="1261" t="s">
        <v>9135</v>
      </c>
      <c r="AT61" s="1254" t="s">
        <v>9136</v>
      </c>
      <c r="AU61" s="1244" t="s">
        <v>9137</v>
      </c>
      <c r="AV61" s="1219" t="str">
        <f t="shared" si="4"/>
        <v>3:51</v>
      </c>
      <c r="AW61" s="1280" t="s">
        <v>9138</v>
      </c>
    </row>
    <row r="62" ht="15.75" customHeight="1">
      <c r="A62" s="1290" t="s">
        <v>432</v>
      </c>
      <c r="B62" s="1279" t="s">
        <v>7794</v>
      </c>
      <c r="C62" s="1210">
        <v>0.051805555555555556</v>
      </c>
      <c r="D62" s="1251" t="s">
        <v>9139</v>
      </c>
      <c r="E62" s="1251" t="s">
        <v>9140</v>
      </c>
      <c r="F62" s="1238" t="s">
        <v>9141</v>
      </c>
      <c r="G62" s="1251" t="s">
        <v>7251</v>
      </c>
      <c r="H62" s="1216" t="s">
        <v>9142</v>
      </c>
      <c r="I62" s="1216">
        <v>49.81</v>
      </c>
      <c r="J62" s="1216" t="s">
        <v>9143</v>
      </c>
      <c r="K62" s="1216" t="s">
        <v>5651</v>
      </c>
      <c r="L62" s="1216">
        <v>59.57</v>
      </c>
      <c r="M62" s="1216" t="s">
        <v>9144</v>
      </c>
      <c r="N62" s="1216" t="s">
        <v>9145</v>
      </c>
      <c r="O62" s="1215" t="s">
        <v>8209</v>
      </c>
      <c r="P62" s="1215" t="s">
        <v>9146</v>
      </c>
      <c r="Q62" s="1215" t="s">
        <v>9147</v>
      </c>
      <c r="R62" s="1216" t="s">
        <v>9148</v>
      </c>
      <c r="S62" s="1216" t="s">
        <v>8720</v>
      </c>
      <c r="T62" s="1216" t="s">
        <v>9149</v>
      </c>
      <c r="U62" s="1216" t="s">
        <v>9150</v>
      </c>
      <c r="V62" s="1216" t="s">
        <v>4015</v>
      </c>
      <c r="W62" s="1216" t="s">
        <v>9151</v>
      </c>
      <c r="X62" s="1216" t="s">
        <v>9152</v>
      </c>
      <c r="Y62" s="1215" t="s">
        <v>8619</v>
      </c>
      <c r="Z62" s="1347" t="s">
        <v>7814</v>
      </c>
      <c r="AA62" s="1216" t="s">
        <v>197</v>
      </c>
      <c r="AB62" s="1215" t="s">
        <v>3838</v>
      </c>
      <c r="AC62" s="1216">
        <v>49.53</v>
      </c>
      <c r="AD62" s="1216" t="s">
        <v>1666</v>
      </c>
      <c r="AE62" s="1215" t="s">
        <v>9153</v>
      </c>
      <c r="AF62" s="1216" t="s">
        <v>9154</v>
      </c>
      <c r="AG62" s="1216" t="s">
        <v>9155</v>
      </c>
      <c r="AH62" s="1216">
        <v>59.93</v>
      </c>
      <c r="AI62" s="1216" t="s">
        <v>9156</v>
      </c>
      <c r="AJ62" s="1216" t="s">
        <v>9157</v>
      </c>
      <c r="AK62" s="1216" t="s">
        <v>7836</v>
      </c>
      <c r="AL62" s="1216">
        <v>59.13</v>
      </c>
      <c r="AM62" s="1216" t="s">
        <v>9091</v>
      </c>
      <c r="AN62" s="1216">
        <v>57.86</v>
      </c>
      <c r="AO62" s="1216" t="s">
        <v>7022</v>
      </c>
      <c r="AP62" s="1216" t="s">
        <v>9158</v>
      </c>
      <c r="AQ62" s="1347" t="s">
        <v>7824</v>
      </c>
      <c r="AR62" s="1216" t="s">
        <v>5572</v>
      </c>
      <c r="AS62" s="1216">
        <v>47.67</v>
      </c>
      <c r="AT62" s="1254" t="s">
        <v>9159</v>
      </c>
      <c r="AU62" s="1244" t="s">
        <v>9160</v>
      </c>
      <c r="AV62" s="1244" t="s">
        <v>7363</v>
      </c>
      <c r="AW62" s="1294" t="s">
        <v>9161</v>
      </c>
    </row>
    <row r="63" ht="15.75" customHeight="1">
      <c r="A63" s="1221" t="s">
        <v>2689</v>
      </c>
      <c r="B63" s="1271" t="s">
        <v>7764</v>
      </c>
      <c r="C63" s="1301">
        <v>0.051863425925925924</v>
      </c>
      <c r="D63" s="1238" t="s">
        <v>9162</v>
      </c>
      <c r="E63" s="1219" t="s">
        <v>5829</v>
      </c>
      <c r="F63" s="1219" t="s">
        <v>9163</v>
      </c>
      <c r="G63" s="1219" t="s">
        <v>9164</v>
      </c>
      <c r="H63" s="1219" t="s">
        <v>9165</v>
      </c>
      <c r="I63" s="1219" t="s">
        <v>9166</v>
      </c>
      <c r="J63" s="1219" t="s">
        <v>2005</v>
      </c>
      <c r="K63" s="1219" t="s">
        <v>412</v>
      </c>
      <c r="L63" s="1219" t="s">
        <v>2699</v>
      </c>
      <c r="M63" s="1219" t="s">
        <v>8957</v>
      </c>
      <c r="N63" s="1219" t="s">
        <v>4639</v>
      </c>
      <c r="O63" s="1219" t="s">
        <v>9167</v>
      </c>
      <c r="P63" s="1219" t="s">
        <v>1250</v>
      </c>
      <c r="Q63" s="1219" t="s">
        <v>9168</v>
      </c>
      <c r="R63" s="1219" t="s">
        <v>9169</v>
      </c>
      <c r="S63" s="1219" t="s">
        <v>9170</v>
      </c>
      <c r="T63" s="1219" t="s">
        <v>9171</v>
      </c>
      <c r="U63" s="1219" t="s">
        <v>9172</v>
      </c>
      <c r="V63" s="1219" t="s">
        <v>8680</v>
      </c>
      <c r="W63" s="1219" t="s">
        <v>9173</v>
      </c>
      <c r="X63" s="1219" t="s">
        <v>9085</v>
      </c>
      <c r="Y63" s="1219" t="s">
        <v>8201</v>
      </c>
      <c r="Z63" s="1219" t="s">
        <v>9174</v>
      </c>
      <c r="AA63" s="1219" t="s">
        <v>9175</v>
      </c>
      <c r="AB63" s="1219" t="s">
        <v>8704</v>
      </c>
      <c r="AC63" s="1219" t="s">
        <v>5390</v>
      </c>
      <c r="AD63" s="1219" t="s">
        <v>9176</v>
      </c>
      <c r="AE63" s="1219" t="s">
        <v>1198</v>
      </c>
      <c r="AF63" s="1219" t="s">
        <v>9177</v>
      </c>
      <c r="AG63" s="1219" t="s">
        <v>9178</v>
      </c>
      <c r="AH63" s="1219" t="s">
        <v>5127</v>
      </c>
      <c r="AI63" s="1219" t="s">
        <v>9130</v>
      </c>
      <c r="AJ63" s="1219" t="s">
        <v>9179</v>
      </c>
      <c r="AK63" s="1219" t="s">
        <v>1807</v>
      </c>
      <c r="AL63" s="1219" t="s">
        <v>5844</v>
      </c>
      <c r="AM63" s="1219" t="s">
        <v>9180</v>
      </c>
      <c r="AN63" s="1219" t="s">
        <v>8608</v>
      </c>
      <c r="AO63" s="1219" t="s">
        <v>9181</v>
      </c>
      <c r="AP63" s="1219" t="s">
        <v>2250</v>
      </c>
      <c r="AQ63" s="1219" t="s">
        <v>9182</v>
      </c>
      <c r="AR63" s="1219" t="s">
        <v>9183</v>
      </c>
      <c r="AS63" s="1219" t="s">
        <v>626</v>
      </c>
      <c r="AT63" s="1219" t="s">
        <v>9184</v>
      </c>
      <c r="AU63" s="1219" t="s">
        <v>9185</v>
      </c>
      <c r="AV63" s="1219" t="str">
        <f t="shared" ref="AV63:AV65" si="5">TEXT(AU63-C63,"m:ss")</f>
        <v>2:06</v>
      </c>
      <c r="AW63" s="1278" t="s">
        <v>9186</v>
      </c>
    </row>
    <row r="64" ht="15.75" customHeight="1">
      <c r="A64" s="1263" t="s">
        <v>1151</v>
      </c>
      <c r="B64" s="1209" t="s">
        <v>7738</v>
      </c>
      <c r="C64" s="1306">
        <v>0.051875</v>
      </c>
      <c r="D64" s="1238" t="s">
        <v>9187</v>
      </c>
      <c r="E64" s="1264" t="s">
        <v>6882</v>
      </c>
      <c r="F64" s="1264" t="s">
        <v>9188</v>
      </c>
      <c r="G64" s="1264" t="s">
        <v>9189</v>
      </c>
      <c r="H64" s="1253" t="s">
        <v>9190</v>
      </c>
      <c r="I64" s="1253" t="s">
        <v>208</v>
      </c>
      <c r="J64" s="1266" t="s">
        <v>2192</v>
      </c>
      <c r="K64" s="1266" t="s">
        <v>9191</v>
      </c>
      <c r="L64" s="1266" t="s">
        <v>7897</v>
      </c>
      <c r="M64" s="1266" t="s">
        <v>6835</v>
      </c>
      <c r="N64" s="1266" t="s">
        <v>8786</v>
      </c>
      <c r="O64" s="1266" t="s">
        <v>4532</v>
      </c>
      <c r="P64" s="1266" t="s">
        <v>1530</v>
      </c>
      <c r="Q64" s="1267" t="s">
        <v>2545</v>
      </c>
      <c r="R64" s="1267" t="s">
        <v>8370</v>
      </c>
      <c r="S64" s="1267" t="s">
        <v>4565</v>
      </c>
      <c r="T64" s="1267" t="s">
        <v>9192</v>
      </c>
      <c r="U64" s="1267" t="s">
        <v>9001</v>
      </c>
      <c r="V64" s="1267" t="s">
        <v>5838</v>
      </c>
      <c r="W64" s="1268" t="s">
        <v>4532</v>
      </c>
      <c r="X64" s="1268" t="s">
        <v>9193</v>
      </c>
      <c r="Y64" s="1268" t="s">
        <v>8621</v>
      </c>
      <c r="Z64" s="1268" t="s">
        <v>9194</v>
      </c>
      <c r="AA64" s="1268" t="s">
        <v>313</v>
      </c>
      <c r="AB64" s="1268" t="s">
        <v>803</v>
      </c>
      <c r="AC64" s="1268" t="s">
        <v>9195</v>
      </c>
      <c r="AD64" s="1264" t="s">
        <v>9044</v>
      </c>
      <c r="AE64" s="1264" t="s">
        <v>5713</v>
      </c>
      <c r="AF64" s="1269" t="s">
        <v>9196</v>
      </c>
      <c r="AG64" s="1269" t="s">
        <v>9197</v>
      </c>
      <c r="AH64" s="1269" t="s">
        <v>8953</v>
      </c>
      <c r="AI64" s="1269" t="s">
        <v>9198</v>
      </c>
      <c r="AJ64" s="1269" t="s">
        <v>9199</v>
      </c>
      <c r="AK64" s="1269" t="s">
        <v>9200</v>
      </c>
      <c r="AL64" s="1269" t="s">
        <v>3117</v>
      </c>
      <c r="AM64" s="1260" t="s">
        <v>9201</v>
      </c>
      <c r="AN64" s="1260" t="s">
        <v>9202</v>
      </c>
      <c r="AO64" s="1261" t="s">
        <v>8899</v>
      </c>
      <c r="AP64" s="1260" t="s">
        <v>9203</v>
      </c>
      <c r="AQ64" s="1260" t="s">
        <v>9204</v>
      </c>
      <c r="AR64" s="1260" t="s">
        <v>8394</v>
      </c>
      <c r="AS64" s="1260" t="s">
        <v>8466</v>
      </c>
      <c r="AT64" s="1266" t="s">
        <v>9205</v>
      </c>
      <c r="AU64" s="1244" t="s">
        <v>8079</v>
      </c>
      <c r="AV64" s="1219" t="str">
        <f t="shared" si="5"/>
        <v>0:37</v>
      </c>
      <c r="AW64" s="1300" t="s">
        <v>9206</v>
      </c>
    </row>
    <row r="65">
      <c r="A65" s="1246" t="s">
        <v>7117</v>
      </c>
      <c r="B65" s="1277" t="s">
        <v>7738</v>
      </c>
      <c r="C65" s="1222">
        <v>0.05188657407407407</v>
      </c>
      <c r="D65" s="1218" t="s">
        <v>9207</v>
      </c>
      <c r="E65" s="1238" t="s">
        <v>1036</v>
      </c>
      <c r="F65" s="1238" t="s">
        <v>9208</v>
      </c>
      <c r="G65" s="1238" t="s">
        <v>9209</v>
      </c>
      <c r="H65" s="1238" t="s">
        <v>9210</v>
      </c>
      <c r="I65" s="1238" t="s">
        <v>862</v>
      </c>
      <c r="J65" s="1238" t="s">
        <v>8664</v>
      </c>
      <c r="K65" s="1238" t="s">
        <v>8366</v>
      </c>
      <c r="L65" s="1238" t="s">
        <v>2399</v>
      </c>
      <c r="M65" s="1238" t="s">
        <v>9211</v>
      </c>
      <c r="N65" s="1238" t="s">
        <v>8119</v>
      </c>
      <c r="O65" s="1238" t="s">
        <v>8008</v>
      </c>
      <c r="P65" s="1238" t="s">
        <v>361</v>
      </c>
      <c r="Q65" s="1238" t="s">
        <v>9212</v>
      </c>
      <c r="R65" s="1238" t="s">
        <v>5240</v>
      </c>
      <c r="S65" s="1238" t="s">
        <v>8032</v>
      </c>
      <c r="T65" s="1238" t="s">
        <v>7818</v>
      </c>
      <c r="U65" s="1238" t="s">
        <v>5456</v>
      </c>
      <c r="V65" s="1238" t="s">
        <v>9213</v>
      </c>
      <c r="W65" s="1238" t="s">
        <v>9214</v>
      </c>
      <c r="X65" s="1238" t="s">
        <v>9215</v>
      </c>
      <c r="Y65" s="1238" t="s">
        <v>9216</v>
      </c>
      <c r="Z65" s="1238" t="s">
        <v>8377</v>
      </c>
      <c r="AA65" s="1238" t="s">
        <v>5053</v>
      </c>
      <c r="AB65" s="1238" t="s">
        <v>869</v>
      </c>
      <c r="AC65" s="1238" t="s">
        <v>9217</v>
      </c>
      <c r="AD65" s="1238" t="s">
        <v>9218</v>
      </c>
      <c r="AE65" s="1238" t="s">
        <v>5485</v>
      </c>
      <c r="AF65" s="1238" t="s">
        <v>9219</v>
      </c>
      <c r="AG65" s="1238" t="s">
        <v>9220</v>
      </c>
      <c r="AH65" s="1238" t="s">
        <v>2399</v>
      </c>
      <c r="AI65" s="1238" t="s">
        <v>3231</v>
      </c>
      <c r="AJ65" s="1238" t="s">
        <v>9221</v>
      </c>
      <c r="AK65" s="1238" t="s">
        <v>8383</v>
      </c>
      <c r="AL65" s="1238" t="s">
        <v>8094</v>
      </c>
      <c r="AM65" s="1238" t="s">
        <v>6846</v>
      </c>
      <c r="AN65" s="1238" t="s">
        <v>3458</v>
      </c>
      <c r="AO65" s="1238" t="s">
        <v>9222</v>
      </c>
      <c r="AP65" s="1238" t="s">
        <v>8814</v>
      </c>
      <c r="AQ65" s="1238" t="s">
        <v>9204</v>
      </c>
      <c r="AR65" s="1238" t="s">
        <v>9223</v>
      </c>
      <c r="AS65" s="1238" t="s">
        <v>5842</v>
      </c>
      <c r="AT65" s="1238" t="s">
        <v>9224</v>
      </c>
      <c r="AU65" s="1218" t="s">
        <v>9225</v>
      </c>
      <c r="AV65" s="1219" t="str">
        <f t="shared" si="5"/>
        <v>4:21</v>
      </c>
      <c r="AW65" s="1278" t="s">
        <v>9226</v>
      </c>
    </row>
    <row r="66" ht="15.75" customHeight="1">
      <c r="A66" s="1290" t="s">
        <v>3774</v>
      </c>
      <c r="B66" s="1279" t="s">
        <v>7738</v>
      </c>
      <c r="C66" s="1210">
        <v>0.05189814814814815</v>
      </c>
      <c r="D66" s="1251" t="s">
        <v>9227</v>
      </c>
      <c r="E66" s="1251" t="s">
        <v>6131</v>
      </c>
      <c r="F66" s="1251" t="s">
        <v>6303</v>
      </c>
      <c r="G66" s="1251" t="s">
        <v>9228</v>
      </c>
      <c r="H66" s="1238" t="s">
        <v>9229</v>
      </c>
      <c r="I66" s="1292" t="s">
        <v>1305</v>
      </c>
      <c r="J66" s="1254" t="s">
        <v>8456</v>
      </c>
      <c r="K66" s="1254" t="s">
        <v>8518</v>
      </c>
      <c r="L66" s="1254" t="s">
        <v>3683</v>
      </c>
      <c r="M66" s="1254" t="s">
        <v>8957</v>
      </c>
      <c r="N66" s="1254" t="s">
        <v>3032</v>
      </c>
      <c r="O66" s="1254" t="s">
        <v>9230</v>
      </c>
      <c r="P66" s="1254" t="s">
        <v>9231</v>
      </c>
      <c r="Q66" s="1256" t="s">
        <v>3806</v>
      </c>
      <c r="R66" s="1256" t="s">
        <v>5029</v>
      </c>
      <c r="S66" s="1348" t="s">
        <v>8801</v>
      </c>
      <c r="T66" s="1256" t="s">
        <v>9232</v>
      </c>
      <c r="U66" s="1256" t="s">
        <v>9233</v>
      </c>
      <c r="V66" s="1256" t="s">
        <v>3488</v>
      </c>
      <c r="W66" s="1258" t="s">
        <v>9234</v>
      </c>
      <c r="X66" s="1258" t="s">
        <v>792</v>
      </c>
      <c r="Y66" s="1258" t="s">
        <v>9235</v>
      </c>
      <c r="Z66" s="1258" t="s">
        <v>9236</v>
      </c>
      <c r="AA66" s="1218" t="s">
        <v>1067</v>
      </c>
      <c r="AB66" s="1258" t="s">
        <v>9237</v>
      </c>
      <c r="AC66" s="1258" t="s">
        <v>4351</v>
      </c>
      <c r="AD66" s="1251" t="s">
        <v>9238</v>
      </c>
      <c r="AE66" s="1251" t="s">
        <v>8807</v>
      </c>
      <c r="AF66" s="1259" t="s">
        <v>9239</v>
      </c>
      <c r="AG66" s="1259" t="s">
        <v>9240</v>
      </c>
      <c r="AH66" s="1259" t="s">
        <v>1569</v>
      </c>
      <c r="AI66" s="1259" t="s">
        <v>9241</v>
      </c>
      <c r="AJ66" s="1259" t="s">
        <v>9242</v>
      </c>
      <c r="AK66" s="1259" t="s">
        <v>9243</v>
      </c>
      <c r="AL66" s="1259" t="s">
        <v>4826</v>
      </c>
      <c r="AM66" s="1261" t="s">
        <v>6857</v>
      </c>
      <c r="AN66" s="1261" t="s">
        <v>8239</v>
      </c>
      <c r="AO66" s="1261" t="s">
        <v>4567</v>
      </c>
      <c r="AP66" s="1338" t="s">
        <v>9244</v>
      </c>
      <c r="AQ66" s="1261" t="s">
        <v>2188</v>
      </c>
      <c r="AR66" s="1261" t="s">
        <v>1249</v>
      </c>
      <c r="AS66" s="1261" t="s">
        <v>8359</v>
      </c>
      <c r="AT66" s="1254" t="s">
        <v>9245</v>
      </c>
      <c r="AU66" s="1244" t="s">
        <v>9246</v>
      </c>
      <c r="AV66" s="1244" t="s">
        <v>9247</v>
      </c>
      <c r="AW66" s="1280" t="s">
        <v>9248</v>
      </c>
    </row>
    <row r="67" ht="15.75" customHeight="1">
      <c r="A67" s="1263" t="s">
        <v>4452</v>
      </c>
      <c r="B67" s="1326" t="s">
        <v>7794</v>
      </c>
      <c r="C67" s="1210">
        <v>0.051909722222222225</v>
      </c>
      <c r="D67" s="1349" t="s">
        <v>9249</v>
      </c>
      <c r="E67" s="1342" t="s">
        <v>8389</v>
      </c>
      <c r="F67" s="1342" t="s">
        <v>9250</v>
      </c>
      <c r="G67" s="1342" t="s">
        <v>9251</v>
      </c>
      <c r="H67" s="1342" t="s">
        <v>9252</v>
      </c>
      <c r="I67" s="1349">
        <v>49.97</v>
      </c>
      <c r="J67" s="1342" t="s">
        <v>9253</v>
      </c>
      <c r="K67" s="1342" t="s">
        <v>9254</v>
      </c>
      <c r="L67" s="1342" t="s">
        <v>4706</v>
      </c>
      <c r="M67" s="1342" t="s">
        <v>3735</v>
      </c>
      <c r="N67" s="1342" t="s">
        <v>4413</v>
      </c>
      <c r="O67" s="1342" t="s">
        <v>9255</v>
      </c>
      <c r="P67" s="1350">
        <v>48.99</v>
      </c>
      <c r="Q67" s="1342" t="s">
        <v>9256</v>
      </c>
      <c r="R67" s="1342" t="s">
        <v>9257</v>
      </c>
      <c r="S67" s="1342" t="s">
        <v>3677</v>
      </c>
      <c r="T67" s="1342" t="s">
        <v>9258</v>
      </c>
      <c r="U67" s="1342" t="s">
        <v>9259</v>
      </c>
      <c r="V67" s="1342" t="s">
        <v>2105</v>
      </c>
      <c r="W67" s="1342" t="s">
        <v>9260</v>
      </c>
      <c r="X67" s="1342" t="s">
        <v>8509</v>
      </c>
      <c r="Y67" s="1351">
        <v>47.93</v>
      </c>
      <c r="Z67" s="1342" t="s">
        <v>9261</v>
      </c>
      <c r="AA67" s="1342" t="s">
        <v>6591</v>
      </c>
      <c r="AB67" s="1342" t="s">
        <v>9237</v>
      </c>
      <c r="AC67" s="1350">
        <v>49.24</v>
      </c>
      <c r="AD67" s="1342" t="s">
        <v>8247</v>
      </c>
      <c r="AE67" s="1349">
        <v>49.87</v>
      </c>
      <c r="AF67" s="1342" t="s">
        <v>9262</v>
      </c>
      <c r="AG67" s="1342" t="s">
        <v>9263</v>
      </c>
      <c r="AH67" s="1349">
        <v>59.9</v>
      </c>
      <c r="AI67" s="1342" t="s">
        <v>9264</v>
      </c>
      <c r="AJ67" s="1352" t="s">
        <v>7819</v>
      </c>
      <c r="AK67" s="1342" t="s">
        <v>1693</v>
      </c>
      <c r="AL67" s="1349">
        <v>58.74</v>
      </c>
      <c r="AM67" s="1342" t="s">
        <v>1740</v>
      </c>
      <c r="AN67" s="1349">
        <v>57.51</v>
      </c>
      <c r="AO67" s="1342" t="s">
        <v>3799</v>
      </c>
      <c r="AP67" s="1342" t="s">
        <v>9265</v>
      </c>
      <c r="AQ67" s="1342" t="s">
        <v>9266</v>
      </c>
      <c r="AR67" s="1352" t="s">
        <v>5945</v>
      </c>
      <c r="AS67" s="1350">
        <v>47.44</v>
      </c>
      <c r="AT67" s="1342" t="s">
        <v>9267</v>
      </c>
      <c r="AU67" s="1244" t="s">
        <v>9268</v>
      </c>
      <c r="AV67" s="1219" t="str">
        <f t="shared" ref="AV67:AV84" si="6">TEXT(AU67-C67,"m:ss")</f>
        <v>2:59</v>
      </c>
      <c r="AW67" s="1280" t="s">
        <v>7108</v>
      </c>
    </row>
    <row r="68">
      <c r="A68" s="1290" t="s">
        <v>7665</v>
      </c>
      <c r="B68" s="1279" t="s">
        <v>7738</v>
      </c>
      <c r="C68" s="1210">
        <v>0.05193287037037037</v>
      </c>
      <c r="D68" s="1304" t="s">
        <v>9269</v>
      </c>
      <c r="E68" s="1251" t="s">
        <v>6938</v>
      </c>
      <c r="F68" s="1251" t="s">
        <v>9270</v>
      </c>
      <c r="G68" s="1251" t="s">
        <v>9271</v>
      </c>
      <c r="H68" s="1292" t="s">
        <v>9272</v>
      </c>
      <c r="I68" s="1292" t="s">
        <v>2059</v>
      </c>
      <c r="J68" s="1254" t="s">
        <v>3773</v>
      </c>
      <c r="K68" s="1254" t="s">
        <v>8309</v>
      </c>
      <c r="L68" s="1254"/>
      <c r="M68" s="1254" t="s">
        <v>6580</v>
      </c>
      <c r="N68" s="1254" t="s">
        <v>8586</v>
      </c>
      <c r="O68" s="1254" t="s">
        <v>7812</v>
      </c>
      <c r="P68" s="1254" t="s">
        <v>8807</v>
      </c>
      <c r="Q68" s="1256" t="s">
        <v>9273</v>
      </c>
      <c r="R68" s="1256" t="s">
        <v>9274</v>
      </c>
      <c r="S68" s="1256" t="s">
        <v>8805</v>
      </c>
      <c r="T68" s="1256" t="s">
        <v>9275</v>
      </c>
      <c r="U68" s="1256" t="s">
        <v>9276</v>
      </c>
      <c r="V68" s="1256" t="s">
        <v>8598</v>
      </c>
      <c r="W68" s="1258" t="s">
        <v>9255</v>
      </c>
      <c r="X68" s="1258" t="s">
        <v>808</v>
      </c>
      <c r="Y68" s="1258" t="s">
        <v>8234</v>
      </c>
      <c r="Z68" s="1258" t="s">
        <v>8579</v>
      </c>
      <c r="AA68" s="1258" t="s">
        <v>7031</v>
      </c>
      <c r="AB68" s="1258" t="s">
        <v>8815</v>
      </c>
      <c r="AC68" s="1258" t="s">
        <v>2929</v>
      </c>
      <c r="AD68" s="1251" t="s">
        <v>9277</v>
      </c>
      <c r="AE68" s="1251" t="s">
        <v>9278</v>
      </c>
      <c r="AF68" s="1259" t="s">
        <v>9279</v>
      </c>
      <c r="AG68" s="1259" t="s">
        <v>9005</v>
      </c>
      <c r="AH68" s="1259" t="s">
        <v>9280</v>
      </c>
      <c r="AI68" s="1259" t="s">
        <v>9281</v>
      </c>
      <c r="AJ68" s="1259" t="s">
        <v>9282</v>
      </c>
      <c r="AK68" s="1259" t="s">
        <v>9283</v>
      </c>
      <c r="AL68" s="1259" t="s">
        <v>3288</v>
      </c>
      <c r="AM68" s="1261" t="s">
        <v>9284</v>
      </c>
      <c r="AN68" s="1261" t="s">
        <v>3468</v>
      </c>
      <c r="AO68" s="1261" t="s">
        <v>9285</v>
      </c>
      <c r="AP68" s="1261" t="s">
        <v>9286</v>
      </c>
      <c r="AQ68" s="1261" t="s">
        <v>9287</v>
      </c>
      <c r="AR68" s="1261" t="s">
        <v>8742</v>
      </c>
      <c r="AS68" s="1261" t="s">
        <v>3223</v>
      </c>
      <c r="AT68" s="1254" t="s">
        <v>9288</v>
      </c>
      <c r="AU68" s="1244" t="s">
        <v>9289</v>
      </c>
      <c r="AV68" s="1219" t="str">
        <f t="shared" si="6"/>
        <v>4:12</v>
      </c>
      <c r="AW68" s="1300"/>
    </row>
    <row r="69" ht="15.75" customHeight="1">
      <c r="A69" s="1312" t="s">
        <v>9290</v>
      </c>
      <c r="B69" s="1209" t="s">
        <v>7738</v>
      </c>
      <c r="C69" s="1306">
        <v>0.05199074074074074</v>
      </c>
      <c r="D69" s="1238" t="s">
        <v>9291</v>
      </c>
      <c r="E69" s="1264" t="s">
        <v>9292</v>
      </c>
      <c r="F69" s="1264" t="s">
        <v>9293</v>
      </c>
      <c r="G69" s="1264" t="s">
        <v>9294</v>
      </c>
      <c r="H69" s="1253" t="s">
        <v>6727</v>
      </c>
      <c r="I69" s="1253" t="s">
        <v>3666</v>
      </c>
      <c r="J69" s="1266" t="s">
        <v>4500</v>
      </c>
      <c r="K69" s="1266" t="s">
        <v>9295</v>
      </c>
      <c r="L69" s="1266" t="s">
        <v>2699</v>
      </c>
      <c r="M69" s="1266" t="s">
        <v>8730</v>
      </c>
      <c r="N69" s="1266" t="s">
        <v>8463</v>
      </c>
      <c r="O69" s="1266" t="s">
        <v>9296</v>
      </c>
      <c r="P69" s="1266" t="s">
        <v>1944</v>
      </c>
      <c r="Q69" s="1267" t="s">
        <v>4560</v>
      </c>
      <c r="R69" s="1267" t="s">
        <v>4930</v>
      </c>
      <c r="S69" s="1267" t="s">
        <v>4454</v>
      </c>
      <c r="T69" s="1267" t="s">
        <v>7118</v>
      </c>
      <c r="U69" s="1267" t="s">
        <v>9297</v>
      </c>
      <c r="V69" s="1267" t="s">
        <v>5838</v>
      </c>
      <c r="W69" s="1268" t="s">
        <v>9298</v>
      </c>
      <c r="X69" s="1268" t="s">
        <v>9299</v>
      </c>
      <c r="Y69" s="1268" t="s">
        <v>160</v>
      </c>
      <c r="Z69" s="1268" t="s">
        <v>9300</v>
      </c>
      <c r="AA69" s="1268" t="s">
        <v>8509</v>
      </c>
      <c r="AB69" s="1268" t="s">
        <v>9301</v>
      </c>
      <c r="AC69" s="1268" t="s">
        <v>2841</v>
      </c>
      <c r="AD69" s="1264" t="s">
        <v>9302</v>
      </c>
      <c r="AE69" s="1264" t="s">
        <v>6080</v>
      </c>
      <c r="AF69" s="1269" t="s">
        <v>9303</v>
      </c>
      <c r="AG69" s="1269" t="s">
        <v>9200</v>
      </c>
      <c r="AH69" s="1269" t="s">
        <v>9304</v>
      </c>
      <c r="AI69" s="1269" t="s">
        <v>9305</v>
      </c>
      <c r="AJ69" s="1269" t="s">
        <v>9306</v>
      </c>
      <c r="AK69" s="1269" t="s">
        <v>984</v>
      </c>
      <c r="AL69" s="1269" t="s">
        <v>3908</v>
      </c>
      <c r="AM69" s="1260" t="s">
        <v>8662</v>
      </c>
      <c r="AN69" s="1260" t="s">
        <v>9307</v>
      </c>
      <c r="AO69" s="1261" t="s">
        <v>6852</v>
      </c>
      <c r="AP69" s="1261" t="s">
        <v>9308</v>
      </c>
      <c r="AQ69" s="1260" t="s">
        <v>4971</v>
      </c>
      <c r="AR69" s="1260" t="s">
        <v>9309</v>
      </c>
      <c r="AS69" s="1260" t="s">
        <v>1578</v>
      </c>
      <c r="AT69" s="1266" t="s">
        <v>8808</v>
      </c>
      <c r="AU69" s="1353" t="str">
        <f>HYPERLINK("https://splits.io/m3t","1:18:40")</f>
        <v>1:18:40</v>
      </c>
      <c r="AV69" s="1219" t="str">
        <f t="shared" si="6"/>
        <v>3:48</v>
      </c>
      <c r="AW69" s="1310" t="s">
        <v>9310</v>
      </c>
    </row>
    <row r="70" ht="15.75" customHeight="1">
      <c r="A70" s="1281" t="s">
        <v>9311</v>
      </c>
      <c r="B70" s="1209" t="s">
        <v>7738</v>
      </c>
      <c r="C70" s="1301">
        <v>0.052002314814814814</v>
      </c>
      <c r="D70" s="1238" t="s">
        <v>9312</v>
      </c>
      <c r="E70" s="1219" t="s">
        <v>9313</v>
      </c>
      <c r="F70" s="1219" t="s">
        <v>9314</v>
      </c>
      <c r="G70" s="1219" t="s">
        <v>9315</v>
      </c>
      <c r="H70" s="1219" t="s">
        <v>9316</v>
      </c>
      <c r="I70" s="1219" t="s">
        <v>3469</v>
      </c>
      <c r="J70" s="1219" t="s">
        <v>8343</v>
      </c>
      <c r="K70" s="1219" t="s">
        <v>4565</v>
      </c>
      <c r="L70" s="1219" t="s">
        <v>3059</v>
      </c>
      <c r="M70" s="1219" t="s">
        <v>9000</v>
      </c>
      <c r="N70" s="1219" t="s">
        <v>4534</v>
      </c>
      <c r="O70" s="1219" t="s">
        <v>9317</v>
      </c>
      <c r="P70" s="1219" t="s">
        <v>9318</v>
      </c>
      <c r="Q70" s="1219" t="s">
        <v>9319</v>
      </c>
      <c r="R70" s="1219" t="s">
        <v>1465</v>
      </c>
      <c r="S70" s="1219" t="s">
        <v>8432</v>
      </c>
      <c r="T70" s="1219" t="s">
        <v>717</v>
      </c>
      <c r="U70" s="1219" t="s">
        <v>1649</v>
      </c>
      <c r="V70" s="1219" t="s">
        <v>657</v>
      </c>
      <c r="W70" s="1219" t="s">
        <v>5500</v>
      </c>
      <c r="X70" s="1219" t="s">
        <v>8714</v>
      </c>
      <c r="Y70" s="1219" t="s">
        <v>1958</v>
      </c>
      <c r="Z70" s="1219" t="s">
        <v>9320</v>
      </c>
      <c r="AA70" s="1219" t="s">
        <v>8463</v>
      </c>
      <c r="AB70" s="1219" t="s">
        <v>9321</v>
      </c>
      <c r="AC70" s="1219" t="s">
        <v>3695</v>
      </c>
      <c r="AD70" s="1219" t="s">
        <v>9322</v>
      </c>
      <c r="AE70" s="1219" t="s">
        <v>361</v>
      </c>
      <c r="AF70" s="1219" t="s">
        <v>9323</v>
      </c>
      <c r="AG70" s="1219" t="s">
        <v>9324</v>
      </c>
      <c r="AH70" s="1219" t="s">
        <v>2373</v>
      </c>
      <c r="AI70" s="1219" t="s">
        <v>9325</v>
      </c>
      <c r="AJ70" s="1219" t="s">
        <v>9326</v>
      </c>
      <c r="AK70" s="1219" t="s">
        <v>4186</v>
      </c>
      <c r="AL70" s="1219" t="s">
        <v>9327</v>
      </c>
      <c r="AM70" s="1219" t="s">
        <v>1469</v>
      </c>
      <c r="AN70" s="1219" t="s">
        <v>7873</v>
      </c>
      <c r="AO70" s="1219" t="s">
        <v>8202</v>
      </c>
      <c r="AP70" s="1219" t="s">
        <v>9328</v>
      </c>
      <c r="AQ70" s="1219" t="s">
        <v>9329</v>
      </c>
      <c r="AR70" s="1219" t="s">
        <v>9258</v>
      </c>
      <c r="AS70" s="1219" t="s">
        <v>9330</v>
      </c>
      <c r="AT70" s="1219" t="s">
        <v>9331</v>
      </c>
      <c r="AU70" s="1219" t="s">
        <v>9332</v>
      </c>
      <c r="AV70" s="1219" t="str">
        <f t="shared" si="6"/>
        <v>3:32</v>
      </c>
      <c r="AW70" s="1231" t="s">
        <v>9333</v>
      </c>
    </row>
    <row r="71" ht="15.75" customHeight="1">
      <c r="A71" s="1312" t="s">
        <v>9334</v>
      </c>
      <c r="B71" s="1271" t="s">
        <v>7764</v>
      </c>
      <c r="C71" s="1306">
        <v>0.05201388888888889</v>
      </c>
      <c r="D71" s="1238" t="s">
        <v>9335</v>
      </c>
      <c r="E71" s="1251" t="s">
        <v>9336</v>
      </c>
      <c r="F71" s="1264" t="s">
        <v>9337</v>
      </c>
      <c r="G71" s="1264" t="s">
        <v>9338</v>
      </c>
      <c r="H71" s="1253" t="s">
        <v>9339</v>
      </c>
      <c r="I71" s="1253" t="s">
        <v>9340</v>
      </c>
      <c r="J71" s="1266" t="s">
        <v>9341</v>
      </c>
      <c r="K71" s="1266" t="s">
        <v>3677</v>
      </c>
      <c r="L71" s="1266" t="s">
        <v>9342</v>
      </c>
      <c r="M71" s="1266" t="s">
        <v>1600</v>
      </c>
      <c r="N71" s="1266" t="s">
        <v>9343</v>
      </c>
      <c r="O71" s="1266" t="s">
        <v>9344</v>
      </c>
      <c r="P71" s="1266" t="s">
        <v>8698</v>
      </c>
      <c r="Q71" s="1267" t="s">
        <v>9345</v>
      </c>
      <c r="R71" s="1267" t="s">
        <v>9346</v>
      </c>
      <c r="S71" s="1267" t="s">
        <v>9347</v>
      </c>
      <c r="T71" s="1267" t="s">
        <v>2232</v>
      </c>
      <c r="U71" s="1267" t="s">
        <v>8511</v>
      </c>
      <c r="V71" s="1267" t="s">
        <v>2881</v>
      </c>
      <c r="W71" s="1268" t="s">
        <v>9348</v>
      </c>
      <c r="X71" s="1268" t="s">
        <v>8714</v>
      </c>
      <c r="Y71" s="1268" t="s">
        <v>409</v>
      </c>
      <c r="Z71" s="1268" t="s">
        <v>2052</v>
      </c>
      <c r="AA71" s="1268" t="s">
        <v>5473</v>
      </c>
      <c r="AB71" s="1268" t="s">
        <v>7945</v>
      </c>
      <c r="AC71" s="1268" t="s">
        <v>1028</v>
      </c>
      <c r="AD71" s="1264" t="s">
        <v>9349</v>
      </c>
      <c r="AE71" s="1264" t="s">
        <v>9022</v>
      </c>
      <c r="AF71" s="1269" t="s">
        <v>9350</v>
      </c>
      <c r="AG71" s="1269" t="s">
        <v>2679</v>
      </c>
      <c r="AH71" s="1269" t="s">
        <v>5579</v>
      </c>
      <c r="AI71" s="1269" t="s">
        <v>9351</v>
      </c>
      <c r="AJ71" s="1269" t="s">
        <v>9352</v>
      </c>
      <c r="AK71" s="1269" t="s">
        <v>3444</v>
      </c>
      <c r="AL71" s="1269" t="s">
        <v>3719</v>
      </c>
      <c r="AM71" s="1260" t="s">
        <v>457</v>
      </c>
      <c r="AN71" s="1260" t="s">
        <v>9087</v>
      </c>
      <c r="AO71" s="1260" t="s">
        <v>2376</v>
      </c>
      <c r="AP71" s="1260" t="s">
        <v>9353</v>
      </c>
      <c r="AQ71" s="1260" t="s">
        <v>560</v>
      </c>
      <c r="AR71" s="1260" t="s">
        <v>7813</v>
      </c>
      <c r="AS71" s="1260" t="s">
        <v>8791</v>
      </c>
      <c r="AT71" s="1266" t="s">
        <v>9354</v>
      </c>
      <c r="AU71" s="1270" t="s">
        <v>9355</v>
      </c>
      <c r="AV71" s="1219" t="str">
        <f t="shared" si="6"/>
        <v>2:58</v>
      </c>
      <c r="AW71" s="1300" t="s">
        <v>9356</v>
      </c>
    </row>
    <row r="72" ht="15.75" customHeight="1">
      <c r="A72" s="1221" t="s">
        <v>5899</v>
      </c>
      <c r="B72" s="1271" t="s">
        <v>7764</v>
      </c>
      <c r="C72" s="1301">
        <v>0.05207175925925926</v>
      </c>
      <c r="D72" s="1238" t="s">
        <v>9357</v>
      </c>
      <c r="E72" s="1219" t="s">
        <v>9358</v>
      </c>
      <c r="F72" s="1219" t="s">
        <v>9359</v>
      </c>
      <c r="G72" s="1219" t="s">
        <v>9360</v>
      </c>
      <c r="H72" s="1219" t="s">
        <v>9361</v>
      </c>
      <c r="I72" s="1219" t="s">
        <v>9362</v>
      </c>
      <c r="J72" s="1219" t="s">
        <v>7786</v>
      </c>
      <c r="K72" s="1219" t="s">
        <v>8966</v>
      </c>
      <c r="L72" s="1219" t="s">
        <v>9363</v>
      </c>
      <c r="M72" s="1219" t="s">
        <v>2632</v>
      </c>
      <c r="N72" s="1219" t="s">
        <v>9364</v>
      </c>
      <c r="O72" s="1219" t="s">
        <v>9365</v>
      </c>
      <c r="P72" s="1219" t="s">
        <v>938</v>
      </c>
      <c r="Q72" s="1219" t="s">
        <v>9366</v>
      </c>
      <c r="R72" s="1219" t="s">
        <v>1206</v>
      </c>
      <c r="S72" s="1219" t="s">
        <v>5555</v>
      </c>
      <c r="T72" s="1219" t="s">
        <v>7118</v>
      </c>
      <c r="U72" s="1219" t="s">
        <v>9367</v>
      </c>
      <c r="V72" s="1219" t="s">
        <v>2105</v>
      </c>
      <c r="W72" s="1219" t="s">
        <v>9368</v>
      </c>
      <c r="X72" s="1219" t="s">
        <v>9369</v>
      </c>
      <c r="Y72" s="1219" t="s">
        <v>370</v>
      </c>
      <c r="Z72" s="1219" t="s">
        <v>9370</v>
      </c>
      <c r="AA72" s="1219" t="s">
        <v>1491</v>
      </c>
      <c r="AB72" s="1219" t="s">
        <v>4257</v>
      </c>
      <c r="AC72" s="1219" t="s">
        <v>348</v>
      </c>
      <c r="AD72" s="1219" t="s">
        <v>9371</v>
      </c>
      <c r="AE72" s="1219" t="s">
        <v>141</v>
      </c>
      <c r="AF72" s="1219" t="s">
        <v>9372</v>
      </c>
      <c r="AG72" s="1219" t="s">
        <v>8714</v>
      </c>
      <c r="AH72" s="1219" t="s">
        <v>6476</v>
      </c>
      <c r="AI72" s="1219" t="s">
        <v>9130</v>
      </c>
      <c r="AJ72" s="1219" t="s">
        <v>9373</v>
      </c>
      <c r="AK72" s="1219" t="s">
        <v>9374</v>
      </c>
      <c r="AL72" s="1219" t="s">
        <v>3539</v>
      </c>
      <c r="AM72" s="1219" t="s">
        <v>8830</v>
      </c>
      <c r="AN72" s="1219" t="s">
        <v>3719</v>
      </c>
      <c r="AO72" s="1219" t="s">
        <v>3677</v>
      </c>
      <c r="AP72" s="1219" t="s">
        <v>9375</v>
      </c>
      <c r="AQ72" s="1219" t="s">
        <v>9376</v>
      </c>
      <c r="AR72" s="1219" t="s">
        <v>1490</v>
      </c>
      <c r="AS72" s="1219" t="s">
        <v>4333</v>
      </c>
      <c r="AT72" s="1219" t="s">
        <v>8842</v>
      </c>
      <c r="AU72" s="1219" t="s">
        <v>9377</v>
      </c>
      <c r="AV72" s="1219" t="str">
        <f t="shared" si="6"/>
        <v>3:10</v>
      </c>
      <c r="AW72" s="1283" t="s">
        <v>9378</v>
      </c>
    </row>
    <row r="73">
      <c r="A73" s="1246" t="s">
        <v>4834</v>
      </c>
      <c r="B73" s="1277" t="s">
        <v>7764</v>
      </c>
      <c r="C73" s="1354">
        <v>0.05232638888888889</v>
      </c>
      <c r="D73" s="1304" t="s">
        <v>9379</v>
      </c>
      <c r="E73" s="1218" t="s">
        <v>1248</v>
      </c>
      <c r="F73" s="1218" t="s">
        <v>9380</v>
      </c>
      <c r="G73" s="1218" t="s">
        <v>9381</v>
      </c>
      <c r="H73" s="1218" t="s">
        <v>9382</v>
      </c>
      <c r="I73" s="1218" t="s">
        <v>1363</v>
      </c>
      <c r="J73" s="1218" t="s">
        <v>2569</v>
      </c>
      <c r="K73" s="1218" t="s">
        <v>8519</v>
      </c>
      <c r="L73" s="1218" t="s">
        <v>9383</v>
      </c>
      <c r="M73" s="1218" t="s">
        <v>6802</v>
      </c>
      <c r="N73" s="1218" t="s">
        <v>9384</v>
      </c>
      <c r="O73" s="1218" t="s">
        <v>9385</v>
      </c>
      <c r="P73" s="1218" t="s">
        <v>709</v>
      </c>
      <c r="Q73" s="1218" t="s">
        <v>7472</v>
      </c>
      <c r="R73" s="1218" t="s">
        <v>5122</v>
      </c>
      <c r="S73" s="1218" t="s">
        <v>9193</v>
      </c>
      <c r="T73" s="1218" t="s">
        <v>9386</v>
      </c>
      <c r="U73" s="1218" t="s">
        <v>9387</v>
      </c>
      <c r="V73" s="1218" t="s">
        <v>9388</v>
      </c>
      <c r="W73" s="1218" t="s">
        <v>5726</v>
      </c>
      <c r="X73" s="1218" t="s">
        <v>418</v>
      </c>
      <c r="Y73" s="1218" t="s">
        <v>5957</v>
      </c>
      <c r="Z73" s="1218" t="s">
        <v>955</v>
      </c>
      <c r="AA73" s="1219" t="s">
        <v>9193</v>
      </c>
      <c r="AB73" s="1218" t="s">
        <v>9389</v>
      </c>
      <c r="AC73" s="1218" t="s">
        <v>5652</v>
      </c>
      <c r="AD73" s="1218" t="s">
        <v>9390</v>
      </c>
      <c r="AE73" s="1218" t="s">
        <v>748</v>
      </c>
      <c r="AF73" s="1218" t="s">
        <v>7351</v>
      </c>
      <c r="AG73" s="1218" t="s">
        <v>9391</v>
      </c>
      <c r="AH73" s="1218" t="s">
        <v>1612</v>
      </c>
      <c r="AI73" s="1218" t="s">
        <v>312</v>
      </c>
      <c r="AJ73" s="1218" t="s">
        <v>2529</v>
      </c>
      <c r="AK73" s="1218" t="s">
        <v>9392</v>
      </c>
      <c r="AL73" s="1218" t="s">
        <v>9132</v>
      </c>
      <c r="AM73" s="1218" t="s">
        <v>2679</v>
      </c>
      <c r="AN73" s="1218" t="s">
        <v>9393</v>
      </c>
      <c r="AO73" s="1218" t="s">
        <v>3024</v>
      </c>
      <c r="AP73" s="1218" t="s">
        <v>9394</v>
      </c>
      <c r="AQ73" s="1218" t="s">
        <v>6801</v>
      </c>
      <c r="AR73" s="1218" t="s">
        <v>5651</v>
      </c>
      <c r="AS73" s="1218" t="s">
        <v>9395</v>
      </c>
      <c r="AT73" s="1218" t="s">
        <v>9396</v>
      </c>
      <c r="AU73" s="1218" t="s">
        <v>9397</v>
      </c>
      <c r="AV73" s="1219" t="str">
        <f t="shared" si="6"/>
        <v>3:48</v>
      </c>
      <c r="AW73" s="1283"/>
    </row>
    <row r="74">
      <c r="A74" s="1290" t="s">
        <v>3544</v>
      </c>
      <c r="B74" s="1279" t="s">
        <v>7738</v>
      </c>
      <c r="C74" s="1222">
        <v>0.052314814814814814</v>
      </c>
      <c r="D74" s="1304" t="s">
        <v>9398</v>
      </c>
      <c r="E74" s="1218" t="s">
        <v>9399</v>
      </c>
      <c r="F74" s="1218" t="s">
        <v>9400</v>
      </c>
      <c r="G74" s="1218" t="s">
        <v>9401</v>
      </c>
      <c r="H74" s="1218" t="s">
        <v>9402</v>
      </c>
      <c r="I74" s="1218" t="s">
        <v>8201</v>
      </c>
      <c r="J74" s="1218" t="s">
        <v>7429</v>
      </c>
      <c r="K74" s="1218" t="s">
        <v>4565</v>
      </c>
      <c r="L74" s="1218" t="s">
        <v>5671</v>
      </c>
      <c r="M74" s="1218" t="s">
        <v>5130</v>
      </c>
      <c r="N74" s="1218" t="s">
        <v>8738</v>
      </c>
      <c r="O74" s="1218" t="s">
        <v>9403</v>
      </c>
      <c r="P74" s="1218" t="s">
        <v>361</v>
      </c>
      <c r="Q74" s="1218" t="s">
        <v>4466</v>
      </c>
      <c r="R74" s="1218" t="s">
        <v>5657</v>
      </c>
      <c r="S74" s="1218" t="s">
        <v>9404</v>
      </c>
      <c r="T74" s="1218" t="s">
        <v>7592</v>
      </c>
      <c r="U74" s="1218" t="s">
        <v>9405</v>
      </c>
      <c r="V74" s="1218" t="s">
        <v>9406</v>
      </c>
      <c r="W74" s="1218" t="s">
        <v>9407</v>
      </c>
      <c r="X74" s="1218" t="s">
        <v>9408</v>
      </c>
      <c r="Y74" s="1218" t="s">
        <v>8166</v>
      </c>
      <c r="Z74" s="1218" t="s">
        <v>9409</v>
      </c>
      <c r="AA74" s="1238" t="s">
        <v>9410</v>
      </c>
      <c r="AB74" s="1218" t="s">
        <v>9411</v>
      </c>
      <c r="AC74" s="1218" t="s">
        <v>9153</v>
      </c>
      <c r="AD74" s="1218" t="s">
        <v>6724</v>
      </c>
      <c r="AE74" s="1218" t="s">
        <v>6042</v>
      </c>
      <c r="AF74" s="1226" t="s">
        <v>9412</v>
      </c>
      <c r="AG74" s="1218" t="s">
        <v>9413</v>
      </c>
      <c r="AH74" s="1218" t="s">
        <v>4124</v>
      </c>
      <c r="AI74" s="1218" t="s">
        <v>2441</v>
      </c>
      <c r="AJ74" s="1218" t="s">
        <v>9414</v>
      </c>
      <c r="AK74" s="1218" t="s">
        <v>9415</v>
      </c>
      <c r="AL74" s="1218" t="s">
        <v>9089</v>
      </c>
      <c r="AM74" s="1218" t="s">
        <v>9416</v>
      </c>
      <c r="AN74" s="1218" t="s">
        <v>2424</v>
      </c>
      <c r="AO74" s="1218" t="s">
        <v>8003</v>
      </c>
      <c r="AP74" s="1218" t="s">
        <v>5278</v>
      </c>
      <c r="AQ74" s="1218" t="s">
        <v>9417</v>
      </c>
      <c r="AR74" s="1218" t="s">
        <v>587</v>
      </c>
      <c r="AS74" s="1226" t="s">
        <v>515</v>
      </c>
      <c r="AT74" s="1218" t="s">
        <v>5575</v>
      </c>
      <c r="AU74" s="1218" t="s">
        <v>8947</v>
      </c>
      <c r="AV74" s="1219" t="str">
        <f t="shared" si="6"/>
        <v>4:32</v>
      </c>
      <c r="AW74" s="1278" t="s">
        <v>9418</v>
      </c>
    </row>
    <row r="75" ht="15.75" customHeight="1">
      <c r="A75" s="1221" t="s">
        <v>9419</v>
      </c>
      <c r="B75" s="1209" t="s">
        <v>7738</v>
      </c>
      <c r="C75" s="1301">
        <v>0.05240740740740741</v>
      </c>
      <c r="D75" s="1238" t="s">
        <v>9420</v>
      </c>
      <c r="E75" s="1219" t="s">
        <v>8905</v>
      </c>
      <c r="F75" s="1219" t="s">
        <v>9421</v>
      </c>
      <c r="G75" s="1219" t="s">
        <v>9112</v>
      </c>
      <c r="H75" s="1219" t="s">
        <v>9422</v>
      </c>
      <c r="I75" s="1219" t="s">
        <v>9423</v>
      </c>
      <c r="J75" s="1219" t="s">
        <v>2278</v>
      </c>
      <c r="K75" s="1219" t="s">
        <v>9424</v>
      </c>
      <c r="L75" s="1219" t="s">
        <v>8415</v>
      </c>
      <c r="M75" s="1219" t="s">
        <v>9425</v>
      </c>
      <c r="N75" s="1219" t="s">
        <v>4447</v>
      </c>
      <c r="O75" s="1219" t="s">
        <v>9426</v>
      </c>
      <c r="P75" s="1219" t="s">
        <v>9231</v>
      </c>
      <c r="Q75" s="1219" t="s">
        <v>3750</v>
      </c>
      <c r="R75" s="1219" t="s">
        <v>8678</v>
      </c>
      <c r="S75" s="1219" t="s">
        <v>8833</v>
      </c>
      <c r="T75" s="1219" t="s">
        <v>6591</v>
      </c>
      <c r="U75" s="1219" t="s">
        <v>9427</v>
      </c>
      <c r="V75" s="1219" t="s">
        <v>9428</v>
      </c>
      <c r="W75" s="1219" t="s">
        <v>9429</v>
      </c>
      <c r="X75" s="1219" t="s">
        <v>9430</v>
      </c>
      <c r="Y75" s="1219" t="s">
        <v>5205</v>
      </c>
      <c r="Z75" s="1219" t="s">
        <v>9300</v>
      </c>
      <c r="AA75" s="1268" t="s">
        <v>1831</v>
      </c>
      <c r="AB75" s="1219" t="s">
        <v>9431</v>
      </c>
      <c r="AC75" s="1219" t="s">
        <v>1543</v>
      </c>
      <c r="AD75" s="1219" t="s">
        <v>9432</v>
      </c>
      <c r="AE75" s="1219" t="s">
        <v>1543</v>
      </c>
      <c r="AF75" s="1219" t="s">
        <v>9433</v>
      </c>
      <c r="AG75" s="1219" t="s">
        <v>9046</v>
      </c>
      <c r="AH75" s="1219" t="s">
        <v>9434</v>
      </c>
      <c r="AI75" s="1219" t="s">
        <v>9435</v>
      </c>
      <c r="AJ75" s="1219" t="s">
        <v>9436</v>
      </c>
      <c r="AK75" s="1219" t="s">
        <v>9437</v>
      </c>
      <c r="AL75" s="1219" t="s">
        <v>4229</v>
      </c>
      <c r="AM75" s="1219" t="s">
        <v>1203</v>
      </c>
      <c r="AN75" s="1219" t="s">
        <v>2919</v>
      </c>
      <c r="AO75" s="1219" t="s">
        <v>9438</v>
      </c>
      <c r="AP75" s="1219" t="s">
        <v>4172</v>
      </c>
      <c r="AQ75" s="1219" t="s">
        <v>9439</v>
      </c>
      <c r="AR75" s="1219" t="s">
        <v>9440</v>
      </c>
      <c r="AS75" s="1219" t="s">
        <v>8240</v>
      </c>
      <c r="AT75" s="1219" t="s">
        <v>8353</v>
      </c>
      <c r="AU75" s="1219" t="s">
        <v>9441</v>
      </c>
      <c r="AV75" s="1219" t="str">
        <f t="shared" si="6"/>
        <v>3:40</v>
      </c>
      <c r="AW75" s="1231" t="s">
        <v>9442</v>
      </c>
    </row>
    <row r="76" ht="15.75" customHeight="1">
      <c r="A76" s="1312" t="s">
        <v>9443</v>
      </c>
      <c r="B76" s="1209" t="s">
        <v>7738</v>
      </c>
      <c r="C76" s="1306">
        <v>0.05263888888888889</v>
      </c>
      <c r="D76" s="1238" t="s">
        <v>9444</v>
      </c>
      <c r="E76" s="1264" t="s">
        <v>8862</v>
      </c>
      <c r="F76" s="1264" t="s">
        <v>9445</v>
      </c>
      <c r="G76" s="1264" t="s">
        <v>9446</v>
      </c>
      <c r="H76" s="1253" t="s">
        <v>9447</v>
      </c>
      <c r="I76" s="1253" t="s">
        <v>9448</v>
      </c>
      <c r="J76" s="1266" t="s">
        <v>9449</v>
      </c>
      <c r="K76" s="1266" t="s">
        <v>8664</v>
      </c>
      <c r="L76" s="1266" t="s">
        <v>3683</v>
      </c>
      <c r="M76" s="1266" t="s">
        <v>8375</v>
      </c>
      <c r="N76" s="1266" t="s">
        <v>9450</v>
      </c>
      <c r="O76" s="1266" t="s">
        <v>7779</v>
      </c>
      <c r="P76" s="1266" t="s">
        <v>673</v>
      </c>
      <c r="Q76" s="1267" t="s">
        <v>9451</v>
      </c>
      <c r="R76" s="1267" t="s">
        <v>5240</v>
      </c>
      <c r="S76" s="1267" t="s">
        <v>1810</v>
      </c>
      <c r="T76" s="1267" t="s">
        <v>8325</v>
      </c>
      <c r="U76" s="1267" t="s">
        <v>9452</v>
      </c>
      <c r="V76" s="1267" t="s">
        <v>9453</v>
      </c>
      <c r="W76" s="1268" t="s">
        <v>9454</v>
      </c>
      <c r="X76" s="1268" t="s">
        <v>5364</v>
      </c>
      <c r="Y76" s="1268" t="s">
        <v>1543</v>
      </c>
      <c r="Z76" s="1268" t="s">
        <v>5946</v>
      </c>
      <c r="AA76" s="1218" t="s">
        <v>9455</v>
      </c>
      <c r="AB76" s="1268" t="s">
        <v>2006</v>
      </c>
      <c r="AC76" s="1268" t="s">
        <v>9456</v>
      </c>
      <c r="AD76" s="1264" t="s">
        <v>2959</v>
      </c>
      <c r="AE76" s="1264" t="s">
        <v>8428</v>
      </c>
      <c r="AF76" s="1269" t="s">
        <v>9457</v>
      </c>
      <c r="AG76" s="1269" t="s">
        <v>2408</v>
      </c>
      <c r="AH76" s="1269" t="s">
        <v>6099</v>
      </c>
      <c r="AI76" s="1269" t="s">
        <v>9458</v>
      </c>
      <c r="AJ76" s="1269" t="s">
        <v>9459</v>
      </c>
      <c r="AK76" s="1269" t="s">
        <v>8709</v>
      </c>
      <c r="AL76" s="1269" t="s">
        <v>9460</v>
      </c>
      <c r="AM76" s="1260" t="s">
        <v>9461</v>
      </c>
      <c r="AN76" s="1260" t="s">
        <v>3718</v>
      </c>
      <c r="AO76" s="1260" t="s">
        <v>8121</v>
      </c>
      <c r="AP76" s="1260" t="s">
        <v>9462</v>
      </c>
      <c r="AQ76" s="1260" t="s">
        <v>9463</v>
      </c>
      <c r="AR76" s="1260" t="s">
        <v>1394</v>
      </c>
      <c r="AS76" s="1260" t="s">
        <v>1578</v>
      </c>
      <c r="AT76" s="1266" t="s">
        <v>9464</v>
      </c>
      <c r="AU76" s="1270" t="s">
        <v>9465</v>
      </c>
      <c r="AV76" s="1219" t="str">
        <f t="shared" si="6"/>
        <v>4:28</v>
      </c>
      <c r="AW76" s="1310" t="s">
        <v>9466</v>
      </c>
    </row>
    <row r="77" ht="15.75" customHeight="1">
      <c r="A77" s="1246" t="s">
        <v>9467</v>
      </c>
      <c r="B77" s="1277" t="s">
        <v>7738</v>
      </c>
      <c r="C77" s="1222">
        <v>0.05267361111111111</v>
      </c>
      <c r="D77" s="1304" t="s">
        <v>8794</v>
      </c>
      <c r="E77" s="1218" t="s">
        <v>1036</v>
      </c>
      <c r="F77" s="1218" t="s">
        <v>9468</v>
      </c>
      <c r="G77" s="1218" t="s">
        <v>9469</v>
      </c>
      <c r="H77" s="1218" t="s">
        <v>9470</v>
      </c>
      <c r="I77" s="1218" t="s">
        <v>5271</v>
      </c>
      <c r="J77" s="1238" t="s">
        <v>9471</v>
      </c>
      <c r="K77" s="1218" t="s">
        <v>9472</v>
      </c>
      <c r="L77" s="1218" t="s">
        <v>3161</v>
      </c>
      <c r="M77" s="1218" t="s">
        <v>6761</v>
      </c>
      <c r="N77" s="1218" t="s">
        <v>9473</v>
      </c>
      <c r="O77" s="1218" t="s">
        <v>8521</v>
      </c>
      <c r="P77" s="1218" t="s">
        <v>3666</v>
      </c>
      <c r="Q77" s="1218" t="s">
        <v>9474</v>
      </c>
      <c r="R77" s="1218" t="s">
        <v>5340</v>
      </c>
      <c r="S77" s="1218" t="s">
        <v>6857</v>
      </c>
      <c r="T77" s="1218" t="s">
        <v>9475</v>
      </c>
      <c r="U77" s="1218" t="s">
        <v>9476</v>
      </c>
      <c r="V77" s="1218" t="s">
        <v>8434</v>
      </c>
      <c r="W77" s="1218" t="s">
        <v>9477</v>
      </c>
      <c r="X77" s="1218" t="s">
        <v>9220</v>
      </c>
      <c r="Y77" s="1218" t="s">
        <v>1575</v>
      </c>
      <c r="Z77" s="1218" t="s">
        <v>8077</v>
      </c>
      <c r="AA77" s="1258" t="s">
        <v>9478</v>
      </c>
      <c r="AB77" s="1218" t="s">
        <v>9039</v>
      </c>
      <c r="AC77" s="1218" t="s">
        <v>8166</v>
      </c>
      <c r="AD77" s="1218" t="s">
        <v>9479</v>
      </c>
      <c r="AE77" s="1218" t="s">
        <v>2059</v>
      </c>
      <c r="AF77" s="1218" t="s">
        <v>9480</v>
      </c>
      <c r="AG77" s="1218" t="s">
        <v>9481</v>
      </c>
      <c r="AH77" s="1218" t="s">
        <v>3683</v>
      </c>
      <c r="AI77" s="1218" t="s">
        <v>9482</v>
      </c>
      <c r="AJ77" s="1218" t="s">
        <v>9483</v>
      </c>
      <c r="AK77" s="1218" t="s">
        <v>2957</v>
      </c>
      <c r="AL77" s="1218" t="s">
        <v>2861</v>
      </c>
      <c r="AM77" s="1218" t="s">
        <v>2957</v>
      </c>
      <c r="AN77" s="1218" t="s">
        <v>2861</v>
      </c>
      <c r="AO77" s="1218" t="s">
        <v>5572</v>
      </c>
      <c r="AP77" s="1218" t="s">
        <v>9484</v>
      </c>
      <c r="AQ77" s="1218" t="s">
        <v>2321</v>
      </c>
      <c r="AR77" s="1218" t="s">
        <v>9329</v>
      </c>
      <c r="AS77" s="1218" t="s">
        <v>9485</v>
      </c>
      <c r="AT77" s="1218" t="s">
        <v>9486</v>
      </c>
      <c r="AU77" s="1218" t="s">
        <v>9487</v>
      </c>
      <c r="AV77" s="1219" t="str">
        <f t="shared" si="6"/>
        <v>5:58</v>
      </c>
      <c r="AW77" s="1278" t="s">
        <v>9488</v>
      </c>
    </row>
    <row r="78" ht="15.75" customHeight="1">
      <c r="A78" s="1221" t="s">
        <v>5525</v>
      </c>
      <c r="B78" s="1271" t="s">
        <v>7764</v>
      </c>
      <c r="C78" s="1301">
        <v>0.05275462962962963</v>
      </c>
      <c r="D78" s="1238" t="s">
        <v>9489</v>
      </c>
      <c r="E78" s="1219" t="s">
        <v>8819</v>
      </c>
      <c r="F78" s="1219" t="s">
        <v>9490</v>
      </c>
      <c r="G78" s="1219" t="s">
        <v>9154</v>
      </c>
      <c r="H78" s="1219" t="s">
        <v>9491</v>
      </c>
      <c r="I78" s="1219" t="s">
        <v>9492</v>
      </c>
      <c r="J78" s="1219" t="s">
        <v>4360</v>
      </c>
      <c r="K78" s="1219" t="s">
        <v>9170</v>
      </c>
      <c r="L78" s="1219" t="s">
        <v>4901</v>
      </c>
      <c r="M78" s="1219" t="s">
        <v>9493</v>
      </c>
      <c r="N78" s="1219" t="s">
        <v>1897</v>
      </c>
      <c r="O78" s="1219" t="s">
        <v>9494</v>
      </c>
      <c r="P78" s="1219" t="s">
        <v>5700</v>
      </c>
      <c r="Q78" s="1219" t="s">
        <v>9495</v>
      </c>
      <c r="R78" s="1219" t="s">
        <v>9496</v>
      </c>
      <c r="S78" s="1219" t="s">
        <v>9497</v>
      </c>
      <c r="T78" s="1219" t="s">
        <v>2866</v>
      </c>
      <c r="U78" s="1219" t="s">
        <v>688</v>
      </c>
      <c r="V78" s="1219" t="s">
        <v>9498</v>
      </c>
      <c r="W78" s="1219" t="s">
        <v>4526</v>
      </c>
      <c r="X78" s="1219" t="s">
        <v>9499</v>
      </c>
      <c r="Y78" s="1219" t="s">
        <v>5393</v>
      </c>
      <c r="Z78" s="1219" t="s">
        <v>7945</v>
      </c>
      <c r="AA78" s="1268" t="s">
        <v>8943</v>
      </c>
      <c r="AB78" s="1219" t="s">
        <v>681</v>
      </c>
      <c r="AC78" s="1219" t="s">
        <v>9065</v>
      </c>
      <c r="AD78" s="1219" t="s">
        <v>9500</v>
      </c>
      <c r="AE78" s="1219" t="s">
        <v>1850</v>
      </c>
      <c r="AF78" s="1219" t="s">
        <v>8558</v>
      </c>
      <c r="AG78" s="1219" t="s">
        <v>9501</v>
      </c>
      <c r="AH78" s="1219" t="s">
        <v>894</v>
      </c>
      <c r="AI78" s="1219" t="s">
        <v>4938</v>
      </c>
      <c r="AJ78" s="1219" t="s">
        <v>9502</v>
      </c>
      <c r="AK78" s="1219" t="s">
        <v>9503</v>
      </c>
      <c r="AL78" s="1219" t="s">
        <v>5134</v>
      </c>
      <c r="AM78" s="1219" t="s">
        <v>9504</v>
      </c>
      <c r="AN78" s="1219" t="s">
        <v>5819</v>
      </c>
      <c r="AO78" s="1219" t="s">
        <v>9505</v>
      </c>
      <c r="AP78" s="1219" t="s">
        <v>9506</v>
      </c>
      <c r="AQ78" s="1219" t="s">
        <v>9507</v>
      </c>
      <c r="AR78" s="1219" t="s">
        <v>5344</v>
      </c>
      <c r="AS78" s="1219" t="s">
        <v>7957</v>
      </c>
      <c r="AT78" s="1219" t="s">
        <v>9508</v>
      </c>
      <c r="AU78" s="1219" t="s">
        <v>9509</v>
      </c>
      <c r="AV78" s="1219" t="str">
        <f t="shared" si="6"/>
        <v>3:59</v>
      </c>
      <c r="AW78" s="1283" t="s">
        <v>9510</v>
      </c>
    </row>
    <row r="79" ht="15.75" customHeight="1">
      <c r="A79" s="1312" t="s">
        <v>9511</v>
      </c>
      <c r="B79" s="1326" t="s">
        <v>7794</v>
      </c>
      <c r="C79" s="1306">
        <v>0.05291666666666667</v>
      </c>
      <c r="D79" s="1238" t="s">
        <v>9512</v>
      </c>
      <c r="E79" s="1264" t="s">
        <v>9513</v>
      </c>
      <c r="F79" s="1264" t="s">
        <v>5475</v>
      </c>
      <c r="G79" s="1264" t="s">
        <v>8663</v>
      </c>
      <c r="H79" s="1253" t="s">
        <v>9056</v>
      </c>
      <c r="I79" s="1253" t="s">
        <v>9514</v>
      </c>
      <c r="J79" s="1266" t="s">
        <v>9515</v>
      </c>
      <c r="K79" s="1266" t="s">
        <v>5043</v>
      </c>
      <c r="L79" s="1266" t="s">
        <v>5669</v>
      </c>
      <c r="M79" s="1266" t="s">
        <v>9516</v>
      </c>
      <c r="N79" s="1266" t="s">
        <v>9517</v>
      </c>
      <c r="O79" s="1266" t="s">
        <v>9518</v>
      </c>
      <c r="P79" s="1266" t="s">
        <v>4351</v>
      </c>
      <c r="Q79" s="1267" t="s">
        <v>9519</v>
      </c>
      <c r="R79" s="1267" t="s">
        <v>8756</v>
      </c>
      <c r="S79" s="1267" t="s">
        <v>4137</v>
      </c>
      <c r="T79" s="1267" t="s">
        <v>7961</v>
      </c>
      <c r="U79" s="1267" t="s">
        <v>4995</v>
      </c>
      <c r="V79" s="1267" t="s">
        <v>125</v>
      </c>
      <c r="W79" s="1268" t="s">
        <v>9520</v>
      </c>
      <c r="X79" s="1268" t="s">
        <v>9521</v>
      </c>
      <c r="Y79" s="1268" t="s">
        <v>839</v>
      </c>
      <c r="Z79" s="1268" t="s">
        <v>9522</v>
      </c>
      <c r="AA79" s="1258" t="s">
        <v>9523</v>
      </c>
      <c r="AB79" s="1268" t="s">
        <v>4266</v>
      </c>
      <c r="AC79" s="1268" t="s">
        <v>1958</v>
      </c>
      <c r="AD79" s="1264" t="s">
        <v>9524</v>
      </c>
      <c r="AE79" s="1264" t="s">
        <v>9235</v>
      </c>
      <c r="AF79" s="1269" t="s">
        <v>9525</v>
      </c>
      <c r="AG79" s="1269" t="s">
        <v>9526</v>
      </c>
      <c r="AH79" s="1269" t="s">
        <v>9527</v>
      </c>
      <c r="AI79" s="1269" t="s">
        <v>9528</v>
      </c>
      <c r="AJ79" s="1269" t="s">
        <v>9529</v>
      </c>
      <c r="AK79" s="1269" t="s">
        <v>9530</v>
      </c>
      <c r="AL79" s="1269" t="s">
        <v>2030</v>
      </c>
      <c r="AM79" s="1260" t="s">
        <v>3152</v>
      </c>
      <c r="AN79" s="1260" t="s">
        <v>9531</v>
      </c>
      <c r="AO79" s="1260" t="s">
        <v>9532</v>
      </c>
      <c r="AP79" s="1260" t="s">
        <v>7545</v>
      </c>
      <c r="AQ79" s="1260" t="s">
        <v>9533</v>
      </c>
      <c r="AR79" s="1260" t="s">
        <v>8325</v>
      </c>
      <c r="AS79" s="1260" t="s">
        <v>3865</v>
      </c>
      <c r="AT79" s="1266" t="s">
        <v>9534</v>
      </c>
      <c r="AU79" s="1270" t="s">
        <v>9535</v>
      </c>
      <c r="AV79" s="1219" t="str">
        <f t="shared" si="6"/>
        <v>2:38</v>
      </c>
      <c r="AW79" s="1300"/>
    </row>
    <row r="80">
      <c r="A80" s="1246" t="s">
        <v>3441</v>
      </c>
      <c r="B80" s="1316" t="s">
        <v>7794</v>
      </c>
      <c r="C80" s="1222">
        <v>0.05317129629629629</v>
      </c>
      <c r="D80" s="1238" t="s">
        <v>9536</v>
      </c>
      <c r="E80" s="1238" t="s">
        <v>9537</v>
      </c>
      <c r="F80" s="1238" t="s">
        <v>9538</v>
      </c>
      <c r="G80" s="1238" t="s">
        <v>9539</v>
      </c>
      <c r="H80" s="1238" t="s">
        <v>7896</v>
      </c>
      <c r="I80" s="1238" t="s">
        <v>1945</v>
      </c>
      <c r="J80" s="1238" t="s">
        <v>9540</v>
      </c>
      <c r="K80" s="1238" t="s">
        <v>9541</v>
      </c>
      <c r="L80" s="1238" t="s">
        <v>2105</v>
      </c>
      <c r="M80" s="1238" t="s">
        <v>9274</v>
      </c>
      <c r="N80" s="1238" t="s">
        <v>9542</v>
      </c>
      <c r="O80" s="1238" t="s">
        <v>9543</v>
      </c>
      <c r="P80" s="1238" t="s">
        <v>8619</v>
      </c>
      <c r="Q80" s="1238" t="s">
        <v>9544</v>
      </c>
      <c r="R80" s="1238" t="s">
        <v>9545</v>
      </c>
      <c r="S80" s="1238" t="s">
        <v>9546</v>
      </c>
      <c r="T80" s="1238" t="s">
        <v>9547</v>
      </c>
      <c r="U80" s="1238" t="s">
        <v>9548</v>
      </c>
      <c r="V80" s="1238" t="s">
        <v>9549</v>
      </c>
      <c r="W80" s="1238" t="s">
        <v>7927</v>
      </c>
      <c r="X80" s="1238" t="s">
        <v>9550</v>
      </c>
      <c r="Y80" s="1238" t="s">
        <v>1717</v>
      </c>
      <c r="Z80" s="1238" t="s">
        <v>2722</v>
      </c>
      <c r="AA80" s="1258" t="s">
        <v>1831</v>
      </c>
      <c r="AB80" s="1238" t="s">
        <v>4036</v>
      </c>
      <c r="AC80" s="1238" t="s">
        <v>916</v>
      </c>
      <c r="AD80" s="1238" t="s">
        <v>6726</v>
      </c>
      <c r="AE80" s="1238" t="s">
        <v>3286</v>
      </c>
      <c r="AF80" s="1238" t="s">
        <v>9551</v>
      </c>
      <c r="AG80" s="1238" t="s">
        <v>9552</v>
      </c>
      <c r="AH80" s="1238" t="s">
        <v>6094</v>
      </c>
      <c r="AI80" s="1238" t="s">
        <v>9553</v>
      </c>
      <c r="AJ80" s="1238" t="s">
        <v>9554</v>
      </c>
      <c r="AK80" s="1238" t="s">
        <v>9555</v>
      </c>
      <c r="AL80" s="1238" t="s">
        <v>5327</v>
      </c>
      <c r="AM80" s="1238" t="s">
        <v>9556</v>
      </c>
      <c r="AN80" s="1355" t="s">
        <v>3736</v>
      </c>
      <c r="AO80" s="1238" t="s">
        <v>9557</v>
      </c>
      <c r="AP80" s="1238" t="s">
        <v>9558</v>
      </c>
      <c r="AQ80" s="1238" t="s">
        <v>9559</v>
      </c>
      <c r="AR80" s="1238" t="s">
        <v>8248</v>
      </c>
      <c r="AS80" s="1238" t="s">
        <v>5186</v>
      </c>
      <c r="AT80" s="1238" t="s">
        <v>9560</v>
      </c>
      <c r="AU80" s="1356" t="s">
        <v>9561</v>
      </c>
      <c r="AV80" s="1219" t="str">
        <f t="shared" si="6"/>
        <v>5:33</v>
      </c>
      <c r="AW80" s="1275" t="s">
        <v>9562</v>
      </c>
    </row>
    <row r="81" ht="15.75" customHeight="1">
      <c r="A81" s="1290" t="s">
        <v>5728</v>
      </c>
      <c r="B81" s="1279" t="s">
        <v>7738</v>
      </c>
      <c r="C81" s="1210">
        <v>0.05324074074074074</v>
      </c>
      <c r="D81" s="1238" t="s">
        <v>9563</v>
      </c>
      <c r="E81" s="1238" t="s">
        <v>9564</v>
      </c>
      <c r="F81" s="1238" t="s">
        <v>9565</v>
      </c>
      <c r="G81" s="1238" t="s">
        <v>8381</v>
      </c>
      <c r="H81" s="1238" t="s">
        <v>9566</v>
      </c>
      <c r="I81" s="1238" t="s">
        <v>141</v>
      </c>
      <c r="J81" s="1238" t="s">
        <v>9567</v>
      </c>
      <c r="K81" s="1238" t="s">
        <v>3980</v>
      </c>
      <c r="L81" s="1238" t="s">
        <v>9568</v>
      </c>
      <c r="M81" s="1238" t="s">
        <v>8634</v>
      </c>
      <c r="N81" s="1238" t="s">
        <v>9569</v>
      </c>
      <c r="O81" s="1238" t="s">
        <v>9570</v>
      </c>
      <c r="P81" s="1238" t="s">
        <v>9571</v>
      </c>
      <c r="Q81" s="1238" t="s">
        <v>9572</v>
      </c>
      <c r="R81" s="1238" t="s">
        <v>9573</v>
      </c>
      <c r="S81" s="1238" t="s">
        <v>9430</v>
      </c>
      <c r="T81" s="1238" t="s">
        <v>9574</v>
      </c>
      <c r="U81" s="1238" t="s">
        <v>596</v>
      </c>
      <c r="V81" s="1238" t="s">
        <v>2424</v>
      </c>
      <c r="W81" s="1238" t="s">
        <v>9575</v>
      </c>
      <c r="X81" s="1238" t="s">
        <v>9576</v>
      </c>
      <c r="Y81" s="1238" t="s">
        <v>5271</v>
      </c>
      <c r="Z81" s="1238" t="s">
        <v>9577</v>
      </c>
      <c r="AA81" s="1218" t="s">
        <v>9578</v>
      </c>
      <c r="AB81" s="1238" t="s">
        <v>8801</v>
      </c>
      <c r="AC81" s="1238" t="s">
        <v>387</v>
      </c>
      <c r="AD81" s="1238" t="s">
        <v>9579</v>
      </c>
      <c r="AE81" s="1238" t="s">
        <v>8621</v>
      </c>
      <c r="AF81" s="1238" t="s">
        <v>9580</v>
      </c>
      <c r="AG81" s="1238" t="s">
        <v>9581</v>
      </c>
      <c r="AH81" s="1238" t="s">
        <v>9582</v>
      </c>
      <c r="AI81" s="1238" t="s">
        <v>9583</v>
      </c>
      <c r="AJ81" s="1238" t="s">
        <v>9584</v>
      </c>
      <c r="AK81" s="1259" t="s">
        <v>9585</v>
      </c>
      <c r="AL81" s="1238" t="s">
        <v>5844</v>
      </c>
      <c r="AM81" s="1238" t="s">
        <v>9586</v>
      </c>
      <c r="AN81" s="1238" t="s">
        <v>9002</v>
      </c>
      <c r="AO81" s="1238" t="s">
        <v>8187</v>
      </c>
      <c r="AP81" s="1238" t="s">
        <v>9587</v>
      </c>
      <c r="AQ81" s="1238" t="s">
        <v>9588</v>
      </c>
      <c r="AR81" s="1261" t="s">
        <v>3160</v>
      </c>
      <c r="AS81" s="1238" t="s">
        <v>2366</v>
      </c>
      <c r="AT81" s="1238" t="s">
        <v>7791</v>
      </c>
      <c r="AU81" s="1244" t="s">
        <v>9589</v>
      </c>
      <c r="AV81" s="1219" t="str">
        <f t="shared" si="6"/>
        <v>3:53</v>
      </c>
      <c r="AW81" s="1280" t="s">
        <v>9590</v>
      </c>
    </row>
    <row r="82">
      <c r="A82" s="1246" t="s">
        <v>9591</v>
      </c>
      <c r="B82" s="1277" t="s">
        <v>7794</v>
      </c>
      <c r="C82" s="1222">
        <v>0.05331018518518518</v>
      </c>
      <c r="D82" s="1218" t="s">
        <v>9592</v>
      </c>
      <c r="E82" s="1218" t="s">
        <v>9593</v>
      </c>
      <c r="F82" s="1251" t="s">
        <v>9594</v>
      </c>
      <c r="G82" s="1218" t="s">
        <v>9595</v>
      </c>
      <c r="H82" s="1218" t="s">
        <v>8626</v>
      </c>
      <c r="I82" s="1218" t="s">
        <v>1802</v>
      </c>
      <c r="J82" s="1218" t="s">
        <v>3625</v>
      </c>
      <c r="K82" s="1218" t="s">
        <v>9596</v>
      </c>
      <c r="L82" s="1218" t="s">
        <v>1295</v>
      </c>
      <c r="M82" s="1218" t="s">
        <v>2481</v>
      </c>
      <c r="N82" s="1218" t="s">
        <v>8786</v>
      </c>
      <c r="O82" s="1218" t="s">
        <v>9597</v>
      </c>
      <c r="P82" s="1218" t="s">
        <v>9598</v>
      </c>
      <c r="Q82" s="1218" t="s">
        <v>8969</v>
      </c>
      <c r="R82" s="1218" t="s">
        <v>9257</v>
      </c>
      <c r="S82" s="1218" t="s">
        <v>9599</v>
      </c>
      <c r="T82" s="1218" t="s">
        <v>5718</v>
      </c>
      <c r="U82" s="1218" t="s">
        <v>9600</v>
      </c>
      <c r="V82" s="1218" t="s">
        <v>9042</v>
      </c>
      <c r="W82" s="1218" t="s">
        <v>9454</v>
      </c>
      <c r="X82" s="1218" t="s">
        <v>9601</v>
      </c>
      <c r="Y82" s="1218" t="s">
        <v>1305</v>
      </c>
      <c r="Z82" s="1218" t="s">
        <v>3041</v>
      </c>
      <c r="AA82" s="1268" t="s">
        <v>8852</v>
      </c>
      <c r="AB82" s="1218" t="s">
        <v>2809</v>
      </c>
      <c r="AC82" s="1218" t="s">
        <v>9602</v>
      </c>
      <c r="AD82" s="1218" t="s">
        <v>9603</v>
      </c>
      <c r="AE82" s="1218" t="s">
        <v>9235</v>
      </c>
      <c r="AF82" s="1218" t="s">
        <v>9110</v>
      </c>
      <c r="AG82" s="1218" t="s">
        <v>9604</v>
      </c>
      <c r="AH82" s="1218" t="s">
        <v>9605</v>
      </c>
      <c r="AI82" s="1218" t="s">
        <v>9606</v>
      </c>
      <c r="AJ82" s="1218" t="s">
        <v>9607</v>
      </c>
      <c r="AK82" s="1218" t="s">
        <v>8066</v>
      </c>
      <c r="AL82" s="1218" t="s">
        <v>9608</v>
      </c>
      <c r="AM82" s="1218" t="s">
        <v>9609</v>
      </c>
      <c r="AN82" s="1218" t="s">
        <v>1066</v>
      </c>
      <c r="AO82" s="1218" t="s">
        <v>4434</v>
      </c>
      <c r="AP82" s="1218" t="s">
        <v>9610</v>
      </c>
      <c r="AQ82" s="1218" t="s">
        <v>9611</v>
      </c>
      <c r="AR82" s="1218" t="s">
        <v>9612</v>
      </c>
      <c r="AS82" s="1218" t="s">
        <v>5412</v>
      </c>
      <c r="AT82" s="1218" t="s">
        <v>9613</v>
      </c>
      <c r="AU82" s="1218" t="s">
        <v>9614</v>
      </c>
      <c r="AV82" s="1219" t="str">
        <f t="shared" si="6"/>
        <v>4:10</v>
      </c>
      <c r="AW82" s="1283"/>
    </row>
    <row r="83" ht="15.75" customHeight="1">
      <c r="A83" s="1312" t="s">
        <v>9615</v>
      </c>
      <c r="B83" s="1326" t="s">
        <v>7794</v>
      </c>
      <c r="C83" s="1210">
        <v>0.05348379629629629</v>
      </c>
      <c r="D83" s="1238" t="s">
        <v>9616</v>
      </c>
      <c r="E83" s="1264" t="s">
        <v>9399</v>
      </c>
      <c r="F83" s="1264" t="s">
        <v>5818</v>
      </c>
      <c r="G83" s="1264" t="s">
        <v>9617</v>
      </c>
      <c r="H83" s="1253" t="s">
        <v>9618</v>
      </c>
      <c r="I83" s="1253" t="s">
        <v>2271</v>
      </c>
      <c r="J83" s="1266" t="s">
        <v>9619</v>
      </c>
      <c r="K83" s="1266" t="s">
        <v>7809</v>
      </c>
      <c r="L83" s="1266" t="s">
        <v>4445</v>
      </c>
      <c r="M83" s="1266" t="s">
        <v>9620</v>
      </c>
      <c r="N83" s="1266" t="s">
        <v>9621</v>
      </c>
      <c r="O83" s="1266" t="s">
        <v>4020</v>
      </c>
      <c r="P83" s="1266" t="s">
        <v>1028</v>
      </c>
      <c r="Q83" s="1256" t="s">
        <v>9622</v>
      </c>
      <c r="R83" s="1267" t="s">
        <v>9148</v>
      </c>
      <c r="S83" s="1267" t="s">
        <v>4057</v>
      </c>
      <c r="T83" s="1267" t="s">
        <v>9369</v>
      </c>
      <c r="U83" s="1267" t="s">
        <v>9623</v>
      </c>
      <c r="V83" s="1267" t="s">
        <v>6046</v>
      </c>
      <c r="W83" s="1268" t="s">
        <v>9624</v>
      </c>
      <c r="X83" s="1268" t="s">
        <v>2704</v>
      </c>
      <c r="Y83" s="1268" t="s">
        <v>1440</v>
      </c>
      <c r="Z83" s="1268" t="s">
        <v>8136</v>
      </c>
      <c r="AA83" s="1218" t="s">
        <v>9625</v>
      </c>
      <c r="AB83" s="1268" t="s">
        <v>8843</v>
      </c>
      <c r="AC83" s="1268" t="s">
        <v>1173</v>
      </c>
      <c r="AD83" s="1264" t="s">
        <v>9626</v>
      </c>
      <c r="AE83" s="1264" t="s">
        <v>772</v>
      </c>
      <c r="AF83" s="1259" t="s">
        <v>9627</v>
      </c>
      <c r="AG83" s="1269" t="s">
        <v>5415</v>
      </c>
      <c r="AH83" s="1269" t="s">
        <v>8064</v>
      </c>
      <c r="AI83" s="1269" t="s">
        <v>2889</v>
      </c>
      <c r="AJ83" s="1269" t="s">
        <v>9628</v>
      </c>
      <c r="AK83" s="1269" t="s">
        <v>8592</v>
      </c>
      <c r="AL83" s="1269" t="s">
        <v>9629</v>
      </c>
      <c r="AM83" s="1260" t="s">
        <v>9630</v>
      </c>
      <c r="AN83" s="1260" t="s">
        <v>5844</v>
      </c>
      <c r="AO83" s="1260" t="s">
        <v>8754</v>
      </c>
      <c r="AP83" s="1260" t="s">
        <v>3526</v>
      </c>
      <c r="AQ83" s="1260" t="s">
        <v>8919</v>
      </c>
      <c r="AR83" s="1260" t="s">
        <v>1394</v>
      </c>
      <c r="AS83" s="1260" t="s">
        <v>7890</v>
      </c>
      <c r="AT83" s="1266" t="s">
        <v>4379</v>
      </c>
      <c r="AU83" s="1270" t="s">
        <v>9631</v>
      </c>
      <c r="AV83" s="1219" t="str">
        <f t="shared" si="6"/>
        <v>3:27</v>
      </c>
      <c r="AW83" s="1280" t="s">
        <v>9632</v>
      </c>
    </row>
    <row r="84" ht="15.75" customHeight="1">
      <c r="A84" s="1290" t="s">
        <v>1272</v>
      </c>
      <c r="B84" s="1271" t="s">
        <v>7764</v>
      </c>
      <c r="C84" s="1210">
        <v>0.05355324074074074</v>
      </c>
      <c r="D84" s="1357" t="s">
        <v>9633</v>
      </c>
      <c r="E84" s="1357" t="s">
        <v>9634</v>
      </c>
      <c r="F84" s="1357" t="s">
        <v>9635</v>
      </c>
      <c r="G84" s="1357" t="s">
        <v>9636</v>
      </c>
      <c r="H84" s="1358" t="s">
        <v>9637</v>
      </c>
      <c r="I84" s="1272" t="s">
        <v>9638</v>
      </c>
      <c r="J84" s="1359" t="s">
        <v>9639</v>
      </c>
      <c r="K84" s="1359" t="s">
        <v>1487</v>
      </c>
      <c r="L84" s="1359" t="s">
        <v>8064</v>
      </c>
      <c r="M84" s="1359" t="s">
        <v>9640</v>
      </c>
      <c r="N84" s="1359" t="s">
        <v>9641</v>
      </c>
      <c r="O84" s="1359" t="s">
        <v>9642</v>
      </c>
      <c r="P84" s="1359" t="s">
        <v>3695</v>
      </c>
      <c r="Q84" s="1255" t="s">
        <v>9643</v>
      </c>
      <c r="R84" s="1255" t="s">
        <v>6739</v>
      </c>
      <c r="S84" s="1360" t="s">
        <v>9644</v>
      </c>
      <c r="T84" s="1360" t="s">
        <v>9645</v>
      </c>
      <c r="U84" s="1255" t="s">
        <v>7825</v>
      </c>
      <c r="V84" s="1255" t="s">
        <v>9646</v>
      </c>
      <c r="W84" s="1323" t="s">
        <v>9647</v>
      </c>
      <c r="X84" s="1323" t="s">
        <v>4160</v>
      </c>
      <c r="Y84" s="1323" t="s">
        <v>1875</v>
      </c>
      <c r="Z84" s="1323" t="s">
        <v>9424</v>
      </c>
      <c r="AA84" s="1226" t="s">
        <v>9625</v>
      </c>
      <c r="AB84" s="1323" t="s">
        <v>8216</v>
      </c>
      <c r="AC84" s="1323" t="s">
        <v>1584</v>
      </c>
      <c r="AD84" s="1357" t="s">
        <v>9648</v>
      </c>
      <c r="AE84" s="1357" t="s">
        <v>1797</v>
      </c>
      <c r="AF84" s="1337" t="s">
        <v>8783</v>
      </c>
      <c r="AG84" s="1337" t="s">
        <v>2675</v>
      </c>
      <c r="AH84" s="1337" t="s">
        <v>8939</v>
      </c>
      <c r="AI84" s="1337" t="s">
        <v>353</v>
      </c>
      <c r="AJ84" s="1337" t="s">
        <v>9649</v>
      </c>
      <c r="AK84" s="1337" t="s">
        <v>9650</v>
      </c>
      <c r="AL84" s="1337" t="s">
        <v>8094</v>
      </c>
      <c r="AM84" s="1361" t="s">
        <v>9651</v>
      </c>
      <c r="AN84" s="1361" t="s">
        <v>3479</v>
      </c>
      <c r="AO84" s="1361" t="s">
        <v>9652</v>
      </c>
      <c r="AP84" s="1361" t="s">
        <v>9653</v>
      </c>
      <c r="AQ84" s="1361" t="s">
        <v>9654</v>
      </c>
      <c r="AR84" s="1361" t="s">
        <v>9655</v>
      </c>
      <c r="AS84" s="1361" t="s">
        <v>4459</v>
      </c>
      <c r="AT84" s="1359" t="s">
        <v>9656</v>
      </c>
      <c r="AU84" s="1362" t="s">
        <v>9657</v>
      </c>
      <c r="AV84" s="1219" t="str">
        <f t="shared" si="6"/>
        <v>4:58</v>
      </c>
      <c r="AW84" s="1363" t="s">
        <v>9658</v>
      </c>
    </row>
    <row r="85">
      <c r="A85" s="1246" t="s">
        <v>4768</v>
      </c>
      <c r="B85" s="1277" t="s">
        <v>7794</v>
      </c>
      <c r="C85" s="1222">
        <v>0.053668981481481484</v>
      </c>
      <c r="D85" s="1218" t="s">
        <v>9659</v>
      </c>
      <c r="E85" s="1218" t="s">
        <v>8476</v>
      </c>
      <c r="F85" s="1218" t="s">
        <v>8162</v>
      </c>
      <c r="G85" s="1218" t="s">
        <v>9660</v>
      </c>
      <c r="H85" s="1238" t="s">
        <v>8162</v>
      </c>
      <c r="I85" s="1218" t="s">
        <v>9661</v>
      </c>
      <c r="J85" s="1218" t="s">
        <v>8524</v>
      </c>
      <c r="K85" s="1218" t="s">
        <v>9181</v>
      </c>
      <c r="L85" s="1218" t="s">
        <v>4433</v>
      </c>
      <c r="M85" s="1218" t="s">
        <v>7843</v>
      </c>
      <c r="N85" s="1218" t="s">
        <v>8830</v>
      </c>
      <c r="O85" s="1218" t="s">
        <v>9662</v>
      </c>
      <c r="P85" s="1218" t="s">
        <v>9065</v>
      </c>
      <c r="Q85" s="1218" t="s">
        <v>9663</v>
      </c>
      <c r="R85" s="1218" t="s">
        <v>2253</v>
      </c>
      <c r="S85" s="1218" t="s">
        <v>9664</v>
      </c>
      <c r="T85" s="1218" t="s">
        <v>9665</v>
      </c>
      <c r="U85" s="1218" t="s">
        <v>9666</v>
      </c>
      <c r="V85" s="1218" t="s">
        <v>9081</v>
      </c>
      <c r="W85" s="1218" t="s">
        <v>9667</v>
      </c>
      <c r="X85" s="1218" t="s">
        <v>9668</v>
      </c>
      <c r="Y85" s="1218" t="s">
        <v>5092</v>
      </c>
      <c r="Z85" s="1218" t="s">
        <v>8833</v>
      </c>
      <c r="AA85" s="1258" t="s">
        <v>9669</v>
      </c>
      <c r="AB85" s="1218" t="s">
        <v>3438</v>
      </c>
      <c r="AC85" s="1218" t="s">
        <v>5480</v>
      </c>
      <c r="AD85" s="1218" t="s">
        <v>9670</v>
      </c>
      <c r="AE85" s="1218" t="s">
        <v>5393</v>
      </c>
      <c r="AF85" s="1218" t="s">
        <v>9671</v>
      </c>
      <c r="AG85" s="1218" t="s">
        <v>8942</v>
      </c>
      <c r="AH85" s="1218" t="s">
        <v>9672</v>
      </c>
      <c r="AI85" s="1218" t="s">
        <v>9673</v>
      </c>
      <c r="AJ85" s="1218" t="s">
        <v>9674</v>
      </c>
      <c r="AK85" s="1218" t="s">
        <v>9183</v>
      </c>
      <c r="AL85" s="1218" t="s">
        <v>3488</v>
      </c>
      <c r="AM85" s="1218" t="s">
        <v>6869</v>
      </c>
      <c r="AN85" s="1218" t="s">
        <v>9675</v>
      </c>
      <c r="AO85" s="1218" t="s">
        <v>9676</v>
      </c>
      <c r="AP85" s="1218" t="s">
        <v>2625</v>
      </c>
      <c r="AQ85" s="1218" t="s">
        <v>2846</v>
      </c>
      <c r="AR85" s="1218" t="s">
        <v>3125</v>
      </c>
      <c r="AS85" s="1218" t="s">
        <v>1076</v>
      </c>
      <c r="AT85" s="1218" t="s">
        <v>9677</v>
      </c>
      <c r="AU85" s="1218" t="s">
        <v>9678</v>
      </c>
      <c r="AV85" s="1218" t="s">
        <v>9679</v>
      </c>
      <c r="AW85" s="1283"/>
    </row>
    <row r="86">
      <c r="A86" s="1290" t="s">
        <v>4996</v>
      </c>
      <c r="B86" s="1279" t="s">
        <v>7738</v>
      </c>
      <c r="C86" s="1210">
        <v>0.05376157407407407</v>
      </c>
      <c r="D86" s="1251" t="s">
        <v>9680</v>
      </c>
      <c r="E86" s="1251" t="s">
        <v>9681</v>
      </c>
      <c r="F86" s="1251" t="s">
        <v>9682</v>
      </c>
      <c r="G86" s="1251" t="s">
        <v>9683</v>
      </c>
      <c r="H86" s="1364" t="s">
        <v>9684</v>
      </c>
      <c r="I86" s="1238" t="s">
        <v>348</v>
      </c>
      <c r="J86" s="1254" t="s">
        <v>8709</v>
      </c>
      <c r="K86" s="1254" t="s">
        <v>9685</v>
      </c>
      <c r="L86" s="1254" t="s">
        <v>2181</v>
      </c>
      <c r="M86" s="1254" t="s">
        <v>1274</v>
      </c>
      <c r="N86" s="1254" t="s">
        <v>9686</v>
      </c>
      <c r="O86" s="1254" t="s">
        <v>9687</v>
      </c>
      <c r="P86" s="1254" t="s">
        <v>2281</v>
      </c>
      <c r="Q86" s="1256" t="s">
        <v>3925</v>
      </c>
      <c r="R86" s="1256" t="s">
        <v>9688</v>
      </c>
      <c r="S86" s="1365" t="s">
        <v>4695</v>
      </c>
      <c r="T86" s="1365" t="s">
        <v>8212</v>
      </c>
      <c r="U86" s="1256" t="s">
        <v>9689</v>
      </c>
      <c r="V86" s="1256" t="s">
        <v>9690</v>
      </c>
      <c r="W86" s="1258" t="s">
        <v>9691</v>
      </c>
      <c r="X86" s="1258" t="s">
        <v>9692</v>
      </c>
      <c r="Y86" s="1258" t="s">
        <v>2227</v>
      </c>
      <c r="Z86" s="1258" t="s">
        <v>8843</v>
      </c>
      <c r="AA86" s="1218" t="s">
        <v>9693</v>
      </c>
      <c r="AB86" s="1258" t="s">
        <v>9694</v>
      </c>
      <c r="AC86" s="1258" t="s">
        <v>8115</v>
      </c>
      <c r="AD86" s="1251" t="s">
        <v>5510</v>
      </c>
      <c r="AE86" s="1251" t="s">
        <v>1958</v>
      </c>
      <c r="AF86" s="1259" t="s">
        <v>7000</v>
      </c>
      <c r="AG86" s="1259" t="s">
        <v>9695</v>
      </c>
      <c r="AH86" s="1259" t="s">
        <v>8208</v>
      </c>
      <c r="AI86" s="1259" t="s">
        <v>6791</v>
      </c>
      <c r="AJ86" s="1259" t="s">
        <v>9696</v>
      </c>
      <c r="AK86" s="1259" t="s">
        <v>4434</v>
      </c>
      <c r="AL86" s="1259" t="s">
        <v>9697</v>
      </c>
      <c r="AM86" s="1261" t="s">
        <v>4448</v>
      </c>
      <c r="AN86" s="1261" t="s">
        <v>9698</v>
      </c>
      <c r="AO86" s="1261" t="s">
        <v>6330</v>
      </c>
      <c r="AP86" s="1261" t="s">
        <v>9699</v>
      </c>
      <c r="AQ86" s="1261" t="s">
        <v>9700</v>
      </c>
      <c r="AR86" s="1261" t="s">
        <v>4827</v>
      </c>
      <c r="AS86" s="1261" t="s">
        <v>7885</v>
      </c>
      <c r="AT86" s="1254" t="s">
        <v>9701</v>
      </c>
      <c r="AU86" s="1244" t="s">
        <v>9702</v>
      </c>
      <c r="AV86" s="1244" t="str">
        <f t="shared" ref="AV86:AV91" si="7">TEXT(AU86-C86,"m:ss")</f>
        <v>4:58</v>
      </c>
      <c r="AW86" s="1366"/>
    </row>
    <row r="87" ht="15.75" customHeight="1">
      <c r="A87" s="1281" t="s">
        <v>5854</v>
      </c>
      <c r="B87" s="1326" t="s">
        <v>7794</v>
      </c>
      <c r="C87" s="1301">
        <v>0.05386574074074074</v>
      </c>
      <c r="D87" s="1219" t="s">
        <v>9703</v>
      </c>
      <c r="E87" s="1219" t="s">
        <v>9704</v>
      </c>
      <c r="F87" s="1219" t="s">
        <v>9705</v>
      </c>
      <c r="G87" s="1219" t="s">
        <v>3986</v>
      </c>
      <c r="H87" s="1219" t="s">
        <v>9706</v>
      </c>
      <c r="I87" s="1219" t="s">
        <v>9661</v>
      </c>
      <c r="J87" s="1219" t="s">
        <v>9707</v>
      </c>
      <c r="K87" s="1219" t="s">
        <v>9708</v>
      </c>
      <c r="L87" s="1219" t="s">
        <v>1447</v>
      </c>
      <c r="M87" s="1219" t="s">
        <v>4101</v>
      </c>
      <c r="N87" s="1219" t="s">
        <v>6751</v>
      </c>
      <c r="O87" s="1219" t="s">
        <v>9709</v>
      </c>
      <c r="P87" s="1219" t="s">
        <v>5652</v>
      </c>
      <c r="Q87" s="1219" t="s">
        <v>9710</v>
      </c>
      <c r="R87" s="1219" t="s">
        <v>9711</v>
      </c>
      <c r="S87" s="1219" t="s">
        <v>9712</v>
      </c>
      <c r="T87" s="1219" t="s">
        <v>8823</v>
      </c>
      <c r="U87" s="1219" t="s">
        <v>9713</v>
      </c>
      <c r="V87" s="1219" t="s">
        <v>9714</v>
      </c>
      <c r="W87" s="1219" t="s">
        <v>9715</v>
      </c>
      <c r="X87" s="1219" t="s">
        <v>1344</v>
      </c>
      <c r="Y87" s="1219" t="s">
        <v>1608</v>
      </c>
      <c r="Z87" s="1219" t="s">
        <v>2361</v>
      </c>
      <c r="AA87" s="1238" t="s">
        <v>9716</v>
      </c>
      <c r="AB87" s="1219" t="s">
        <v>9717</v>
      </c>
      <c r="AC87" s="1219" t="s">
        <v>6394</v>
      </c>
      <c r="AD87" s="1219" t="s">
        <v>9718</v>
      </c>
      <c r="AE87" s="1219" t="s">
        <v>9719</v>
      </c>
      <c r="AF87" s="1219" t="s">
        <v>9199</v>
      </c>
      <c r="AG87" s="1219" t="s">
        <v>9720</v>
      </c>
      <c r="AH87" s="1219" t="s">
        <v>9721</v>
      </c>
      <c r="AI87" s="1219" t="s">
        <v>9722</v>
      </c>
      <c r="AJ87" s="1219" t="s">
        <v>9723</v>
      </c>
      <c r="AK87" s="1219" t="s">
        <v>9724</v>
      </c>
      <c r="AL87" s="1219" t="s">
        <v>5327</v>
      </c>
      <c r="AM87" s="1219" t="s">
        <v>8811</v>
      </c>
      <c r="AN87" s="1219" t="s">
        <v>8779</v>
      </c>
      <c r="AO87" s="1218" t="s">
        <v>8548</v>
      </c>
      <c r="AP87" s="1219" t="s">
        <v>9725</v>
      </c>
      <c r="AQ87" s="1219" t="s">
        <v>9726</v>
      </c>
      <c r="AR87" s="1219" t="s">
        <v>9727</v>
      </c>
      <c r="AS87" s="1219" t="s">
        <v>8708</v>
      </c>
      <c r="AT87" s="1219" t="s">
        <v>9728</v>
      </c>
      <c r="AU87" s="1219" t="s">
        <v>9678</v>
      </c>
      <c r="AV87" s="1219" t="str">
        <f t="shared" si="7"/>
        <v>3:30</v>
      </c>
      <c r="AW87" s="1283"/>
    </row>
    <row r="88">
      <c r="A88" s="1290" t="s">
        <v>4878</v>
      </c>
      <c r="B88" s="1279" t="s">
        <v>7794</v>
      </c>
      <c r="C88" s="1210">
        <v>0.05482638888888889</v>
      </c>
      <c r="D88" s="1304" t="s">
        <v>9729</v>
      </c>
      <c r="E88" s="1251" t="s">
        <v>4504</v>
      </c>
      <c r="F88" s="1251" t="s">
        <v>9730</v>
      </c>
      <c r="G88" s="1251" t="s">
        <v>9731</v>
      </c>
      <c r="H88" s="1292" t="s">
        <v>9637</v>
      </c>
      <c r="I88" s="1292" t="s">
        <v>9732</v>
      </c>
      <c r="J88" s="1254" t="s">
        <v>9733</v>
      </c>
      <c r="K88" s="1254" t="s">
        <v>8846</v>
      </c>
      <c r="L88" s="1254" t="s">
        <v>9734</v>
      </c>
      <c r="M88" s="1254" t="s">
        <v>9735</v>
      </c>
      <c r="N88" s="1254" t="s">
        <v>9736</v>
      </c>
      <c r="O88" s="1254" t="s">
        <v>9737</v>
      </c>
      <c r="P88" s="1254" t="s">
        <v>5205</v>
      </c>
      <c r="Q88" s="1256" t="s">
        <v>9738</v>
      </c>
      <c r="R88" s="1256" t="s">
        <v>6945</v>
      </c>
      <c r="S88" s="1256" t="s">
        <v>9739</v>
      </c>
      <c r="T88" s="1256" t="s">
        <v>9669</v>
      </c>
      <c r="U88" s="1256" t="s">
        <v>9740</v>
      </c>
      <c r="V88" s="1256" t="s">
        <v>1854</v>
      </c>
      <c r="W88" s="1258" t="s">
        <v>9741</v>
      </c>
      <c r="X88" s="1258" t="s">
        <v>5332</v>
      </c>
      <c r="Y88" s="1258" t="s">
        <v>2010</v>
      </c>
      <c r="Z88" s="1258" t="s">
        <v>8908</v>
      </c>
      <c r="AA88" s="1258" t="s">
        <v>2066</v>
      </c>
      <c r="AB88" s="1258" t="s">
        <v>2033</v>
      </c>
      <c r="AC88" s="1258" t="s">
        <v>9742</v>
      </c>
      <c r="AD88" s="1251" t="s">
        <v>9743</v>
      </c>
      <c r="AE88" s="1251" t="s">
        <v>1543</v>
      </c>
      <c r="AF88" s="1259" t="s">
        <v>9744</v>
      </c>
      <c r="AG88" s="1259" t="s">
        <v>9745</v>
      </c>
      <c r="AH88" s="1259" t="s">
        <v>5321</v>
      </c>
      <c r="AI88" s="1259" t="s">
        <v>9746</v>
      </c>
      <c r="AJ88" s="1259" t="s">
        <v>9747</v>
      </c>
      <c r="AK88" s="1259" t="s">
        <v>353</v>
      </c>
      <c r="AL88" s="1259" t="s">
        <v>6474</v>
      </c>
      <c r="AM88" s="1261" t="s">
        <v>3990</v>
      </c>
      <c r="AN88" s="1261" t="s">
        <v>9748</v>
      </c>
      <c r="AO88" s="1261" t="s">
        <v>9567</v>
      </c>
      <c r="AP88" s="1261" t="s">
        <v>9749</v>
      </c>
      <c r="AQ88" s="1261" t="s">
        <v>9750</v>
      </c>
      <c r="AR88" s="1261" t="s">
        <v>9751</v>
      </c>
      <c r="AS88" s="1261" t="s">
        <v>2340</v>
      </c>
      <c r="AT88" s="1254" t="s">
        <v>9752</v>
      </c>
      <c r="AU88" s="1244" t="s">
        <v>9753</v>
      </c>
      <c r="AV88" s="1219" t="str">
        <f t="shared" si="7"/>
        <v>3:40</v>
      </c>
      <c r="AW88" s="1280" t="s">
        <v>9754</v>
      </c>
    </row>
    <row r="89">
      <c r="A89" s="1246" t="s">
        <v>5200</v>
      </c>
      <c r="B89" s="1277" t="s">
        <v>7738</v>
      </c>
      <c r="C89" s="1222">
        <v>0.05559027777777778</v>
      </c>
      <c r="D89" s="1304" t="s">
        <v>9755</v>
      </c>
      <c r="E89" s="1218" t="s">
        <v>9756</v>
      </c>
      <c r="F89" s="1218" t="s">
        <v>9757</v>
      </c>
      <c r="G89" s="1218" t="s">
        <v>7565</v>
      </c>
      <c r="H89" s="1218" t="s">
        <v>5487</v>
      </c>
      <c r="I89" s="1218" t="s">
        <v>1812</v>
      </c>
      <c r="J89" s="1218" t="s">
        <v>9758</v>
      </c>
      <c r="K89" s="1218" t="s">
        <v>5656</v>
      </c>
      <c r="L89" s="1218" t="s">
        <v>7527</v>
      </c>
      <c r="M89" s="1218" t="s">
        <v>9370</v>
      </c>
      <c r="N89" s="1218" t="s">
        <v>9759</v>
      </c>
      <c r="O89" s="1218" t="s">
        <v>9760</v>
      </c>
      <c r="P89" s="1218" t="s">
        <v>400</v>
      </c>
      <c r="Q89" s="1218" t="s">
        <v>9761</v>
      </c>
      <c r="R89" s="1218" t="s">
        <v>9762</v>
      </c>
      <c r="S89" s="1218" t="s">
        <v>4866</v>
      </c>
      <c r="T89" s="1218" t="s">
        <v>9763</v>
      </c>
      <c r="U89" s="1218" t="s">
        <v>9764</v>
      </c>
      <c r="V89" s="1218" t="s">
        <v>5850</v>
      </c>
      <c r="W89" s="1218" t="s">
        <v>8387</v>
      </c>
      <c r="X89" s="1218" t="s">
        <v>9765</v>
      </c>
      <c r="Y89" s="1218" t="s">
        <v>2759</v>
      </c>
      <c r="Z89" s="1218" t="s">
        <v>9766</v>
      </c>
      <c r="AA89" s="1258" t="s">
        <v>9767</v>
      </c>
      <c r="AB89" s="1218" t="s">
        <v>8084</v>
      </c>
      <c r="AC89" s="1218" t="s">
        <v>4394</v>
      </c>
      <c r="AD89" s="1218" t="s">
        <v>8674</v>
      </c>
      <c r="AE89" s="1218" t="s">
        <v>9768</v>
      </c>
      <c r="AF89" s="1218" t="s">
        <v>9769</v>
      </c>
      <c r="AG89" s="1218" t="s">
        <v>9770</v>
      </c>
      <c r="AH89" s="1218" t="s">
        <v>7475</v>
      </c>
      <c r="AI89" s="1218" t="s">
        <v>9771</v>
      </c>
      <c r="AJ89" s="1218" t="s">
        <v>9772</v>
      </c>
      <c r="AK89" s="1218" t="s">
        <v>4095</v>
      </c>
      <c r="AL89" s="1218" t="s">
        <v>757</v>
      </c>
      <c r="AM89" s="1218" t="s">
        <v>9773</v>
      </c>
      <c r="AN89" s="1218" t="s">
        <v>9774</v>
      </c>
      <c r="AO89" s="1218" t="s">
        <v>173</v>
      </c>
      <c r="AP89" s="1218" t="s">
        <v>9775</v>
      </c>
      <c r="AQ89" s="1218" t="s">
        <v>9776</v>
      </c>
      <c r="AR89" s="1218" t="s">
        <v>3520</v>
      </c>
      <c r="AS89" s="1218" t="s">
        <v>1846</v>
      </c>
      <c r="AT89" s="1218" t="s">
        <v>9777</v>
      </c>
      <c r="AU89" s="1218" t="s">
        <v>9778</v>
      </c>
      <c r="AV89" s="1219" t="str">
        <f t="shared" si="7"/>
        <v>5:05</v>
      </c>
      <c r="AW89" s="1278" t="s">
        <v>9779</v>
      </c>
    </row>
    <row r="90">
      <c r="A90" s="1290" t="s">
        <v>5437</v>
      </c>
      <c r="B90" s="1279" t="s">
        <v>7738</v>
      </c>
      <c r="C90" s="1210">
        <v>0.05578703703703704</v>
      </c>
      <c r="D90" s="1367" t="s">
        <v>9780</v>
      </c>
      <c r="E90" s="1367" t="s">
        <v>9781</v>
      </c>
      <c r="F90" s="1367" t="s">
        <v>9782</v>
      </c>
      <c r="G90" s="1368" t="s">
        <v>9783</v>
      </c>
      <c r="H90" s="1369" t="s">
        <v>9784</v>
      </c>
      <c r="I90" s="1370">
        <v>50.6</v>
      </c>
      <c r="J90" s="1371" t="s">
        <v>8657</v>
      </c>
      <c r="K90" s="1372" t="s">
        <v>2278</v>
      </c>
      <c r="L90" s="1372" t="s">
        <v>2979</v>
      </c>
      <c r="M90" s="1371" t="s">
        <v>9785</v>
      </c>
      <c r="N90" s="1372" t="s">
        <v>9786</v>
      </c>
      <c r="O90" s="1372" t="s">
        <v>9787</v>
      </c>
      <c r="P90" s="1372">
        <v>49.62</v>
      </c>
      <c r="Q90" s="1373" t="s">
        <v>9788</v>
      </c>
      <c r="R90" s="1374" t="s">
        <v>3104</v>
      </c>
      <c r="S90" s="1374" t="s">
        <v>9693</v>
      </c>
      <c r="T90" s="1374" t="s">
        <v>1166</v>
      </c>
      <c r="U90" s="1374" t="s">
        <v>9789</v>
      </c>
      <c r="V90" s="1374" t="s">
        <v>1981</v>
      </c>
      <c r="W90" s="1375" t="s">
        <v>9790</v>
      </c>
      <c r="X90" s="1376" t="s">
        <v>6918</v>
      </c>
      <c r="Y90" s="1376">
        <v>51.87</v>
      </c>
      <c r="Z90" s="1376" t="s">
        <v>6925</v>
      </c>
      <c r="AA90" s="1376" t="s">
        <v>5831</v>
      </c>
      <c r="AB90" s="1376" t="s">
        <v>1810</v>
      </c>
      <c r="AC90" s="1375">
        <v>50.02</v>
      </c>
      <c r="AD90" s="1368" t="s">
        <v>960</v>
      </c>
      <c r="AE90" s="1368">
        <v>51.36</v>
      </c>
      <c r="AF90" s="1377" t="s">
        <v>9791</v>
      </c>
      <c r="AG90" s="1377" t="s">
        <v>3066</v>
      </c>
      <c r="AH90" s="1377" t="s">
        <v>5252</v>
      </c>
      <c r="AI90" s="1378" t="s">
        <v>9792</v>
      </c>
      <c r="AJ90" s="1377" t="s">
        <v>9793</v>
      </c>
      <c r="AK90" s="1378" t="s">
        <v>9794</v>
      </c>
      <c r="AL90" s="1377" t="s">
        <v>9568</v>
      </c>
      <c r="AM90" s="1379" t="s">
        <v>9795</v>
      </c>
      <c r="AN90" s="1379" t="s">
        <v>9796</v>
      </c>
      <c r="AO90" s="1379" t="s">
        <v>1181</v>
      </c>
      <c r="AP90" s="1379" t="s">
        <v>3150</v>
      </c>
      <c r="AQ90" s="1379" t="s">
        <v>9797</v>
      </c>
      <c r="AR90" s="1379" t="s">
        <v>8131</v>
      </c>
      <c r="AS90" s="1380">
        <v>50.86</v>
      </c>
      <c r="AT90" s="1372" t="s">
        <v>9798</v>
      </c>
      <c r="AU90" s="1244" t="s">
        <v>9799</v>
      </c>
      <c r="AV90" s="1219" t="str">
        <f t="shared" si="7"/>
        <v>6:45</v>
      </c>
      <c r="AW90" s="1381" t="s">
        <v>9800</v>
      </c>
    </row>
    <row r="91">
      <c r="A91" s="1312" t="s">
        <v>9801</v>
      </c>
      <c r="B91" s="1271" t="s">
        <v>7764</v>
      </c>
      <c r="C91" s="1306">
        <v>0.057881944444444444</v>
      </c>
      <c r="D91" s="1251" t="s">
        <v>9802</v>
      </c>
      <c r="E91" s="1264" t="s">
        <v>9803</v>
      </c>
      <c r="F91" s="1251" t="s">
        <v>9804</v>
      </c>
      <c r="G91" s="1251" t="s">
        <v>9805</v>
      </c>
      <c r="H91" s="1253" t="s">
        <v>9806</v>
      </c>
      <c r="I91" s="1253" t="s">
        <v>1122</v>
      </c>
      <c r="J91" s="1266" t="s">
        <v>9807</v>
      </c>
      <c r="K91" s="1266" t="s">
        <v>3012</v>
      </c>
      <c r="L91" s="1266" t="s">
        <v>9808</v>
      </c>
      <c r="M91" s="1266" t="s">
        <v>3274</v>
      </c>
      <c r="N91" s="1266" t="s">
        <v>9809</v>
      </c>
      <c r="O91" s="1266" t="s">
        <v>9810</v>
      </c>
      <c r="P91" s="1266" t="s">
        <v>1885</v>
      </c>
      <c r="Q91" s="1267" t="s">
        <v>9811</v>
      </c>
      <c r="R91" s="1267" t="s">
        <v>9812</v>
      </c>
      <c r="S91" s="1267" t="s">
        <v>9813</v>
      </c>
      <c r="T91" s="1267" t="s">
        <v>9814</v>
      </c>
      <c r="U91" s="1267" t="s">
        <v>9815</v>
      </c>
      <c r="V91" s="1267" t="s">
        <v>9816</v>
      </c>
      <c r="W91" s="1268" t="s">
        <v>9817</v>
      </c>
      <c r="X91" s="1268" t="s">
        <v>9818</v>
      </c>
      <c r="Y91" s="1268" t="s">
        <v>2677</v>
      </c>
      <c r="Z91" s="1268" t="s">
        <v>9819</v>
      </c>
      <c r="AA91" s="1218" t="s">
        <v>9820</v>
      </c>
      <c r="AB91" s="1268" t="s">
        <v>9619</v>
      </c>
      <c r="AC91" s="1268" t="s">
        <v>4129</v>
      </c>
      <c r="AD91" s="1264" t="s">
        <v>4914</v>
      </c>
      <c r="AE91" s="1264" t="s">
        <v>2868</v>
      </c>
      <c r="AF91" s="1269" t="s">
        <v>9821</v>
      </c>
      <c r="AG91" s="1269" t="s">
        <v>5418</v>
      </c>
      <c r="AH91" s="1269" t="s">
        <v>9822</v>
      </c>
      <c r="AI91" s="1269" t="s">
        <v>4753</v>
      </c>
      <c r="AJ91" s="1269" t="s">
        <v>9823</v>
      </c>
      <c r="AK91" s="1269" t="s">
        <v>9824</v>
      </c>
      <c r="AL91" s="1269" t="s">
        <v>3606</v>
      </c>
      <c r="AM91" s="1260" t="s">
        <v>4760</v>
      </c>
      <c r="AN91" s="1260" t="s">
        <v>9825</v>
      </c>
      <c r="AO91" s="1260" t="s">
        <v>9155</v>
      </c>
      <c r="AP91" s="1260" t="s">
        <v>4151</v>
      </c>
      <c r="AQ91" s="1260" t="s">
        <v>6649</v>
      </c>
      <c r="AR91" s="1260" t="s">
        <v>9826</v>
      </c>
      <c r="AS91" s="1260" t="s">
        <v>800</v>
      </c>
      <c r="AT91" s="1266" t="s">
        <v>9827</v>
      </c>
      <c r="AU91" s="1270" t="s">
        <v>9828</v>
      </c>
      <c r="AV91" s="1218" t="str">
        <f t="shared" si="7"/>
        <v>2:11</v>
      </c>
      <c r="AW91" s="1300" t="s">
        <v>9829</v>
      </c>
    </row>
    <row r="92">
      <c r="A92" s="1246" t="s">
        <v>4647</v>
      </c>
      <c r="B92" s="1277" t="s">
        <v>7764</v>
      </c>
      <c r="C92" s="1382">
        <v>0.0581712962962963</v>
      </c>
      <c r="D92" s="1218" t="s">
        <v>9830</v>
      </c>
      <c r="E92" s="1218" t="s">
        <v>7802</v>
      </c>
      <c r="F92" s="1218" t="s">
        <v>9831</v>
      </c>
      <c r="G92" s="1218" t="s">
        <v>9832</v>
      </c>
      <c r="H92" s="1238" t="s">
        <v>6861</v>
      </c>
      <c r="I92" s="1218" t="s">
        <v>2925</v>
      </c>
      <c r="J92" s="1218" t="s">
        <v>8398</v>
      </c>
      <c r="K92" s="1218" t="s">
        <v>9833</v>
      </c>
      <c r="L92" s="1218" t="s">
        <v>9834</v>
      </c>
      <c r="M92" s="1218" t="s">
        <v>2120</v>
      </c>
      <c r="N92" s="1218" t="s">
        <v>9835</v>
      </c>
      <c r="O92" s="1218" t="s">
        <v>9836</v>
      </c>
      <c r="P92" s="1218" t="s">
        <v>1560</v>
      </c>
      <c r="Q92" s="1218" t="s">
        <v>9837</v>
      </c>
      <c r="R92" s="1218" t="s">
        <v>6805</v>
      </c>
      <c r="S92" s="1218" t="s">
        <v>9838</v>
      </c>
      <c r="T92" s="1218" t="s">
        <v>9839</v>
      </c>
      <c r="U92" s="1218" t="s">
        <v>9840</v>
      </c>
      <c r="V92" s="1218" t="s">
        <v>9841</v>
      </c>
      <c r="W92" s="1218" t="s">
        <v>9842</v>
      </c>
      <c r="X92" s="1218" t="s">
        <v>9843</v>
      </c>
      <c r="Y92" s="1218" t="s">
        <v>1958</v>
      </c>
      <c r="Z92" s="1218" t="s">
        <v>4306</v>
      </c>
      <c r="AA92" s="1258" t="s">
        <v>9085</v>
      </c>
      <c r="AB92" s="1218" t="s">
        <v>9424</v>
      </c>
      <c r="AC92" s="1218" t="s">
        <v>450</v>
      </c>
      <c r="AD92" s="1218" t="s">
        <v>1016</v>
      </c>
      <c r="AE92" s="1218" t="s">
        <v>9844</v>
      </c>
      <c r="AF92" s="1218" t="s">
        <v>9845</v>
      </c>
      <c r="AG92" s="1218" t="s">
        <v>8757</v>
      </c>
      <c r="AH92" s="1218" t="s">
        <v>9846</v>
      </c>
      <c r="AI92" s="1218" t="s">
        <v>3876</v>
      </c>
      <c r="AJ92" s="1218" t="s">
        <v>9847</v>
      </c>
      <c r="AK92" s="1218" t="s">
        <v>2346</v>
      </c>
      <c r="AL92" s="1218" t="s">
        <v>8953</v>
      </c>
      <c r="AM92" s="1218" t="s">
        <v>9848</v>
      </c>
      <c r="AN92" s="1218" t="s">
        <v>9834</v>
      </c>
      <c r="AO92" s="1218" t="s">
        <v>5063</v>
      </c>
      <c r="AP92" s="1218" t="s">
        <v>9849</v>
      </c>
      <c r="AQ92" s="1218" t="s">
        <v>6838</v>
      </c>
      <c r="AR92" s="1218" t="s">
        <v>9063</v>
      </c>
      <c r="AS92" s="1218" t="s">
        <v>8936</v>
      </c>
      <c r="AT92" s="1218" t="s">
        <v>9850</v>
      </c>
      <c r="AU92" s="1218" t="s">
        <v>9851</v>
      </c>
      <c r="AV92" s="1218" t="s">
        <v>9852</v>
      </c>
      <c r="AW92" s="1278" t="s">
        <v>8723</v>
      </c>
    </row>
    <row r="93" ht="15.75" customHeight="1">
      <c r="A93" s="1246" t="s">
        <v>5707</v>
      </c>
      <c r="B93" s="1271" t="s">
        <v>7764</v>
      </c>
      <c r="C93" s="1222">
        <v>0.06635416666666667</v>
      </c>
      <c r="D93" s="1238" t="s">
        <v>9853</v>
      </c>
      <c r="E93" s="1238" t="s">
        <v>7613</v>
      </c>
      <c r="F93" s="1238" t="s">
        <v>9854</v>
      </c>
      <c r="G93" s="1238" t="s">
        <v>9855</v>
      </c>
      <c r="H93" s="1238" t="s">
        <v>9856</v>
      </c>
      <c r="I93" s="1238" t="s">
        <v>3383</v>
      </c>
      <c r="J93" s="1238" t="s">
        <v>9857</v>
      </c>
      <c r="K93" s="1238" t="s">
        <v>3573</v>
      </c>
      <c r="L93" s="1238" t="s">
        <v>9858</v>
      </c>
      <c r="M93" s="1238" t="s">
        <v>1038</v>
      </c>
      <c r="N93" s="1238" t="s">
        <v>9859</v>
      </c>
      <c r="O93" s="1238" t="s">
        <v>9860</v>
      </c>
      <c r="P93" s="1238" t="s">
        <v>3283</v>
      </c>
      <c r="Q93" s="1238" t="s">
        <v>9861</v>
      </c>
      <c r="R93" s="1238" t="s">
        <v>4110</v>
      </c>
      <c r="S93" s="1238" t="s">
        <v>9862</v>
      </c>
      <c r="T93" s="1238" t="s">
        <v>9741</v>
      </c>
      <c r="U93" s="1238" t="s">
        <v>9863</v>
      </c>
      <c r="V93" s="1238" t="s">
        <v>7116</v>
      </c>
      <c r="W93" s="1238" t="s">
        <v>9864</v>
      </c>
      <c r="X93" s="1238" t="s">
        <v>9865</v>
      </c>
      <c r="Y93" s="1238" t="s">
        <v>930</v>
      </c>
      <c r="Z93" s="1238" t="s">
        <v>9866</v>
      </c>
      <c r="AA93" s="1268"/>
      <c r="AB93" s="1238" t="s">
        <v>9867</v>
      </c>
      <c r="AC93" s="1238" t="s">
        <v>1057</v>
      </c>
      <c r="AD93" s="1238" t="s">
        <v>8537</v>
      </c>
      <c r="AE93" s="1238" t="s">
        <v>9868</v>
      </c>
      <c r="AF93" s="1238" t="s">
        <v>9869</v>
      </c>
      <c r="AG93" s="1238" t="s">
        <v>9870</v>
      </c>
      <c r="AH93" s="1238" t="s">
        <v>9871</v>
      </c>
      <c r="AI93" s="1238" t="s">
        <v>9872</v>
      </c>
      <c r="AJ93" s="1238" t="s">
        <v>9873</v>
      </c>
      <c r="AK93" s="1238" t="s">
        <v>9874</v>
      </c>
      <c r="AL93" s="1238" t="s">
        <v>9875</v>
      </c>
      <c r="AM93" s="1238" t="s">
        <v>9876</v>
      </c>
      <c r="AN93" s="1238" t="s">
        <v>8230</v>
      </c>
      <c r="AO93" s="1238" t="s">
        <v>9877</v>
      </c>
      <c r="AP93" s="1238" t="s">
        <v>9878</v>
      </c>
      <c r="AQ93" s="1238" t="s">
        <v>1019</v>
      </c>
      <c r="AR93" s="1238" t="s">
        <v>9879</v>
      </c>
      <c r="AS93" s="1238" t="s">
        <v>3804</v>
      </c>
      <c r="AT93" s="1238" t="s">
        <v>9880</v>
      </c>
      <c r="AU93" s="1274" t="s">
        <v>9881</v>
      </c>
      <c r="AV93" s="1219" t="str">
        <f>TEXT(AU93-C93,"m:ss")</f>
        <v>9:53</v>
      </c>
      <c r="AW93" s="1275" t="s">
        <v>9882</v>
      </c>
    </row>
    <row r="94">
      <c r="A94" s="1290" t="s">
        <v>4291</v>
      </c>
      <c r="B94" s="1279" t="s">
        <v>7764</v>
      </c>
      <c r="C94" s="1210"/>
      <c r="D94" s="1251"/>
      <c r="E94" s="1251"/>
      <c r="F94" s="1251"/>
      <c r="G94" s="1251"/>
      <c r="H94" s="1238"/>
      <c r="I94" s="1292"/>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0" t="s">
        <v>7781</v>
      </c>
      <c r="AG94" s="1259"/>
      <c r="AH94" s="1259"/>
      <c r="AI94" s="1259"/>
      <c r="AJ94" s="1259"/>
      <c r="AK94" s="1259"/>
      <c r="AL94" s="1259"/>
      <c r="AM94" s="1261"/>
      <c r="AN94" s="1261"/>
      <c r="AO94" s="1261"/>
      <c r="AP94" s="1261"/>
      <c r="AQ94" s="1261"/>
      <c r="AR94" s="1261"/>
      <c r="AS94" s="1261"/>
      <c r="AT94" s="1254"/>
      <c r="AU94" s="1244"/>
      <c r="AV94" s="1244"/>
      <c r="AW94" s="1280"/>
    </row>
    <row r="95">
      <c r="A95" s="1290" t="s">
        <v>3724</v>
      </c>
      <c r="B95" s="1279" t="s">
        <v>7764</v>
      </c>
      <c r="C95" s="1210">
        <v>0.051805555555555556</v>
      </c>
      <c r="D95" s="1251" t="s">
        <v>9883</v>
      </c>
      <c r="E95" s="1251" t="s">
        <v>7003</v>
      </c>
      <c r="F95" s="1251" t="s">
        <v>8884</v>
      </c>
      <c r="G95" s="1251" t="s">
        <v>9884</v>
      </c>
      <c r="H95" s="1342" t="s">
        <v>5748</v>
      </c>
      <c r="I95" s="1342" t="s">
        <v>4600</v>
      </c>
      <c r="J95" s="1254" t="s">
        <v>7964</v>
      </c>
      <c r="K95" s="1383" t="s">
        <v>7847</v>
      </c>
      <c r="L95" s="1254" t="s">
        <v>2987</v>
      </c>
      <c r="M95" s="1254" t="s">
        <v>7785</v>
      </c>
      <c r="N95" s="1254" t="s">
        <v>503</v>
      </c>
      <c r="O95" s="1254" t="s">
        <v>5743</v>
      </c>
      <c r="P95" s="1254" t="s">
        <v>1250</v>
      </c>
      <c r="Q95" s="1256" t="s">
        <v>9885</v>
      </c>
      <c r="R95" s="1256" t="s">
        <v>9104</v>
      </c>
      <c r="S95" s="1256" t="s">
        <v>6631</v>
      </c>
      <c r="T95" s="1256" t="s">
        <v>8206</v>
      </c>
      <c r="U95" s="1344" t="s">
        <v>9886</v>
      </c>
      <c r="V95" s="1344" t="s">
        <v>9887</v>
      </c>
      <c r="W95" s="1323" t="s">
        <v>9888</v>
      </c>
      <c r="X95" s="1258" t="s">
        <v>9889</v>
      </c>
      <c r="Y95" s="1258" t="s">
        <v>8708</v>
      </c>
      <c r="Z95" s="1258" t="s">
        <v>5952</v>
      </c>
      <c r="AA95" s="1218" t="s">
        <v>9192</v>
      </c>
      <c r="AB95" s="1258" t="s">
        <v>9890</v>
      </c>
      <c r="AC95" s="1258" t="s">
        <v>5700</v>
      </c>
      <c r="AD95" s="1251" t="s">
        <v>9891</v>
      </c>
      <c r="AE95" s="1251" t="s">
        <v>9318</v>
      </c>
      <c r="AF95" s="1259" t="s">
        <v>9892</v>
      </c>
      <c r="AG95" s="1342" t="s">
        <v>1292</v>
      </c>
      <c r="AH95" s="1259" t="s">
        <v>9893</v>
      </c>
      <c r="AI95" s="1259" t="s">
        <v>6109</v>
      </c>
      <c r="AJ95" s="1259" t="s">
        <v>9894</v>
      </c>
      <c r="AK95" s="1259" t="s">
        <v>9505</v>
      </c>
      <c r="AL95" s="1259" t="s">
        <v>1612</v>
      </c>
      <c r="AM95" s="1261" t="s">
        <v>8611</v>
      </c>
      <c r="AN95" s="1261" t="s">
        <v>5134</v>
      </c>
      <c r="AO95" s="1261" t="s">
        <v>8098</v>
      </c>
      <c r="AP95" s="1261" t="s">
        <v>9895</v>
      </c>
      <c r="AQ95" s="1261" t="s">
        <v>9896</v>
      </c>
      <c r="AR95" s="1261" t="s">
        <v>8548</v>
      </c>
      <c r="AS95" s="1261" t="s">
        <v>4503</v>
      </c>
      <c r="AT95" s="1254" t="s">
        <v>7791</v>
      </c>
      <c r="AU95" s="1270"/>
      <c r="AV95" s="1270"/>
      <c r="AW95" s="1280"/>
    </row>
    <row r="96">
      <c r="A96" s="1221"/>
      <c r="B96" s="1325"/>
      <c r="C96" s="1384"/>
      <c r="D96" s="1305"/>
      <c r="E96" s="1325"/>
      <c r="F96" s="1325"/>
      <c r="G96" s="1325"/>
      <c r="H96" s="1385"/>
      <c r="I96" s="1325"/>
      <c r="J96" s="1325"/>
      <c r="K96" s="1325"/>
      <c r="L96" s="1325"/>
      <c r="M96" s="1325"/>
      <c r="N96" s="1325"/>
      <c r="O96" s="1325"/>
      <c r="P96" s="1325"/>
      <c r="Q96" s="1325"/>
      <c r="R96" s="1325"/>
      <c r="S96" s="1325"/>
      <c r="T96" s="1325"/>
      <c r="U96" s="1325"/>
      <c r="V96" s="1325"/>
      <c r="W96" s="1325"/>
      <c r="X96" s="1325"/>
      <c r="Y96" s="1325"/>
      <c r="Z96" s="1325"/>
      <c r="AA96" s="1386"/>
      <c r="AB96" s="1325"/>
      <c r="AC96" s="1325"/>
      <c r="AD96" s="1325"/>
      <c r="AE96" s="1325"/>
      <c r="AF96" s="1325"/>
      <c r="AG96" s="1325"/>
      <c r="AH96" s="1325"/>
      <c r="AI96" s="1325"/>
      <c r="AJ96" s="1325"/>
      <c r="AK96" s="1325"/>
      <c r="AL96" s="1325"/>
      <c r="AM96" s="1325"/>
      <c r="AN96" s="1325"/>
      <c r="AO96" s="1325"/>
      <c r="AP96" s="1325"/>
      <c r="AQ96" s="1325"/>
      <c r="AR96" s="1325"/>
      <c r="AS96" s="1325"/>
      <c r="AT96" s="1325"/>
      <c r="AU96" s="1325"/>
      <c r="AV96" s="1325"/>
      <c r="AW96" s="1283"/>
    </row>
    <row r="97">
      <c r="A97" s="1263"/>
      <c r="B97" s="1387"/>
      <c r="C97" s="1388"/>
      <c r="D97" s="1305"/>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25"/>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00"/>
    </row>
    <row r="98">
      <c r="A98" s="1221"/>
      <c r="B98" s="1325"/>
      <c r="C98" s="1384"/>
      <c r="D98" s="1305"/>
      <c r="E98" s="1325"/>
      <c r="F98" s="1325"/>
      <c r="G98" s="1325"/>
      <c r="H98" s="1385"/>
      <c r="I98" s="1325"/>
      <c r="J98" s="1325"/>
      <c r="K98" s="1325"/>
      <c r="L98" s="1325"/>
      <c r="M98" s="1325"/>
      <c r="N98" s="1325"/>
      <c r="O98" s="1325"/>
      <c r="P98" s="1325"/>
      <c r="Q98" s="1325"/>
      <c r="R98" s="1325"/>
      <c r="S98" s="1325"/>
      <c r="T98" s="1325"/>
      <c r="U98" s="1325"/>
      <c r="V98" s="1325"/>
      <c r="W98" s="1325"/>
      <c r="X98" s="1325"/>
      <c r="Y98" s="1325"/>
      <c r="Z98" s="1325"/>
      <c r="AA98" s="1386"/>
      <c r="AB98" s="1325"/>
      <c r="AC98" s="1325"/>
      <c r="AD98" s="1325"/>
      <c r="AE98" s="1325"/>
      <c r="AF98" s="1325"/>
      <c r="AG98" s="1325"/>
      <c r="AH98" s="1325"/>
      <c r="AI98" s="1325"/>
      <c r="AJ98" s="1325"/>
      <c r="AK98" s="1325"/>
      <c r="AL98" s="1325"/>
      <c r="AM98" s="1325"/>
      <c r="AN98" s="1325"/>
      <c r="AO98" s="1325"/>
      <c r="AP98" s="1325"/>
      <c r="AQ98" s="1325"/>
      <c r="AR98" s="1325"/>
      <c r="AS98" s="1325"/>
      <c r="AT98" s="1325"/>
      <c r="AU98" s="1325"/>
      <c r="AV98" s="1325"/>
      <c r="AW98" s="1283"/>
    </row>
    <row r="99">
      <c r="A99" s="1263"/>
      <c r="B99" s="1387"/>
      <c r="C99" s="1388"/>
      <c r="D99" s="1305"/>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25"/>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00"/>
    </row>
    <row r="100">
      <c r="A100" s="1221"/>
      <c r="B100" s="1325"/>
      <c r="C100" s="1384"/>
      <c r="D100" s="1305"/>
      <c r="E100" s="1325"/>
      <c r="F100" s="1325"/>
      <c r="G100" s="1325"/>
      <c r="H100" s="1385"/>
      <c r="I100" s="1325"/>
      <c r="J100" s="1325"/>
      <c r="K100" s="1325"/>
      <c r="L100" s="1325"/>
      <c r="M100" s="1325"/>
      <c r="N100" s="1325"/>
      <c r="O100" s="1325"/>
      <c r="P100" s="1325"/>
      <c r="Q100" s="1325"/>
      <c r="R100" s="1325"/>
      <c r="S100" s="1325"/>
      <c r="T100" s="1325"/>
      <c r="U100" s="1325"/>
      <c r="V100" s="1325"/>
      <c r="W100" s="1325"/>
      <c r="X100" s="1325"/>
      <c r="Y100" s="1325"/>
      <c r="Z100" s="1325"/>
      <c r="AA100" s="1386"/>
      <c r="AB100" s="1325"/>
      <c r="AC100" s="1325"/>
      <c r="AD100" s="1325"/>
      <c r="AE100" s="1325"/>
      <c r="AF100" s="1325"/>
      <c r="AG100" s="1325"/>
      <c r="AH100" s="1325"/>
      <c r="AI100" s="1325"/>
      <c r="AJ100" s="1325"/>
      <c r="AK100" s="1325"/>
      <c r="AL100" s="1325"/>
      <c r="AM100" s="1325"/>
      <c r="AN100" s="1325"/>
      <c r="AO100" s="1325"/>
      <c r="AP100" s="1325"/>
      <c r="AQ100" s="1325"/>
      <c r="AR100" s="1325"/>
      <c r="AS100" s="1325"/>
      <c r="AT100" s="1325"/>
      <c r="AU100" s="1325"/>
      <c r="AV100" s="1325"/>
      <c r="AW100" s="1283"/>
    </row>
    <row r="101">
      <c r="A101" s="1263"/>
      <c r="B101" s="1387"/>
      <c r="C101" s="1388"/>
      <c r="D101" s="1305"/>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25"/>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00"/>
    </row>
    <row r="102">
      <c r="A102" s="1221"/>
      <c r="B102" s="1325"/>
      <c r="C102" s="1384"/>
      <c r="D102" s="1305"/>
      <c r="E102" s="1325"/>
      <c r="F102" s="1325"/>
      <c r="G102" s="1325"/>
      <c r="H102" s="1385"/>
      <c r="I102" s="1325"/>
      <c r="J102" s="1325"/>
      <c r="K102" s="1325"/>
      <c r="L102" s="1325"/>
      <c r="M102" s="1325"/>
      <c r="N102" s="1325"/>
      <c r="O102" s="1325"/>
      <c r="P102" s="1325"/>
      <c r="Q102" s="1325"/>
      <c r="R102" s="1325"/>
      <c r="S102" s="1325"/>
      <c r="T102" s="1325"/>
      <c r="U102" s="1325"/>
      <c r="V102" s="1325"/>
      <c r="W102" s="1325"/>
      <c r="X102" s="1325"/>
      <c r="Y102" s="1325"/>
      <c r="Z102" s="1325"/>
      <c r="AA102" s="1386"/>
      <c r="AB102" s="1325"/>
      <c r="AC102" s="1325"/>
      <c r="AD102" s="1325"/>
      <c r="AE102" s="1325"/>
      <c r="AF102" s="1325"/>
      <c r="AG102" s="1325"/>
      <c r="AH102" s="1325"/>
      <c r="AI102" s="1325"/>
      <c r="AJ102" s="1325"/>
      <c r="AK102" s="1325"/>
      <c r="AL102" s="1325"/>
      <c r="AM102" s="1325"/>
      <c r="AN102" s="1325"/>
      <c r="AO102" s="1325"/>
      <c r="AP102" s="1325"/>
      <c r="AQ102" s="1325"/>
      <c r="AR102" s="1325"/>
      <c r="AS102" s="1325"/>
      <c r="AT102" s="1325"/>
      <c r="AU102" s="1325"/>
      <c r="AV102" s="1325"/>
      <c r="AW102" s="1283"/>
    </row>
    <row r="103">
      <c r="A103" s="1263"/>
      <c r="B103" s="1387"/>
      <c r="C103" s="1388"/>
      <c r="D103" s="1305"/>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25"/>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00"/>
    </row>
    <row r="104">
      <c r="A104" s="1221"/>
      <c r="B104" s="1325"/>
      <c r="C104" s="1384"/>
      <c r="D104" s="1305"/>
      <c r="E104" s="1325"/>
      <c r="F104" s="1325"/>
      <c r="G104" s="1325"/>
      <c r="H104" s="1385"/>
      <c r="I104" s="1325"/>
      <c r="J104" s="1325"/>
      <c r="K104" s="1325"/>
      <c r="L104" s="1325"/>
      <c r="M104" s="1325"/>
      <c r="N104" s="1325"/>
      <c r="O104" s="1325"/>
      <c r="P104" s="1325"/>
      <c r="Q104" s="1325"/>
      <c r="R104" s="1325"/>
      <c r="S104" s="1325"/>
      <c r="T104" s="1325"/>
      <c r="U104" s="1325"/>
      <c r="V104" s="1325"/>
      <c r="W104" s="1325"/>
      <c r="X104" s="1325"/>
      <c r="Y104" s="1325"/>
      <c r="Z104" s="1325"/>
      <c r="AA104" s="1386"/>
      <c r="AB104" s="1325"/>
      <c r="AC104" s="1325"/>
      <c r="AD104" s="1325"/>
      <c r="AE104" s="1325"/>
      <c r="AF104" s="1325"/>
      <c r="AG104" s="1325"/>
      <c r="AH104" s="1325"/>
      <c r="AI104" s="1325"/>
      <c r="AJ104" s="1325"/>
      <c r="AK104" s="1325"/>
      <c r="AL104" s="1325"/>
      <c r="AM104" s="1325"/>
      <c r="AN104" s="1325"/>
      <c r="AO104" s="1325"/>
      <c r="AP104" s="1325"/>
      <c r="AQ104" s="1325"/>
      <c r="AR104" s="1325"/>
      <c r="AS104" s="1325"/>
      <c r="AT104" s="1325"/>
      <c r="AU104" s="1325"/>
      <c r="AV104" s="1325"/>
      <c r="AW104" s="1283"/>
    </row>
    <row r="105">
      <c r="A105" s="1263"/>
      <c r="B105" s="1387"/>
      <c r="C105" s="1388"/>
      <c r="D105" s="1305"/>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25"/>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00"/>
    </row>
    <row r="106">
      <c r="A106" s="1221"/>
      <c r="B106" s="1325"/>
      <c r="C106" s="1384"/>
      <c r="D106" s="1305"/>
      <c r="E106" s="1325"/>
      <c r="F106" s="1325"/>
      <c r="G106" s="1325"/>
      <c r="H106" s="1385"/>
      <c r="I106" s="1325"/>
      <c r="J106" s="1325"/>
      <c r="K106" s="1325"/>
      <c r="L106" s="1325"/>
      <c r="M106" s="1325"/>
      <c r="N106" s="1325"/>
      <c r="O106" s="1325"/>
      <c r="P106" s="1325"/>
      <c r="Q106" s="1325"/>
      <c r="R106" s="1325"/>
      <c r="S106" s="1325"/>
      <c r="T106" s="1325"/>
      <c r="U106" s="1325"/>
      <c r="V106" s="1325"/>
      <c r="W106" s="1325"/>
      <c r="X106" s="1325"/>
      <c r="Y106" s="1325"/>
      <c r="Z106" s="1325"/>
      <c r="AA106" s="1386"/>
      <c r="AB106" s="1325"/>
      <c r="AC106" s="1325"/>
      <c r="AD106" s="1325"/>
      <c r="AE106" s="1325"/>
      <c r="AF106" s="1325"/>
      <c r="AG106" s="1325"/>
      <c r="AH106" s="1325"/>
      <c r="AI106" s="1325"/>
      <c r="AJ106" s="1325"/>
      <c r="AK106" s="1325"/>
      <c r="AL106" s="1325"/>
      <c r="AM106" s="1325"/>
      <c r="AN106" s="1325"/>
      <c r="AO106" s="1325"/>
      <c r="AP106" s="1325"/>
      <c r="AQ106" s="1325"/>
      <c r="AR106" s="1325"/>
      <c r="AS106" s="1325"/>
      <c r="AT106" s="1325"/>
      <c r="AU106" s="1325"/>
      <c r="AV106" s="1325"/>
      <c r="AW106" s="1283"/>
    </row>
    <row r="107">
      <c r="A107" s="1263"/>
      <c r="B107" s="1387"/>
      <c r="C107" s="1388"/>
      <c r="D107" s="1305"/>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25"/>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00"/>
    </row>
    <row r="108">
      <c r="A108" s="1221"/>
      <c r="B108" s="1325"/>
      <c r="C108" s="1384"/>
      <c r="D108" s="1305"/>
      <c r="E108" s="1325"/>
      <c r="F108" s="1325"/>
      <c r="G108" s="1325"/>
      <c r="H108" s="1385"/>
      <c r="I108" s="1325"/>
      <c r="J108" s="1325"/>
      <c r="K108" s="1325"/>
      <c r="L108" s="1325"/>
      <c r="M108" s="1325"/>
      <c r="N108" s="1325"/>
      <c r="O108" s="1325"/>
      <c r="P108" s="1325"/>
      <c r="Q108" s="1325"/>
      <c r="R108" s="1325"/>
      <c r="S108" s="1325"/>
      <c r="T108" s="1325"/>
      <c r="U108" s="1325"/>
      <c r="V108" s="1325"/>
      <c r="W108" s="1325"/>
      <c r="X108" s="1325"/>
      <c r="Y108" s="1325"/>
      <c r="Z108" s="1325"/>
      <c r="AA108" s="1386"/>
      <c r="AB108" s="1325"/>
      <c r="AC108" s="1325"/>
      <c r="AD108" s="1325"/>
      <c r="AE108" s="1325"/>
      <c r="AF108" s="1325"/>
      <c r="AG108" s="1325"/>
      <c r="AH108" s="1325"/>
      <c r="AI108" s="1325"/>
      <c r="AJ108" s="1325"/>
      <c r="AK108" s="1325"/>
      <c r="AL108" s="1325"/>
      <c r="AM108" s="1325"/>
      <c r="AN108" s="1325"/>
      <c r="AO108" s="1325"/>
      <c r="AP108" s="1325"/>
      <c r="AQ108" s="1325"/>
      <c r="AR108" s="1325"/>
      <c r="AS108" s="1325"/>
      <c r="AT108" s="1325"/>
      <c r="AU108" s="1325"/>
      <c r="AV108" s="1325"/>
      <c r="AW108" s="1283"/>
    </row>
    <row r="109">
      <c r="A109" s="1263"/>
      <c r="B109" s="1387"/>
      <c r="C109" s="1388"/>
      <c r="D109" s="1305"/>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25"/>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00"/>
    </row>
    <row r="110">
      <c r="A110" s="1221"/>
      <c r="B110" s="1325"/>
      <c r="C110" s="1384"/>
      <c r="D110" s="1305"/>
      <c r="E110" s="1325"/>
      <c r="F110" s="1325"/>
      <c r="G110" s="1325"/>
      <c r="H110" s="1385"/>
      <c r="I110" s="1325"/>
      <c r="J110" s="1325"/>
      <c r="K110" s="1325"/>
      <c r="L110" s="1325"/>
      <c r="M110" s="1325"/>
      <c r="N110" s="1325"/>
      <c r="O110" s="1325"/>
      <c r="P110" s="1325"/>
      <c r="Q110" s="1325"/>
      <c r="R110" s="1325"/>
      <c r="S110" s="1325"/>
      <c r="T110" s="1325"/>
      <c r="U110" s="1325"/>
      <c r="V110" s="1325"/>
      <c r="W110" s="1325"/>
      <c r="X110" s="1325"/>
      <c r="Y110" s="1325"/>
      <c r="Z110" s="1325"/>
      <c r="AA110" s="1386"/>
      <c r="AB110" s="1325"/>
      <c r="AC110" s="1325"/>
      <c r="AD110" s="1325"/>
      <c r="AE110" s="1325"/>
      <c r="AF110" s="1325"/>
      <c r="AG110" s="1325"/>
      <c r="AH110" s="1325"/>
      <c r="AI110" s="1325"/>
      <c r="AJ110" s="1325"/>
      <c r="AK110" s="1325"/>
      <c r="AL110" s="1325"/>
      <c r="AM110" s="1325"/>
      <c r="AN110" s="1325"/>
      <c r="AO110" s="1325"/>
      <c r="AP110" s="1325"/>
      <c r="AQ110" s="1325"/>
      <c r="AR110" s="1325"/>
      <c r="AS110" s="1325"/>
      <c r="AT110" s="1325"/>
      <c r="AU110" s="1325"/>
      <c r="AV110" s="1325"/>
      <c r="AW110" s="1283"/>
    </row>
    <row r="111">
      <c r="A111" s="1263"/>
      <c r="B111" s="1387"/>
      <c r="C111" s="1388"/>
      <c r="D111" s="1305"/>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25"/>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00"/>
    </row>
    <row r="112">
      <c r="A112" s="1221"/>
      <c r="B112" s="1325"/>
      <c r="C112" s="1384"/>
      <c r="D112" s="1305"/>
      <c r="E112" s="1325"/>
      <c r="F112" s="1325"/>
      <c r="G112" s="1325"/>
      <c r="H112" s="1385"/>
      <c r="I112" s="1325"/>
      <c r="J112" s="1325"/>
      <c r="K112" s="1325"/>
      <c r="L112" s="1325"/>
      <c r="M112" s="1325"/>
      <c r="N112" s="1325"/>
      <c r="O112" s="1325"/>
      <c r="P112" s="1325"/>
      <c r="Q112" s="1325"/>
      <c r="R112" s="1325"/>
      <c r="S112" s="1325"/>
      <c r="T112" s="1325"/>
      <c r="U112" s="1325"/>
      <c r="V112" s="1325"/>
      <c r="W112" s="1325"/>
      <c r="X112" s="1325"/>
      <c r="Y112" s="1325"/>
      <c r="Z112" s="1325"/>
      <c r="AA112" s="1386"/>
      <c r="AB112" s="1325"/>
      <c r="AC112" s="1325"/>
      <c r="AD112" s="1325"/>
      <c r="AE112" s="1325"/>
      <c r="AF112" s="1325"/>
      <c r="AG112" s="1325"/>
      <c r="AH112" s="1325"/>
      <c r="AI112" s="1325"/>
      <c r="AJ112" s="1325"/>
      <c r="AK112" s="1325"/>
      <c r="AL112" s="1325"/>
      <c r="AM112" s="1325"/>
      <c r="AN112" s="1325"/>
      <c r="AO112" s="1325"/>
      <c r="AP112" s="1325"/>
      <c r="AQ112" s="1325"/>
      <c r="AR112" s="1325"/>
      <c r="AS112" s="1325"/>
      <c r="AT112" s="1325"/>
      <c r="AU112" s="1325"/>
      <c r="AV112" s="1325"/>
      <c r="AW112" s="1283"/>
    </row>
    <row r="113">
      <c r="A113" s="1263"/>
      <c r="B113" s="1387"/>
      <c r="C113" s="1388"/>
      <c r="D113" s="1305"/>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25"/>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00"/>
    </row>
    <row r="114">
      <c r="A114" s="1221"/>
      <c r="B114" s="1325"/>
      <c r="C114" s="1384"/>
      <c r="D114" s="1305"/>
      <c r="E114" s="1325"/>
      <c r="F114" s="1325"/>
      <c r="G114" s="1325"/>
      <c r="H114" s="1385"/>
      <c r="I114" s="1325"/>
      <c r="J114" s="1325"/>
      <c r="K114" s="1325"/>
      <c r="L114" s="1325"/>
      <c r="M114" s="1325"/>
      <c r="N114" s="1325"/>
      <c r="O114" s="1325"/>
      <c r="P114" s="1325"/>
      <c r="Q114" s="1325"/>
      <c r="R114" s="1325"/>
      <c r="S114" s="1325"/>
      <c r="T114" s="1325"/>
      <c r="U114" s="1325"/>
      <c r="V114" s="1325"/>
      <c r="W114" s="1325"/>
      <c r="X114" s="1325"/>
      <c r="Y114" s="1325"/>
      <c r="Z114" s="1325"/>
      <c r="AA114" s="1386"/>
      <c r="AB114" s="1325"/>
      <c r="AC114" s="1325"/>
      <c r="AD114" s="1325"/>
      <c r="AE114" s="1325"/>
      <c r="AF114" s="1325"/>
      <c r="AG114" s="1325"/>
      <c r="AH114" s="1325"/>
      <c r="AI114" s="1325"/>
      <c r="AJ114" s="1325"/>
      <c r="AK114" s="1325"/>
      <c r="AL114" s="1325"/>
      <c r="AM114" s="1325"/>
      <c r="AN114" s="1325"/>
      <c r="AO114" s="1325"/>
      <c r="AP114" s="1325"/>
      <c r="AQ114" s="1325"/>
      <c r="AR114" s="1325"/>
      <c r="AS114" s="1325"/>
      <c r="AT114" s="1325"/>
      <c r="AU114" s="1325"/>
      <c r="AV114" s="1325"/>
      <c r="AW114" s="1283"/>
    </row>
    <row r="115">
      <c r="A115" s="1263"/>
      <c r="B115" s="1387"/>
      <c r="C115" s="1388"/>
      <c r="D115" s="1305"/>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25"/>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00"/>
    </row>
    <row r="116">
      <c r="A116" s="1221"/>
      <c r="B116" s="1325"/>
      <c r="C116" s="1384"/>
      <c r="D116" s="1305"/>
      <c r="E116" s="1325"/>
      <c r="F116" s="1325"/>
      <c r="G116" s="1325"/>
      <c r="H116" s="1385"/>
      <c r="I116" s="1325"/>
      <c r="J116" s="1325"/>
      <c r="K116" s="1325"/>
      <c r="L116" s="1325"/>
      <c r="M116" s="1325"/>
      <c r="N116" s="1325"/>
      <c r="O116" s="1325"/>
      <c r="P116" s="1325"/>
      <c r="Q116" s="1325"/>
      <c r="R116" s="1325"/>
      <c r="S116" s="1325"/>
      <c r="T116" s="1325"/>
      <c r="U116" s="1325"/>
      <c r="V116" s="1325"/>
      <c r="W116" s="1325"/>
      <c r="X116" s="1325"/>
      <c r="Y116" s="1325"/>
      <c r="Z116" s="1325"/>
      <c r="AA116" s="1386"/>
      <c r="AB116" s="1325"/>
      <c r="AC116" s="1325"/>
      <c r="AD116" s="1325"/>
      <c r="AE116" s="1325"/>
      <c r="AF116" s="1325"/>
      <c r="AG116" s="1325"/>
      <c r="AH116" s="1325"/>
      <c r="AI116" s="1325"/>
      <c r="AJ116" s="1325"/>
      <c r="AK116" s="1325"/>
      <c r="AL116" s="1325"/>
      <c r="AM116" s="1325"/>
      <c r="AN116" s="1325"/>
      <c r="AO116" s="1325"/>
      <c r="AP116" s="1325"/>
      <c r="AQ116" s="1325"/>
      <c r="AR116" s="1325"/>
      <c r="AS116" s="1325"/>
      <c r="AT116" s="1325"/>
      <c r="AU116" s="1325"/>
      <c r="AV116" s="1325"/>
      <c r="AW116" s="1283"/>
    </row>
    <row r="117">
      <c r="A117" s="1263"/>
      <c r="B117" s="1387"/>
      <c r="C117" s="1388"/>
      <c r="D117" s="1305"/>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25"/>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00"/>
    </row>
    <row r="118">
      <c r="A118" s="1221"/>
      <c r="B118" s="1325"/>
      <c r="C118" s="1384"/>
      <c r="D118" s="1305"/>
      <c r="E118" s="1325"/>
      <c r="F118" s="1325"/>
      <c r="G118" s="1325"/>
      <c r="H118" s="1325"/>
      <c r="I118" s="1325"/>
      <c r="J118" s="1325"/>
      <c r="K118" s="1325"/>
      <c r="L118" s="1325"/>
      <c r="M118" s="1325"/>
      <c r="N118" s="1325"/>
      <c r="O118" s="1325"/>
      <c r="P118" s="1325"/>
      <c r="Q118" s="1325"/>
      <c r="R118" s="1325"/>
      <c r="S118" s="1325"/>
      <c r="T118" s="1325"/>
      <c r="U118" s="1325"/>
      <c r="V118" s="1325"/>
      <c r="W118" s="1325"/>
      <c r="X118" s="1325"/>
      <c r="Y118" s="1325"/>
      <c r="Z118" s="1325"/>
      <c r="AA118" s="1386"/>
      <c r="AB118" s="1325"/>
      <c r="AC118" s="1325"/>
      <c r="AD118" s="1325"/>
      <c r="AE118" s="1325"/>
      <c r="AF118" s="1325"/>
      <c r="AG118" s="1325"/>
      <c r="AH118" s="1325"/>
      <c r="AI118" s="1325"/>
      <c r="AJ118" s="1325"/>
      <c r="AK118" s="1325"/>
      <c r="AL118" s="1325"/>
      <c r="AM118" s="1325"/>
      <c r="AN118" s="1325"/>
      <c r="AO118" s="1325"/>
      <c r="AP118" s="1325"/>
      <c r="AQ118" s="1325"/>
      <c r="AR118" s="1325"/>
      <c r="AS118" s="1325"/>
      <c r="AT118" s="1325"/>
      <c r="AU118" s="1325"/>
      <c r="AV118" s="1325"/>
      <c r="AW118" s="1283"/>
    </row>
    <row r="119">
      <c r="A119" s="1263"/>
      <c r="B119" s="1387"/>
      <c r="C119" s="1388"/>
      <c r="D119" s="1305"/>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25"/>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00"/>
    </row>
    <row r="120">
      <c r="A120" s="1221"/>
      <c r="B120" s="1325"/>
      <c r="C120" s="1384"/>
      <c r="D120" s="1305"/>
      <c r="E120" s="1325"/>
      <c r="F120" s="1325"/>
      <c r="G120" s="1325"/>
      <c r="H120" s="1325"/>
      <c r="I120" s="1325"/>
      <c r="J120" s="1325"/>
      <c r="K120" s="1325"/>
      <c r="L120" s="1325"/>
      <c r="M120" s="1325"/>
      <c r="N120" s="1325"/>
      <c r="O120" s="1325"/>
      <c r="P120" s="1325"/>
      <c r="Q120" s="1325"/>
      <c r="R120" s="1325"/>
      <c r="S120" s="1325"/>
      <c r="T120" s="1325"/>
      <c r="U120" s="1325"/>
      <c r="V120" s="1325"/>
      <c r="W120" s="1325"/>
      <c r="X120" s="1325"/>
      <c r="Y120" s="1325"/>
      <c r="Z120" s="1325"/>
      <c r="AA120" s="1386"/>
      <c r="AB120" s="1325"/>
      <c r="AC120" s="1325"/>
      <c r="AD120" s="1325"/>
      <c r="AE120" s="1325"/>
      <c r="AF120" s="1325"/>
      <c r="AG120" s="1325"/>
      <c r="AH120" s="1325"/>
      <c r="AI120" s="1325"/>
      <c r="AJ120" s="1325"/>
      <c r="AK120" s="1325"/>
      <c r="AL120" s="1325"/>
      <c r="AM120" s="1325"/>
      <c r="AN120" s="1325"/>
      <c r="AO120" s="1325"/>
      <c r="AP120" s="1325"/>
      <c r="AQ120" s="1325"/>
      <c r="AR120" s="1325"/>
      <c r="AS120" s="1325"/>
      <c r="AT120" s="1325"/>
      <c r="AU120" s="1325"/>
      <c r="AV120" s="1325"/>
      <c r="AW120" s="1283"/>
    </row>
    <row r="121">
      <c r="A121" s="1263"/>
      <c r="B121" s="1387"/>
      <c r="C121" s="1388"/>
      <c r="D121" s="1305"/>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25"/>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00"/>
    </row>
    <row r="122">
      <c r="A122" s="1221"/>
      <c r="B122" s="1325"/>
      <c r="C122" s="1384"/>
      <c r="D122" s="1305"/>
      <c r="E122" s="1325"/>
      <c r="F122" s="1325"/>
      <c r="G122" s="1325"/>
      <c r="H122" s="1325"/>
      <c r="I122" s="1325"/>
      <c r="J122" s="1325"/>
      <c r="K122" s="1325"/>
      <c r="L122" s="1325"/>
      <c r="M122" s="1325"/>
      <c r="N122" s="1325"/>
      <c r="O122" s="1325"/>
      <c r="P122" s="1325"/>
      <c r="Q122" s="1325"/>
      <c r="R122" s="1325"/>
      <c r="S122" s="1325"/>
      <c r="T122" s="1325"/>
      <c r="U122" s="1325"/>
      <c r="V122" s="1325"/>
      <c r="W122" s="1325"/>
      <c r="X122" s="1325"/>
      <c r="Y122" s="1325"/>
      <c r="Z122" s="1325"/>
      <c r="AA122" s="1386"/>
      <c r="AB122" s="1325"/>
      <c r="AC122" s="1325"/>
      <c r="AD122" s="1325"/>
      <c r="AE122" s="1325"/>
      <c r="AF122" s="1325"/>
      <c r="AG122" s="1325"/>
      <c r="AH122" s="1325"/>
      <c r="AI122" s="1325"/>
      <c r="AJ122" s="1325"/>
      <c r="AK122" s="1325"/>
      <c r="AL122" s="1325"/>
      <c r="AM122" s="1325"/>
      <c r="AN122" s="1325"/>
      <c r="AO122" s="1325"/>
      <c r="AP122" s="1325"/>
      <c r="AQ122" s="1325"/>
      <c r="AR122" s="1325"/>
      <c r="AS122" s="1325"/>
      <c r="AT122" s="1325"/>
      <c r="AU122" s="1325"/>
      <c r="AV122" s="1325"/>
      <c r="AW122" s="1283"/>
    </row>
    <row r="123">
      <c r="A123" s="1263"/>
      <c r="B123" s="1387"/>
      <c r="C123" s="1388"/>
      <c r="D123" s="1305"/>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25"/>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00"/>
    </row>
    <row r="124">
      <c r="A124" s="1221"/>
      <c r="B124" s="1325"/>
      <c r="C124" s="1384"/>
      <c r="D124" s="1305"/>
      <c r="E124" s="1325"/>
      <c r="F124" s="1325"/>
      <c r="G124" s="1325"/>
      <c r="H124" s="1325"/>
      <c r="I124" s="1325"/>
      <c r="J124" s="1325"/>
      <c r="K124" s="1325"/>
      <c r="L124" s="1325"/>
      <c r="M124" s="1325"/>
      <c r="N124" s="1325"/>
      <c r="O124" s="1325"/>
      <c r="P124" s="1325"/>
      <c r="Q124" s="1325"/>
      <c r="R124" s="1325"/>
      <c r="S124" s="1325"/>
      <c r="T124" s="1325"/>
      <c r="U124" s="1325"/>
      <c r="V124" s="1325"/>
      <c r="W124" s="1325"/>
      <c r="X124" s="1325"/>
      <c r="Y124" s="1325"/>
      <c r="Z124" s="1325"/>
      <c r="AA124" s="1386"/>
      <c r="AB124" s="1325"/>
      <c r="AC124" s="1325"/>
      <c r="AD124" s="1325"/>
      <c r="AE124" s="1325"/>
      <c r="AF124" s="1325"/>
      <c r="AG124" s="1325"/>
      <c r="AH124" s="1325"/>
      <c r="AI124" s="1325"/>
      <c r="AJ124" s="1325"/>
      <c r="AK124" s="1325"/>
      <c r="AL124" s="1325"/>
      <c r="AM124" s="1325"/>
      <c r="AN124" s="1325"/>
      <c r="AO124" s="1325"/>
      <c r="AP124" s="1325"/>
      <c r="AQ124" s="1325"/>
      <c r="AR124" s="1325"/>
      <c r="AS124" s="1325"/>
      <c r="AT124" s="1325"/>
      <c r="AU124" s="1325"/>
      <c r="AV124" s="1325"/>
      <c r="AW124" s="1283"/>
    </row>
    <row r="125">
      <c r="A125" s="1263"/>
      <c r="B125" s="1387"/>
      <c r="C125" s="1388"/>
      <c r="D125" s="1305"/>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25"/>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00"/>
    </row>
    <row r="126">
      <c r="A126" s="1221"/>
      <c r="B126" s="1325"/>
      <c r="C126" s="1384"/>
      <c r="D126" s="1305"/>
      <c r="E126" s="1325"/>
      <c r="F126" s="1325"/>
      <c r="G126" s="1325"/>
      <c r="H126" s="1325"/>
      <c r="I126" s="1325"/>
      <c r="J126" s="1325"/>
      <c r="K126" s="1325"/>
      <c r="L126" s="1325"/>
      <c r="M126" s="1325"/>
      <c r="N126" s="1325"/>
      <c r="O126" s="1325"/>
      <c r="P126" s="1325"/>
      <c r="Q126" s="1325"/>
      <c r="R126" s="1325"/>
      <c r="S126" s="1325"/>
      <c r="T126" s="1325"/>
      <c r="U126" s="1325"/>
      <c r="V126" s="1325"/>
      <c r="W126" s="1325"/>
      <c r="X126" s="1325"/>
      <c r="Y126" s="1325"/>
      <c r="Z126" s="1325"/>
      <c r="AA126" s="1386"/>
      <c r="AB126" s="1325"/>
      <c r="AC126" s="1325"/>
      <c r="AD126" s="1325"/>
      <c r="AE126" s="1325"/>
      <c r="AF126" s="1325"/>
      <c r="AG126" s="1325"/>
      <c r="AH126" s="1325"/>
      <c r="AI126" s="1325"/>
      <c r="AJ126" s="1325"/>
      <c r="AK126" s="1325"/>
      <c r="AL126" s="1325"/>
      <c r="AM126" s="1325"/>
      <c r="AN126" s="1325"/>
      <c r="AO126" s="1325"/>
      <c r="AP126" s="1325"/>
      <c r="AQ126" s="1325"/>
      <c r="AR126" s="1325"/>
      <c r="AS126" s="1325"/>
      <c r="AT126" s="1325"/>
      <c r="AU126" s="1325"/>
      <c r="AV126" s="1325"/>
      <c r="AW126" s="1283"/>
    </row>
    <row r="127">
      <c r="A127" s="1263"/>
      <c r="B127" s="1387"/>
      <c r="C127" s="1388"/>
      <c r="D127" s="1305"/>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25"/>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00"/>
    </row>
    <row r="128">
      <c r="A128" s="1221"/>
      <c r="B128" s="1325"/>
      <c r="C128" s="1384"/>
      <c r="D128" s="1305"/>
      <c r="E128" s="1325"/>
      <c r="F128" s="1325"/>
      <c r="G128" s="1325"/>
      <c r="H128" s="1325"/>
      <c r="I128" s="1325"/>
      <c r="J128" s="1325"/>
      <c r="K128" s="1325"/>
      <c r="L128" s="1325"/>
      <c r="M128" s="1325"/>
      <c r="N128" s="1325"/>
      <c r="O128" s="1325"/>
      <c r="P128" s="1325"/>
      <c r="Q128" s="1325"/>
      <c r="R128" s="1325"/>
      <c r="S128" s="1325"/>
      <c r="T128" s="1325"/>
      <c r="U128" s="1325"/>
      <c r="V128" s="1325"/>
      <c r="W128" s="1325"/>
      <c r="X128" s="1325"/>
      <c r="Y128" s="1325"/>
      <c r="Z128" s="1325"/>
      <c r="AA128" s="1386"/>
      <c r="AB128" s="1325"/>
      <c r="AC128" s="1325"/>
      <c r="AD128" s="1325"/>
      <c r="AE128" s="1325"/>
      <c r="AF128" s="1325"/>
      <c r="AG128" s="1325"/>
      <c r="AH128" s="1325"/>
      <c r="AI128" s="1325"/>
      <c r="AJ128" s="1325"/>
      <c r="AK128" s="1325"/>
      <c r="AL128" s="1325"/>
      <c r="AM128" s="1325"/>
      <c r="AN128" s="1325"/>
      <c r="AO128" s="1325"/>
      <c r="AP128" s="1325"/>
      <c r="AQ128" s="1325"/>
      <c r="AR128" s="1325"/>
      <c r="AS128" s="1325"/>
      <c r="AT128" s="1325"/>
      <c r="AU128" s="1325"/>
      <c r="AV128" s="1325"/>
      <c r="AW128" s="1283"/>
    </row>
    <row r="129">
      <c r="A129" s="1263"/>
      <c r="B129" s="1387"/>
      <c r="C129" s="1388"/>
      <c r="D129" s="1305"/>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25"/>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00"/>
    </row>
    <row r="130">
      <c r="A130" s="1221"/>
      <c r="B130" s="1325"/>
      <c r="C130" s="1384"/>
      <c r="D130" s="1305"/>
      <c r="E130" s="1325"/>
      <c r="F130" s="1325"/>
      <c r="G130" s="1325"/>
      <c r="H130" s="1325"/>
      <c r="I130" s="1325"/>
      <c r="J130" s="1325"/>
      <c r="K130" s="1325"/>
      <c r="L130" s="1325"/>
      <c r="M130" s="1325"/>
      <c r="N130" s="1325"/>
      <c r="O130" s="1325"/>
      <c r="P130" s="1325"/>
      <c r="Q130" s="1325"/>
      <c r="R130" s="1325"/>
      <c r="S130" s="1325"/>
      <c r="T130" s="1325"/>
      <c r="U130" s="1325"/>
      <c r="V130" s="1325"/>
      <c r="W130" s="1325"/>
      <c r="X130" s="1325"/>
      <c r="Y130" s="1325"/>
      <c r="Z130" s="1325"/>
      <c r="AA130" s="1386"/>
      <c r="AB130" s="1325"/>
      <c r="AC130" s="1325"/>
      <c r="AD130" s="1325"/>
      <c r="AE130" s="1325"/>
      <c r="AF130" s="1325"/>
      <c r="AG130" s="1325"/>
      <c r="AH130" s="1325"/>
      <c r="AI130" s="1325"/>
      <c r="AJ130" s="1325"/>
      <c r="AK130" s="1325"/>
      <c r="AL130" s="1325"/>
      <c r="AM130" s="1325"/>
      <c r="AN130" s="1325"/>
      <c r="AO130" s="1325"/>
      <c r="AP130" s="1325"/>
      <c r="AQ130" s="1325"/>
      <c r="AR130" s="1325"/>
      <c r="AS130" s="1325"/>
      <c r="AT130" s="1325"/>
      <c r="AU130" s="1325"/>
      <c r="AV130" s="1325"/>
      <c r="AW130" s="1283"/>
    </row>
    <row r="131">
      <c r="A131" s="1263"/>
      <c r="B131" s="1387"/>
      <c r="C131" s="1388"/>
      <c r="D131" s="1305"/>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25"/>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00"/>
    </row>
    <row r="132">
      <c r="A132" s="1221"/>
      <c r="B132" s="1325"/>
      <c r="C132" s="1384"/>
      <c r="D132" s="1305"/>
      <c r="E132" s="1325"/>
      <c r="F132" s="1325"/>
      <c r="G132" s="1325"/>
      <c r="H132" s="1325"/>
      <c r="I132" s="1325"/>
      <c r="J132" s="1325"/>
      <c r="K132" s="1325"/>
      <c r="L132" s="1325"/>
      <c r="M132" s="1325"/>
      <c r="N132" s="1325"/>
      <c r="O132" s="1325"/>
      <c r="P132" s="1325"/>
      <c r="Q132" s="1325"/>
      <c r="R132" s="1325"/>
      <c r="S132" s="1325"/>
      <c r="T132" s="1325"/>
      <c r="U132" s="1325"/>
      <c r="V132" s="1325"/>
      <c r="W132" s="1325"/>
      <c r="X132" s="1325"/>
      <c r="Y132" s="1325"/>
      <c r="Z132" s="1325"/>
      <c r="AA132" s="1386"/>
      <c r="AB132" s="1325"/>
      <c r="AC132" s="1325"/>
      <c r="AD132" s="1325"/>
      <c r="AE132" s="1325"/>
      <c r="AF132" s="1325"/>
      <c r="AG132" s="1325"/>
      <c r="AH132" s="1325"/>
      <c r="AI132" s="1325"/>
      <c r="AJ132" s="1325"/>
      <c r="AK132" s="1325"/>
      <c r="AL132" s="1325"/>
      <c r="AM132" s="1325"/>
      <c r="AN132" s="1325"/>
      <c r="AO132" s="1325"/>
      <c r="AP132" s="1325"/>
      <c r="AQ132" s="1325"/>
      <c r="AR132" s="1325"/>
      <c r="AS132" s="1325"/>
      <c r="AT132" s="1325"/>
      <c r="AU132" s="1325"/>
      <c r="AV132" s="1325"/>
      <c r="AW132" s="1283"/>
    </row>
    <row r="133">
      <c r="A133" s="1263"/>
      <c r="B133" s="1387"/>
      <c r="C133" s="1388"/>
      <c r="D133" s="1305"/>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25"/>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00"/>
    </row>
    <row r="134">
      <c r="A134" s="1221"/>
      <c r="B134" s="1325"/>
      <c r="C134" s="1384"/>
      <c r="D134" s="1305"/>
      <c r="E134" s="1325"/>
      <c r="F134" s="1325"/>
      <c r="G134" s="1325"/>
      <c r="H134" s="1325"/>
      <c r="I134" s="1325"/>
      <c r="J134" s="1325"/>
      <c r="K134" s="1325"/>
      <c r="L134" s="1325"/>
      <c r="M134" s="1325"/>
      <c r="N134" s="1325"/>
      <c r="O134" s="1325"/>
      <c r="P134" s="1325"/>
      <c r="Q134" s="1325"/>
      <c r="R134" s="1325"/>
      <c r="S134" s="1325"/>
      <c r="T134" s="1325"/>
      <c r="U134" s="1325"/>
      <c r="V134" s="1325"/>
      <c r="W134" s="1325"/>
      <c r="X134" s="1325"/>
      <c r="Y134" s="1325"/>
      <c r="Z134" s="1325"/>
      <c r="AA134" s="1386"/>
      <c r="AB134" s="1325"/>
      <c r="AC134" s="1325"/>
      <c r="AD134" s="1325"/>
      <c r="AE134" s="1325"/>
      <c r="AF134" s="1325"/>
      <c r="AG134" s="1325"/>
      <c r="AH134" s="1325"/>
      <c r="AI134" s="1325"/>
      <c r="AJ134" s="1325"/>
      <c r="AK134" s="1325"/>
      <c r="AL134" s="1325"/>
      <c r="AM134" s="1325"/>
      <c r="AN134" s="1325"/>
      <c r="AO134" s="1325"/>
      <c r="AP134" s="1325"/>
      <c r="AQ134" s="1325"/>
      <c r="AR134" s="1325"/>
      <c r="AS134" s="1325"/>
      <c r="AT134" s="1325"/>
      <c r="AU134" s="1325"/>
      <c r="AV134" s="1325"/>
      <c r="AW134" s="1283"/>
    </row>
    <row r="135">
      <c r="A135" s="1263"/>
      <c r="B135" s="1387"/>
      <c r="C135" s="1388"/>
      <c r="D135" s="1305"/>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25"/>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00"/>
    </row>
    <row r="136">
      <c r="A136" s="1221"/>
      <c r="B136" s="1325"/>
      <c r="C136" s="1384"/>
      <c r="D136" s="1305"/>
      <c r="E136" s="1325"/>
      <c r="F136" s="1325"/>
      <c r="G136" s="1325"/>
      <c r="H136" s="1325"/>
      <c r="I136" s="1325"/>
      <c r="J136" s="1325"/>
      <c r="K136" s="1325"/>
      <c r="L136" s="1325"/>
      <c r="M136" s="1325"/>
      <c r="N136" s="1325"/>
      <c r="O136" s="1325"/>
      <c r="P136" s="1325"/>
      <c r="Q136" s="1325"/>
      <c r="R136" s="1325"/>
      <c r="S136" s="1325"/>
      <c r="T136" s="1325"/>
      <c r="U136" s="1325"/>
      <c r="V136" s="1325"/>
      <c r="W136" s="1325"/>
      <c r="X136" s="1325"/>
      <c r="Y136" s="1325"/>
      <c r="Z136" s="1325"/>
      <c r="AA136" s="1386"/>
      <c r="AB136" s="1325"/>
      <c r="AC136" s="1325"/>
      <c r="AD136" s="1325"/>
      <c r="AE136" s="1325"/>
      <c r="AF136" s="1325"/>
      <c r="AG136" s="1325"/>
      <c r="AH136" s="1325"/>
      <c r="AI136" s="1325"/>
      <c r="AJ136" s="1325"/>
      <c r="AK136" s="1325"/>
      <c r="AL136" s="1325"/>
      <c r="AM136" s="1325"/>
      <c r="AN136" s="1325"/>
      <c r="AO136" s="1325"/>
      <c r="AP136" s="1325"/>
      <c r="AQ136" s="1325"/>
      <c r="AR136" s="1325"/>
      <c r="AS136" s="1325"/>
      <c r="AT136" s="1325"/>
      <c r="AU136" s="1325"/>
      <c r="AV136" s="1325"/>
      <c r="AW136" s="1283"/>
    </row>
    <row r="137">
      <c r="A137" s="1263"/>
      <c r="B137" s="1387"/>
      <c r="C137" s="1388"/>
      <c r="D137" s="1305"/>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25"/>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00"/>
    </row>
    <row r="138">
      <c r="A138" s="1221"/>
      <c r="B138" s="1325"/>
      <c r="C138" s="1384"/>
      <c r="D138" s="1325"/>
      <c r="E138" s="1325"/>
      <c r="F138" s="1325"/>
      <c r="G138" s="1325"/>
      <c r="H138" s="1325"/>
      <c r="I138" s="1325"/>
      <c r="J138" s="1325"/>
      <c r="K138" s="1325"/>
      <c r="L138" s="1325"/>
      <c r="M138" s="1325"/>
      <c r="N138" s="1325"/>
      <c r="O138" s="1325"/>
      <c r="P138" s="1325"/>
      <c r="Q138" s="1325"/>
      <c r="R138" s="1325"/>
      <c r="S138" s="1325"/>
      <c r="T138" s="1325"/>
      <c r="U138" s="1325"/>
      <c r="V138" s="1325"/>
      <c r="W138" s="1325"/>
      <c r="X138" s="1325"/>
      <c r="Y138" s="1325"/>
      <c r="Z138" s="1325"/>
      <c r="AA138" s="1386"/>
      <c r="AB138" s="1325"/>
      <c r="AC138" s="1325"/>
      <c r="AD138" s="1325"/>
      <c r="AE138" s="1325"/>
      <c r="AF138" s="1325"/>
      <c r="AG138" s="1325"/>
      <c r="AH138" s="1325"/>
      <c r="AI138" s="1325"/>
      <c r="AJ138" s="1325"/>
      <c r="AK138" s="1325"/>
      <c r="AL138" s="1325"/>
      <c r="AM138" s="1325"/>
      <c r="AN138" s="1325"/>
      <c r="AO138" s="1325"/>
      <c r="AP138" s="1325"/>
      <c r="AQ138" s="1325"/>
      <c r="AR138" s="1325"/>
      <c r="AS138" s="1325"/>
      <c r="AT138" s="1325"/>
      <c r="AU138" s="1325"/>
      <c r="AV138" s="1325"/>
      <c r="AW138" s="1283"/>
    </row>
    <row r="139">
      <c r="A139" s="1263"/>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25"/>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00"/>
    </row>
    <row r="140">
      <c r="A140" s="1221"/>
      <c r="B140" s="1325"/>
      <c r="C140" s="1384"/>
      <c r="D140" s="1325"/>
      <c r="E140" s="1325"/>
      <c r="F140" s="1325"/>
      <c r="G140" s="1325"/>
      <c r="H140" s="1325"/>
      <c r="I140" s="1325"/>
      <c r="J140" s="1325"/>
      <c r="K140" s="1325"/>
      <c r="L140" s="1325"/>
      <c r="M140" s="1325"/>
      <c r="N140" s="1325"/>
      <c r="O140" s="1325"/>
      <c r="P140" s="1325"/>
      <c r="Q140" s="1325"/>
      <c r="R140" s="1325"/>
      <c r="S140" s="1325"/>
      <c r="T140" s="1325"/>
      <c r="U140" s="1325"/>
      <c r="V140" s="1325"/>
      <c r="W140" s="1325"/>
      <c r="X140" s="1325"/>
      <c r="Y140" s="1325"/>
      <c r="Z140" s="1325"/>
      <c r="AA140" s="1386"/>
      <c r="AB140" s="1325"/>
      <c r="AC140" s="1325"/>
      <c r="AD140" s="1325"/>
      <c r="AE140" s="1325"/>
      <c r="AF140" s="1325"/>
      <c r="AG140" s="1325"/>
      <c r="AH140" s="1325"/>
      <c r="AI140" s="1325"/>
      <c r="AJ140" s="1325"/>
      <c r="AK140" s="1325"/>
      <c r="AL140" s="1325"/>
      <c r="AM140" s="1325"/>
      <c r="AN140" s="1325"/>
      <c r="AO140" s="1325"/>
      <c r="AP140" s="1325"/>
      <c r="AQ140" s="1325"/>
      <c r="AR140" s="1325"/>
      <c r="AS140" s="1325"/>
      <c r="AT140" s="1325"/>
      <c r="AU140" s="1325"/>
      <c r="AV140" s="1325"/>
      <c r="AW140" s="1283"/>
    </row>
    <row r="141">
      <c r="A141" s="1263"/>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25"/>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00"/>
    </row>
    <row r="142">
      <c r="A142" s="1221"/>
      <c r="B142" s="1325"/>
      <c r="C142" s="1384"/>
      <c r="D142" s="1325"/>
      <c r="E142" s="1325"/>
      <c r="F142" s="1325"/>
      <c r="G142" s="1325"/>
      <c r="H142" s="1325"/>
      <c r="I142" s="1325"/>
      <c r="J142" s="1325"/>
      <c r="K142" s="1325"/>
      <c r="L142" s="1325"/>
      <c r="M142" s="1325"/>
      <c r="N142" s="1325"/>
      <c r="O142" s="1325"/>
      <c r="P142" s="1325"/>
      <c r="Q142" s="1325"/>
      <c r="R142" s="1325"/>
      <c r="S142" s="1325"/>
      <c r="T142" s="1325"/>
      <c r="U142" s="1325"/>
      <c r="V142" s="1325"/>
      <c r="W142" s="1325"/>
      <c r="X142" s="1325"/>
      <c r="Y142" s="1325"/>
      <c r="Z142" s="1325"/>
      <c r="AA142" s="1386"/>
      <c r="AB142" s="1325"/>
      <c r="AC142" s="1325"/>
      <c r="AD142" s="1325"/>
      <c r="AE142" s="1325"/>
      <c r="AF142" s="1325"/>
      <c r="AG142" s="1325"/>
      <c r="AH142" s="1325"/>
      <c r="AI142" s="1325"/>
      <c r="AJ142" s="1325"/>
      <c r="AK142" s="1325"/>
      <c r="AL142" s="1325"/>
      <c r="AM142" s="1325"/>
      <c r="AN142" s="1325"/>
      <c r="AO142" s="1325"/>
      <c r="AP142" s="1325"/>
      <c r="AQ142" s="1325"/>
      <c r="AR142" s="1325"/>
      <c r="AS142" s="1325"/>
      <c r="AT142" s="1325"/>
      <c r="AU142" s="1325"/>
      <c r="AV142" s="1325"/>
      <c r="AW142" s="1283"/>
    </row>
    <row r="143">
      <c r="A143" s="1263"/>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25"/>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00"/>
    </row>
    <row r="144">
      <c r="A144" s="1221"/>
      <c r="B144" s="1325"/>
      <c r="C144" s="1384"/>
      <c r="D144" s="1325"/>
      <c r="E144" s="1325"/>
      <c r="F144" s="1325"/>
      <c r="G144" s="1325"/>
      <c r="H144" s="1325"/>
      <c r="I144" s="1325"/>
      <c r="J144" s="1325"/>
      <c r="K144" s="1325"/>
      <c r="L144" s="1325"/>
      <c r="M144" s="1325"/>
      <c r="N144" s="1325"/>
      <c r="O144" s="1325"/>
      <c r="P144" s="1325"/>
      <c r="Q144" s="1325"/>
      <c r="R144" s="1325"/>
      <c r="S144" s="1325"/>
      <c r="T144" s="1325"/>
      <c r="U144" s="1325"/>
      <c r="V144" s="1325"/>
      <c r="W144" s="1325"/>
      <c r="X144" s="1325"/>
      <c r="Y144" s="1325"/>
      <c r="Z144" s="1325"/>
      <c r="AA144" s="1386"/>
      <c r="AB144" s="1325"/>
      <c r="AC144" s="1325"/>
      <c r="AD144" s="1325"/>
      <c r="AE144" s="1325"/>
      <c r="AF144" s="1325"/>
      <c r="AG144" s="1325"/>
      <c r="AH144" s="1325"/>
      <c r="AI144" s="1325"/>
      <c r="AJ144" s="1325"/>
      <c r="AK144" s="1325"/>
      <c r="AL144" s="1325"/>
      <c r="AM144" s="1325"/>
      <c r="AN144" s="1325"/>
      <c r="AO144" s="1325"/>
      <c r="AP144" s="1325"/>
      <c r="AQ144" s="1325"/>
      <c r="AR144" s="1325"/>
      <c r="AS144" s="1325"/>
      <c r="AT144" s="1325"/>
      <c r="AU144" s="1325"/>
      <c r="AV144" s="1325"/>
      <c r="AW144" s="1283"/>
    </row>
    <row r="145">
      <c r="A145" s="1263"/>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25"/>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00"/>
    </row>
    <row r="146">
      <c r="A146" s="1221"/>
      <c r="B146" s="1325"/>
      <c r="C146" s="1384"/>
      <c r="D146" s="1325"/>
      <c r="E146" s="1325"/>
      <c r="F146" s="1325"/>
      <c r="G146" s="1325"/>
      <c r="H146" s="1325"/>
      <c r="I146" s="1325"/>
      <c r="J146" s="1325"/>
      <c r="K146" s="1325"/>
      <c r="L146" s="1325"/>
      <c r="M146" s="1325"/>
      <c r="N146" s="1325"/>
      <c r="O146" s="1325"/>
      <c r="P146" s="1325"/>
      <c r="Q146" s="1325"/>
      <c r="R146" s="1325"/>
      <c r="S146" s="1325"/>
      <c r="T146" s="1325"/>
      <c r="U146" s="1325"/>
      <c r="V146" s="1325"/>
      <c r="W146" s="1325"/>
      <c r="X146" s="1325"/>
      <c r="Y146" s="1325"/>
      <c r="Z146" s="1325"/>
      <c r="AA146" s="1386"/>
      <c r="AB146" s="1325"/>
      <c r="AC146" s="1325"/>
      <c r="AD146" s="1325"/>
      <c r="AE146" s="1325"/>
      <c r="AF146" s="1325"/>
      <c r="AG146" s="1325"/>
      <c r="AH146" s="1325"/>
      <c r="AI146" s="1325"/>
      <c r="AJ146" s="1325"/>
      <c r="AK146" s="1325"/>
      <c r="AL146" s="1325"/>
      <c r="AM146" s="1325"/>
      <c r="AN146" s="1325"/>
      <c r="AO146" s="1325"/>
      <c r="AP146" s="1325"/>
      <c r="AQ146" s="1325"/>
      <c r="AR146" s="1325"/>
      <c r="AS146" s="1325"/>
      <c r="AT146" s="1325"/>
      <c r="AU146" s="1325"/>
      <c r="AV146" s="1325"/>
      <c r="AW146" s="1283"/>
    </row>
    <row r="147">
      <c r="A147" s="1263"/>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25"/>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00"/>
    </row>
    <row r="148">
      <c r="A148" s="1221"/>
      <c r="B148" s="1325"/>
      <c r="C148" s="1384"/>
      <c r="D148" s="1325"/>
      <c r="E148" s="1325"/>
      <c r="F148" s="1325"/>
      <c r="G148" s="1325"/>
      <c r="H148" s="1325"/>
      <c r="I148" s="1325"/>
      <c r="J148" s="1325"/>
      <c r="K148" s="1325"/>
      <c r="L148" s="1325"/>
      <c r="M148" s="1325"/>
      <c r="N148" s="1325"/>
      <c r="O148" s="1325"/>
      <c r="P148" s="1325"/>
      <c r="Q148" s="1325"/>
      <c r="R148" s="1325"/>
      <c r="S148" s="1325"/>
      <c r="T148" s="1325"/>
      <c r="U148" s="1325"/>
      <c r="V148" s="1325"/>
      <c r="W148" s="1325"/>
      <c r="X148" s="1325"/>
      <c r="Y148" s="1325"/>
      <c r="Z148" s="1325"/>
      <c r="AA148" s="1386"/>
      <c r="AB148" s="1325"/>
      <c r="AC148" s="1325"/>
      <c r="AD148" s="1325"/>
      <c r="AE148" s="1325"/>
      <c r="AF148" s="1325"/>
      <c r="AG148" s="1325"/>
      <c r="AH148" s="1325"/>
      <c r="AI148" s="1325"/>
      <c r="AJ148" s="1325"/>
      <c r="AK148" s="1325"/>
      <c r="AL148" s="1325"/>
      <c r="AM148" s="1325"/>
      <c r="AN148" s="1325"/>
      <c r="AO148" s="1325"/>
      <c r="AP148" s="1325"/>
      <c r="AQ148" s="1325"/>
      <c r="AR148" s="1325"/>
      <c r="AS148" s="1325"/>
      <c r="AT148" s="1325"/>
      <c r="AU148" s="1325"/>
      <c r="AV148" s="1325"/>
      <c r="AW148" s="1283"/>
    </row>
    <row r="149">
      <c r="A149" s="1263"/>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25"/>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00"/>
    </row>
    <row r="150">
      <c r="A150" s="1221"/>
      <c r="B150" s="1325"/>
      <c r="C150" s="1384"/>
      <c r="D150" s="1325"/>
      <c r="E150" s="1325"/>
      <c r="F150" s="1325"/>
      <c r="G150" s="1325"/>
      <c r="H150" s="1325"/>
      <c r="I150" s="1325"/>
      <c r="J150" s="1325"/>
      <c r="K150" s="1325"/>
      <c r="L150" s="1325"/>
      <c r="M150" s="1325"/>
      <c r="N150" s="1325"/>
      <c r="O150" s="1325"/>
      <c r="P150" s="1325"/>
      <c r="Q150" s="1325"/>
      <c r="R150" s="1325"/>
      <c r="S150" s="1325"/>
      <c r="T150" s="1325"/>
      <c r="U150" s="1325"/>
      <c r="V150" s="1325"/>
      <c r="W150" s="1325"/>
      <c r="X150" s="1325"/>
      <c r="Y150" s="1325"/>
      <c r="Z150" s="1325"/>
      <c r="AA150" s="1386"/>
      <c r="AB150" s="1325"/>
      <c r="AC150" s="1325"/>
      <c r="AD150" s="1325"/>
      <c r="AE150" s="1325"/>
      <c r="AF150" s="1325"/>
      <c r="AG150" s="1325"/>
      <c r="AH150" s="1325"/>
      <c r="AI150" s="1325"/>
      <c r="AJ150" s="1325"/>
      <c r="AK150" s="1325"/>
      <c r="AL150" s="1325"/>
      <c r="AM150" s="1325"/>
      <c r="AN150" s="1325"/>
      <c r="AO150" s="1325"/>
      <c r="AP150" s="1325"/>
      <c r="AQ150" s="1325"/>
      <c r="AR150" s="1325"/>
      <c r="AS150" s="1325"/>
      <c r="AT150" s="1325"/>
      <c r="AU150" s="1325"/>
      <c r="AV150" s="1325"/>
      <c r="AW150" s="1283"/>
    </row>
    <row r="151">
      <c r="A151" s="1263"/>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25"/>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00"/>
    </row>
    <row r="152">
      <c r="A152" s="1221"/>
      <c r="B152" s="1325"/>
      <c r="C152" s="1384"/>
      <c r="D152" s="1325"/>
      <c r="E152" s="1325"/>
      <c r="F152" s="1325"/>
      <c r="G152" s="1325"/>
      <c r="H152" s="1325"/>
      <c r="I152" s="1325"/>
      <c r="J152" s="1325"/>
      <c r="K152" s="1325"/>
      <c r="L152" s="1325"/>
      <c r="M152" s="1325"/>
      <c r="N152" s="1325"/>
      <c r="O152" s="1325"/>
      <c r="P152" s="1325"/>
      <c r="Q152" s="1325"/>
      <c r="R152" s="1325"/>
      <c r="S152" s="1325"/>
      <c r="T152" s="1325"/>
      <c r="U152" s="1325"/>
      <c r="V152" s="1325"/>
      <c r="W152" s="1325"/>
      <c r="X152" s="1325"/>
      <c r="Y152" s="1325"/>
      <c r="Z152" s="1325"/>
      <c r="AA152" s="1386"/>
      <c r="AB152" s="1325"/>
      <c r="AC152" s="1325"/>
      <c r="AD152" s="1325"/>
      <c r="AE152" s="1325"/>
      <c r="AF152" s="1325"/>
      <c r="AG152" s="1325"/>
      <c r="AH152" s="1325"/>
      <c r="AI152" s="1325"/>
      <c r="AJ152" s="1325"/>
      <c r="AK152" s="1325"/>
      <c r="AL152" s="1325"/>
      <c r="AM152" s="1325"/>
      <c r="AN152" s="1325"/>
      <c r="AO152" s="1325"/>
      <c r="AP152" s="1325"/>
      <c r="AQ152" s="1325"/>
      <c r="AR152" s="1325"/>
      <c r="AS152" s="1325"/>
      <c r="AT152" s="1325"/>
      <c r="AU152" s="1325"/>
      <c r="AV152" s="1325"/>
      <c r="AW152" s="1283"/>
    </row>
    <row r="153">
      <c r="A153" s="1263"/>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25"/>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00"/>
    </row>
    <row r="154">
      <c r="A154" s="1221"/>
      <c r="B154" s="1325"/>
      <c r="C154" s="1384"/>
      <c r="D154" s="1325"/>
      <c r="E154" s="1325"/>
      <c r="F154" s="1325"/>
      <c r="G154" s="1325"/>
      <c r="H154" s="1325"/>
      <c r="I154" s="1325"/>
      <c r="J154" s="1325"/>
      <c r="K154" s="1325"/>
      <c r="L154" s="1325"/>
      <c r="M154" s="1325"/>
      <c r="N154" s="1325"/>
      <c r="O154" s="1325"/>
      <c r="P154" s="1325"/>
      <c r="Q154" s="1325"/>
      <c r="R154" s="1325"/>
      <c r="S154" s="1325"/>
      <c r="T154" s="1325"/>
      <c r="U154" s="1325"/>
      <c r="V154" s="1325"/>
      <c r="W154" s="1325"/>
      <c r="X154" s="1325"/>
      <c r="Y154" s="1325"/>
      <c r="Z154" s="1325"/>
      <c r="AA154" s="1386"/>
      <c r="AB154" s="1325"/>
      <c r="AC154" s="1325"/>
      <c r="AD154" s="1325"/>
      <c r="AE154" s="1325"/>
      <c r="AF154" s="1325"/>
      <c r="AG154" s="1325"/>
      <c r="AH154" s="1325"/>
      <c r="AI154" s="1325"/>
      <c r="AJ154" s="1325"/>
      <c r="AK154" s="1325"/>
      <c r="AL154" s="1325"/>
      <c r="AM154" s="1325"/>
      <c r="AN154" s="1325"/>
      <c r="AO154" s="1325"/>
      <c r="AP154" s="1325"/>
      <c r="AQ154" s="1325"/>
      <c r="AR154" s="1325"/>
      <c r="AS154" s="1325"/>
      <c r="AT154" s="1325"/>
      <c r="AU154" s="1325"/>
      <c r="AV154" s="1325"/>
      <c r="AW154" s="1283"/>
    </row>
    <row r="155">
      <c r="A155" s="1263"/>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25"/>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00"/>
    </row>
    <row r="156">
      <c r="A156" s="1221"/>
      <c r="B156" s="1325"/>
      <c r="C156" s="1384"/>
      <c r="D156" s="1325"/>
      <c r="E156" s="1325"/>
      <c r="F156" s="1325"/>
      <c r="G156" s="1325"/>
      <c r="H156" s="1325"/>
      <c r="I156" s="1325"/>
      <c r="J156" s="1325"/>
      <c r="K156" s="1325"/>
      <c r="L156" s="1325"/>
      <c r="M156" s="1325"/>
      <c r="N156" s="1325"/>
      <c r="O156" s="1325"/>
      <c r="P156" s="1325"/>
      <c r="Q156" s="1325"/>
      <c r="R156" s="1325"/>
      <c r="S156" s="1325"/>
      <c r="T156" s="1325"/>
      <c r="U156" s="1325"/>
      <c r="V156" s="1325"/>
      <c r="W156" s="1325"/>
      <c r="X156" s="1325"/>
      <c r="Y156" s="1325"/>
      <c r="Z156" s="1325"/>
      <c r="AA156" s="1386"/>
      <c r="AB156" s="1325"/>
      <c r="AC156" s="1325"/>
      <c r="AD156" s="1325"/>
      <c r="AE156" s="1325"/>
      <c r="AF156" s="1325"/>
      <c r="AG156" s="1325"/>
      <c r="AH156" s="1325"/>
      <c r="AI156" s="1325"/>
      <c r="AJ156" s="1325"/>
      <c r="AK156" s="1325"/>
      <c r="AL156" s="1325"/>
      <c r="AM156" s="1325"/>
      <c r="AN156" s="1325"/>
      <c r="AO156" s="1325"/>
      <c r="AP156" s="1325"/>
      <c r="AQ156" s="1325"/>
      <c r="AR156" s="1325"/>
      <c r="AS156" s="1325"/>
      <c r="AT156" s="1325"/>
      <c r="AU156" s="1325"/>
      <c r="AV156" s="1325"/>
      <c r="AW156" s="1283"/>
    </row>
    <row r="157">
      <c r="A157" s="1263"/>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25"/>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00"/>
    </row>
    <row r="158">
      <c r="A158" s="1221"/>
      <c r="B158" s="1325"/>
      <c r="C158" s="1384"/>
      <c r="D158" s="1325"/>
      <c r="E158" s="1325"/>
      <c r="F158" s="1325"/>
      <c r="G158" s="1325"/>
      <c r="H158" s="1325"/>
      <c r="I158" s="1325"/>
      <c r="J158" s="1325"/>
      <c r="K158" s="1325"/>
      <c r="L158" s="1325"/>
      <c r="M158" s="1325"/>
      <c r="N158" s="1325"/>
      <c r="O158" s="1325"/>
      <c r="P158" s="1325"/>
      <c r="Q158" s="1325"/>
      <c r="R158" s="1325"/>
      <c r="S158" s="1325"/>
      <c r="T158" s="1325"/>
      <c r="U158" s="1325"/>
      <c r="V158" s="1325"/>
      <c r="W158" s="1325"/>
      <c r="X158" s="1325"/>
      <c r="Y158" s="1325"/>
      <c r="Z158" s="1325"/>
      <c r="AA158" s="1386"/>
      <c r="AB158" s="1325"/>
      <c r="AC158" s="1325"/>
      <c r="AD158" s="1325"/>
      <c r="AE158" s="1325"/>
      <c r="AF158" s="1325"/>
      <c r="AG158" s="1325"/>
      <c r="AH158" s="1325"/>
      <c r="AI158" s="1325"/>
      <c r="AJ158" s="1325"/>
      <c r="AK158" s="1325"/>
      <c r="AL158" s="1325"/>
      <c r="AM158" s="1325"/>
      <c r="AN158" s="1325"/>
      <c r="AO158" s="1325"/>
      <c r="AP158" s="1325"/>
      <c r="AQ158" s="1325"/>
      <c r="AR158" s="1325"/>
      <c r="AS158" s="1325"/>
      <c r="AT158" s="1325"/>
      <c r="AU158" s="1325"/>
      <c r="AV158" s="1325"/>
      <c r="AW158" s="1283"/>
    </row>
    <row r="159">
      <c r="A159" s="1263"/>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25"/>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00"/>
    </row>
    <row r="160">
      <c r="A160" s="1221"/>
      <c r="B160" s="1325"/>
      <c r="C160" s="1384"/>
      <c r="D160" s="1325"/>
      <c r="E160" s="1325"/>
      <c r="F160" s="1325"/>
      <c r="G160" s="1325"/>
      <c r="H160" s="1325"/>
      <c r="I160" s="1325"/>
      <c r="J160" s="1325"/>
      <c r="K160" s="1325"/>
      <c r="L160" s="1325"/>
      <c r="M160" s="1325"/>
      <c r="N160" s="1325"/>
      <c r="O160" s="1325"/>
      <c r="P160" s="1325"/>
      <c r="Q160" s="1325"/>
      <c r="R160" s="1325"/>
      <c r="S160" s="1325"/>
      <c r="T160" s="1325"/>
      <c r="U160" s="1325"/>
      <c r="V160" s="1325"/>
      <c r="W160" s="1325"/>
      <c r="X160" s="1325"/>
      <c r="Y160" s="1325"/>
      <c r="Z160" s="1325"/>
      <c r="AA160" s="1386"/>
      <c r="AB160" s="1325"/>
      <c r="AC160" s="1325"/>
      <c r="AD160" s="1325"/>
      <c r="AE160" s="1325"/>
      <c r="AF160" s="1325"/>
      <c r="AG160" s="1325"/>
      <c r="AH160" s="1325"/>
      <c r="AI160" s="1325"/>
      <c r="AJ160" s="1325"/>
      <c r="AK160" s="1325"/>
      <c r="AL160" s="1325"/>
      <c r="AM160" s="1325"/>
      <c r="AN160" s="1325"/>
      <c r="AO160" s="1325"/>
      <c r="AP160" s="1325"/>
      <c r="AQ160" s="1325"/>
      <c r="AR160" s="1325"/>
      <c r="AS160" s="1325"/>
      <c r="AT160" s="1325"/>
      <c r="AU160" s="1325"/>
      <c r="AV160" s="1325"/>
      <c r="AW160" s="1283"/>
    </row>
    <row r="161">
      <c r="A161" s="1263"/>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25"/>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00"/>
    </row>
    <row r="162">
      <c r="A162" s="1221"/>
      <c r="B162" s="1325"/>
      <c r="C162" s="1384"/>
      <c r="D162" s="1325"/>
      <c r="E162" s="1325"/>
      <c r="F162" s="1325"/>
      <c r="G162" s="1325"/>
      <c r="H162" s="1325"/>
      <c r="I162" s="1325"/>
      <c r="J162" s="1325"/>
      <c r="K162" s="1325"/>
      <c r="L162" s="1325"/>
      <c r="M162" s="1325"/>
      <c r="N162" s="1325"/>
      <c r="O162" s="1325"/>
      <c r="P162" s="1325"/>
      <c r="Q162" s="1325"/>
      <c r="R162" s="1325"/>
      <c r="S162" s="1325"/>
      <c r="T162" s="1325"/>
      <c r="U162" s="1325"/>
      <c r="V162" s="1325"/>
      <c r="W162" s="1325"/>
      <c r="X162" s="1325"/>
      <c r="Y162" s="1325"/>
      <c r="Z162" s="1325"/>
      <c r="AA162" s="1386"/>
      <c r="AB162" s="1325"/>
      <c r="AC162" s="1325"/>
      <c r="AD162" s="1325"/>
      <c r="AE162" s="1325"/>
      <c r="AF162" s="1325"/>
      <c r="AG162" s="1325"/>
      <c r="AH162" s="1325"/>
      <c r="AI162" s="1325"/>
      <c r="AJ162" s="1325"/>
      <c r="AK162" s="1325"/>
      <c r="AL162" s="1325"/>
      <c r="AM162" s="1325"/>
      <c r="AN162" s="1325"/>
      <c r="AO162" s="1325"/>
      <c r="AP162" s="1325"/>
      <c r="AQ162" s="1325"/>
      <c r="AR162" s="1325"/>
      <c r="AS162" s="1325"/>
      <c r="AT162" s="1325"/>
      <c r="AU162" s="1325"/>
      <c r="AV162" s="1325"/>
      <c r="AW162" s="1283"/>
    </row>
    <row r="163">
      <c r="A163" s="1263"/>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25"/>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00"/>
    </row>
    <row r="164">
      <c r="A164" s="1221"/>
      <c r="B164" s="1325"/>
      <c r="C164" s="1384"/>
      <c r="D164" s="1325"/>
      <c r="E164" s="1325"/>
      <c r="F164" s="1325"/>
      <c r="G164" s="1325"/>
      <c r="H164" s="1325"/>
      <c r="I164" s="1325"/>
      <c r="J164" s="1325"/>
      <c r="K164" s="1325"/>
      <c r="L164" s="1325"/>
      <c r="M164" s="1325"/>
      <c r="N164" s="1325"/>
      <c r="O164" s="1325"/>
      <c r="P164" s="1325"/>
      <c r="Q164" s="1325"/>
      <c r="R164" s="1325"/>
      <c r="S164" s="1325"/>
      <c r="T164" s="1325"/>
      <c r="U164" s="1325"/>
      <c r="V164" s="1325"/>
      <c r="W164" s="1325"/>
      <c r="X164" s="1325"/>
      <c r="Y164" s="1325"/>
      <c r="Z164" s="1325"/>
      <c r="AA164" s="1386"/>
      <c r="AB164" s="1325"/>
      <c r="AC164" s="1325"/>
      <c r="AD164" s="1325"/>
      <c r="AE164" s="1325"/>
      <c r="AF164" s="1325"/>
      <c r="AG164" s="1325"/>
      <c r="AH164" s="1325"/>
      <c r="AI164" s="1325"/>
      <c r="AJ164" s="1325"/>
      <c r="AK164" s="1325"/>
      <c r="AL164" s="1325"/>
      <c r="AM164" s="1325"/>
      <c r="AN164" s="1325"/>
      <c r="AO164" s="1325"/>
      <c r="AP164" s="1325"/>
      <c r="AQ164" s="1325"/>
      <c r="AR164" s="1325"/>
      <c r="AS164" s="1325"/>
      <c r="AT164" s="1325"/>
      <c r="AU164" s="1325"/>
      <c r="AV164" s="1325"/>
      <c r="AW164" s="1283"/>
    </row>
    <row r="165">
      <c r="A165" s="1263"/>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25"/>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00"/>
    </row>
    <row r="166">
      <c r="A166" s="1221"/>
      <c r="B166" s="1325"/>
      <c r="C166" s="1384"/>
      <c r="D166" s="1325"/>
      <c r="E166" s="1325"/>
      <c r="F166" s="1325"/>
      <c r="G166" s="1325"/>
      <c r="H166" s="1325"/>
      <c r="I166" s="1325"/>
      <c r="J166" s="1325"/>
      <c r="K166" s="1325"/>
      <c r="L166" s="1325"/>
      <c r="M166" s="1325"/>
      <c r="N166" s="1325"/>
      <c r="O166" s="1325"/>
      <c r="P166" s="1325"/>
      <c r="Q166" s="1325"/>
      <c r="R166" s="1325"/>
      <c r="S166" s="1325"/>
      <c r="T166" s="1325"/>
      <c r="U166" s="1325"/>
      <c r="V166" s="1325"/>
      <c r="W166" s="1325"/>
      <c r="X166" s="1325"/>
      <c r="Y166" s="1325"/>
      <c r="Z166" s="1325"/>
      <c r="AA166" s="1386"/>
      <c r="AB166" s="1325"/>
      <c r="AC166" s="1325"/>
      <c r="AD166" s="1325"/>
      <c r="AE166" s="1325"/>
      <c r="AF166" s="1325"/>
      <c r="AG166" s="1325"/>
      <c r="AH166" s="1325"/>
      <c r="AI166" s="1325"/>
      <c r="AJ166" s="1325"/>
      <c r="AK166" s="1325"/>
      <c r="AL166" s="1325"/>
      <c r="AM166" s="1325"/>
      <c r="AN166" s="1325"/>
      <c r="AO166" s="1325"/>
      <c r="AP166" s="1325"/>
      <c r="AQ166" s="1325"/>
      <c r="AR166" s="1325"/>
      <c r="AS166" s="1325"/>
      <c r="AT166" s="1325"/>
      <c r="AU166" s="1325"/>
      <c r="AV166" s="1325"/>
      <c r="AW166" s="1283"/>
    </row>
    <row r="167">
      <c r="A167" s="1263"/>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25"/>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00"/>
    </row>
    <row r="168">
      <c r="A168" s="1221"/>
      <c r="B168" s="1325"/>
      <c r="C168" s="1384"/>
      <c r="D168" s="1325"/>
      <c r="E168" s="1325"/>
      <c r="F168" s="1325"/>
      <c r="G168" s="1325"/>
      <c r="H168" s="1325"/>
      <c r="I168" s="1325"/>
      <c r="J168" s="1325"/>
      <c r="K168" s="1325"/>
      <c r="L168" s="1325"/>
      <c r="M168" s="1325"/>
      <c r="N168" s="1325"/>
      <c r="O168" s="1325"/>
      <c r="P168" s="1325"/>
      <c r="Q168" s="1325"/>
      <c r="R168" s="1325"/>
      <c r="S168" s="1325"/>
      <c r="T168" s="1325"/>
      <c r="U168" s="1325"/>
      <c r="V168" s="1325"/>
      <c r="W168" s="1325"/>
      <c r="X168" s="1325"/>
      <c r="Y168" s="1325"/>
      <c r="Z168" s="1325"/>
      <c r="AA168" s="1386"/>
      <c r="AB168" s="1325"/>
      <c r="AC168" s="1325"/>
      <c r="AD168" s="1325"/>
      <c r="AE168" s="1325"/>
      <c r="AF168" s="1325"/>
      <c r="AG168" s="1325"/>
      <c r="AH168" s="1325"/>
      <c r="AI168" s="1325"/>
      <c r="AJ168" s="1325"/>
      <c r="AK168" s="1325"/>
      <c r="AL168" s="1325"/>
      <c r="AM168" s="1325"/>
      <c r="AN168" s="1325"/>
      <c r="AO168" s="1325"/>
      <c r="AP168" s="1325"/>
      <c r="AQ168" s="1325"/>
      <c r="AR168" s="1325"/>
      <c r="AS168" s="1325"/>
      <c r="AT168" s="1325"/>
      <c r="AU168" s="1325"/>
      <c r="AV168" s="1325"/>
      <c r="AW168" s="1283"/>
    </row>
    <row r="169">
      <c r="A169" s="1263"/>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25"/>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00"/>
    </row>
    <row r="170">
      <c r="A170" s="1221"/>
      <c r="B170" s="1325"/>
      <c r="C170" s="1384"/>
      <c r="D170" s="1325"/>
      <c r="E170" s="1325"/>
      <c r="F170" s="1325"/>
      <c r="G170" s="1325"/>
      <c r="H170" s="1325"/>
      <c r="I170" s="1325"/>
      <c r="J170" s="1325"/>
      <c r="K170" s="1325"/>
      <c r="L170" s="1325"/>
      <c r="M170" s="1325"/>
      <c r="N170" s="1325"/>
      <c r="O170" s="1325"/>
      <c r="P170" s="1325"/>
      <c r="Q170" s="1325"/>
      <c r="R170" s="1325"/>
      <c r="S170" s="1325"/>
      <c r="T170" s="1325"/>
      <c r="U170" s="1325"/>
      <c r="V170" s="1325"/>
      <c r="W170" s="1325"/>
      <c r="X170" s="1325"/>
      <c r="Y170" s="1325"/>
      <c r="Z170" s="1325"/>
      <c r="AA170" s="1386"/>
      <c r="AB170" s="1325"/>
      <c r="AC170" s="1325"/>
      <c r="AD170" s="1325"/>
      <c r="AE170" s="1325"/>
      <c r="AF170" s="1325"/>
      <c r="AG170" s="1325"/>
      <c r="AH170" s="1325"/>
      <c r="AI170" s="1325"/>
      <c r="AJ170" s="1325"/>
      <c r="AK170" s="1325"/>
      <c r="AL170" s="1325"/>
      <c r="AM170" s="1325"/>
      <c r="AN170" s="1325"/>
      <c r="AO170" s="1325"/>
      <c r="AP170" s="1325"/>
      <c r="AQ170" s="1325"/>
      <c r="AR170" s="1325"/>
      <c r="AS170" s="1325"/>
      <c r="AT170" s="1325"/>
      <c r="AU170" s="1325"/>
      <c r="AV170" s="1325"/>
      <c r="AW170" s="1283"/>
    </row>
    <row r="171">
      <c r="A171" s="1263"/>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25"/>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00"/>
    </row>
    <row r="172">
      <c r="A172" s="1221"/>
      <c r="B172" s="1325"/>
      <c r="C172" s="1384"/>
      <c r="D172" s="1325"/>
      <c r="E172" s="1325"/>
      <c r="F172" s="1325"/>
      <c r="G172" s="1325"/>
      <c r="H172" s="1325"/>
      <c r="I172" s="1325"/>
      <c r="J172" s="1325"/>
      <c r="K172" s="1325"/>
      <c r="L172" s="1325"/>
      <c r="M172" s="1325"/>
      <c r="N172" s="1325"/>
      <c r="O172" s="1325"/>
      <c r="P172" s="1325"/>
      <c r="Q172" s="1325"/>
      <c r="R172" s="1325"/>
      <c r="S172" s="1325"/>
      <c r="T172" s="1325"/>
      <c r="U172" s="1325"/>
      <c r="V172" s="1325"/>
      <c r="W172" s="1325"/>
      <c r="X172" s="1325"/>
      <c r="Y172" s="1325"/>
      <c r="Z172" s="1325"/>
      <c r="AA172" s="1386"/>
      <c r="AB172" s="1325"/>
      <c r="AC172" s="1325"/>
      <c r="AD172" s="1325"/>
      <c r="AE172" s="1325"/>
      <c r="AF172" s="1325"/>
      <c r="AG172" s="1325"/>
      <c r="AH172" s="1325"/>
      <c r="AI172" s="1325"/>
      <c r="AJ172" s="1325"/>
      <c r="AK172" s="1325"/>
      <c r="AL172" s="1325"/>
      <c r="AM172" s="1325"/>
      <c r="AN172" s="1325"/>
      <c r="AO172" s="1325"/>
      <c r="AP172" s="1325"/>
      <c r="AQ172" s="1325"/>
      <c r="AR172" s="1325"/>
      <c r="AS172" s="1325"/>
      <c r="AT172" s="1325"/>
      <c r="AU172" s="1325"/>
      <c r="AV172" s="1325"/>
      <c r="AW172" s="1283"/>
    </row>
    <row r="173">
      <c r="A173" s="1263"/>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25"/>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00"/>
    </row>
    <row r="174">
      <c r="A174" s="1221"/>
      <c r="B174" s="1325"/>
      <c r="C174" s="1384"/>
      <c r="D174" s="1325"/>
      <c r="E174" s="1325"/>
      <c r="F174" s="1325"/>
      <c r="G174" s="1325"/>
      <c r="H174" s="1325"/>
      <c r="I174" s="1325"/>
      <c r="J174" s="1325"/>
      <c r="K174" s="1325"/>
      <c r="L174" s="1325"/>
      <c r="M174" s="1325"/>
      <c r="N174" s="1325"/>
      <c r="O174" s="1325"/>
      <c r="P174" s="1325"/>
      <c r="Q174" s="1325"/>
      <c r="R174" s="1325"/>
      <c r="S174" s="1325"/>
      <c r="T174" s="1325"/>
      <c r="U174" s="1325"/>
      <c r="V174" s="1325"/>
      <c r="W174" s="1325"/>
      <c r="X174" s="1325"/>
      <c r="Y174" s="1325"/>
      <c r="Z174" s="1325"/>
      <c r="AA174" s="1386"/>
      <c r="AB174" s="1325"/>
      <c r="AC174" s="1325"/>
      <c r="AD174" s="1325"/>
      <c r="AE174" s="1325"/>
      <c r="AF174" s="1325"/>
      <c r="AG174" s="1325"/>
      <c r="AH174" s="1325"/>
      <c r="AI174" s="1325"/>
      <c r="AJ174" s="1325"/>
      <c r="AK174" s="1325"/>
      <c r="AL174" s="1325"/>
      <c r="AM174" s="1325"/>
      <c r="AN174" s="1325"/>
      <c r="AO174" s="1325"/>
      <c r="AP174" s="1325"/>
      <c r="AQ174" s="1325"/>
      <c r="AR174" s="1325"/>
      <c r="AS174" s="1325"/>
      <c r="AT174" s="1325"/>
      <c r="AU174" s="1325"/>
      <c r="AV174" s="1325"/>
      <c r="AW174" s="1283"/>
    </row>
    <row r="175">
      <c r="A175" s="1263"/>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25"/>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00"/>
    </row>
    <row r="176">
      <c r="A176" s="1221"/>
      <c r="B176" s="1325"/>
      <c r="C176" s="1384"/>
      <c r="D176" s="1325"/>
      <c r="E176" s="1325"/>
      <c r="F176" s="1325"/>
      <c r="G176" s="1325"/>
      <c r="H176" s="1325"/>
      <c r="I176" s="1325"/>
      <c r="J176" s="1325"/>
      <c r="K176" s="1325"/>
      <c r="L176" s="1325"/>
      <c r="M176" s="1325"/>
      <c r="N176" s="1325"/>
      <c r="O176" s="1325"/>
      <c r="P176" s="1325"/>
      <c r="Q176" s="1325"/>
      <c r="R176" s="1325"/>
      <c r="S176" s="1325"/>
      <c r="T176" s="1325"/>
      <c r="U176" s="1325"/>
      <c r="V176" s="1325"/>
      <c r="W176" s="1325"/>
      <c r="X176" s="1325"/>
      <c r="Y176" s="1325"/>
      <c r="Z176" s="1325"/>
      <c r="AA176" s="1386"/>
      <c r="AB176" s="1325"/>
      <c r="AC176" s="1325"/>
      <c r="AD176" s="1325"/>
      <c r="AE176" s="1325"/>
      <c r="AF176" s="1325"/>
      <c r="AG176" s="1325"/>
      <c r="AH176" s="1325"/>
      <c r="AI176" s="1325"/>
      <c r="AJ176" s="1325"/>
      <c r="AK176" s="1325"/>
      <c r="AL176" s="1325"/>
      <c r="AM176" s="1325"/>
      <c r="AN176" s="1325"/>
      <c r="AO176" s="1325"/>
      <c r="AP176" s="1325"/>
      <c r="AQ176" s="1325"/>
      <c r="AR176" s="1325"/>
      <c r="AS176" s="1325"/>
      <c r="AT176" s="1325"/>
      <c r="AU176" s="1325"/>
      <c r="AV176" s="1325"/>
      <c r="AW176" s="1283"/>
    </row>
    <row r="177">
      <c r="A177" s="1263"/>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25"/>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00"/>
    </row>
    <row r="178">
      <c r="A178" s="1221"/>
      <c r="B178" s="1325"/>
      <c r="C178" s="1384"/>
      <c r="D178" s="1325"/>
      <c r="E178" s="1325"/>
      <c r="F178" s="1325"/>
      <c r="G178" s="1325"/>
      <c r="H178" s="1325"/>
      <c r="I178" s="1325"/>
      <c r="J178" s="1325"/>
      <c r="K178" s="1325"/>
      <c r="L178" s="1325"/>
      <c r="M178" s="1325"/>
      <c r="N178" s="1325"/>
      <c r="O178" s="1325"/>
      <c r="P178" s="1325"/>
      <c r="Q178" s="1325"/>
      <c r="R178" s="1325"/>
      <c r="S178" s="1325"/>
      <c r="T178" s="1325"/>
      <c r="U178" s="1325"/>
      <c r="V178" s="1325"/>
      <c r="W178" s="1325"/>
      <c r="X178" s="1325"/>
      <c r="Y178" s="1325"/>
      <c r="Z178" s="1325"/>
      <c r="AA178" s="1386"/>
      <c r="AB178" s="1325"/>
      <c r="AC178" s="1325"/>
      <c r="AD178" s="1325"/>
      <c r="AE178" s="1325"/>
      <c r="AF178" s="1325"/>
      <c r="AG178" s="1325"/>
      <c r="AH178" s="1325"/>
      <c r="AI178" s="1325"/>
      <c r="AJ178" s="1325"/>
      <c r="AK178" s="1325"/>
      <c r="AL178" s="1325"/>
      <c r="AM178" s="1325"/>
      <c r="AN178" s="1325"/>
      <c r="AO178" s="1325"/>
      <c r="AP178" s="1325"/>
      <c r="AQ178" s="1325"/>
      <c r="AR178" s="1325"/>
      <c r="AS178" s="1325"/>
      <c r="AT178" s="1325"/>
      <c r="AU178" s="1325"/>
      <c r="AV178" s="1325"/>
      <c r="AW178" s="1283"/>
    </row>
    <row r="179">
      <c r="A179" s="1263"/>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25"/>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00"/>
    </row>
    <row r="180">
      <c r="A180" s="1221"/>
      <c r="B180" s="1325"/>
      <c r="C180" s="1384"/>
      <c r="D180" s="1325"/>
      <c r="E180" s="1325"/>
      <c r="F180" s="1325"/>
      <c r="G180" s="1325"/>
      <c r="H180" s="1325"/>
      <c r="I180" s="1325"/>
      <c r="J180" s="1325"/>
      <c r="K180" s="1325"/>
      <c r="L180" s="1325"/>
      <c r="M180" s="1325"/>
      <c r="N180" s="1325"/>
      <c r="O180" s="1325"/>
      <c r="P180" s="1325"/>
      <c r="Q180" s="1325"/>
      <c r="R180" s="1325"/>
      <c r="S180" s="1325"/>
      <c r="T180" s="1325"/>
      <c r="U180" s="1325"/>
      <c r="V180" s="1325"/>
      <c r="W180" s="1325"/>
      <c r="X180" s="1325"/>
      <c r="Y180" s="1325"/>
      <c r="Z180" s="1325"/>
      <c r="AA180" s="1386"/>
      <c r="AB180" s="1325"/>
      <c r="AC180" s="1325"/>
      <c r="AD180" s="1325"/>
      <c r="AE180" s="1325"/>
      <c r="AF180" s="1325"/>
      <c r="AG180" s="1325"/>
      <c r="AH180" s="1325"/>
      <c r="AI180" s="1325"/>
      <c r="AJ180" s="1325"/>
      <c r="AK180" s="1325"/>
      <c r="AL180" s="1325"/>
      <c r="AM180" s="1325"/>
      <c r="AN180" s="1325"/>
      <c r="AO180" s="1325"/>
      <c r="AP180" s="1325"/>
      <c r="AQ180" s="1325"/>
      <c r="AR180" s="1325"/>
      <c r="AS180" s="1325"/>
      <c r="AT180" s="1325"/>
      <c r="AU180" s="1325"/>
      <c r="AV180" s="1325"/>
      <c r="AW180" s="1283"/>
    </row>
    <row r="181">
      <c r="A181" s="1263"/>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25"/>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00"/>
    </row>
    <row r="182">
      <c r="A182" s="1221"/>
      <c r="B182" s="1325"/>
      <c r="C182" s="1384"/>
      <c r="D182" s="1325"/>
      <c r="E182" s="1325"/>
      <c r="F182" s="1325"/>
      <c r="G182" s="1325"/>
      <c r="H182" s="1325"/>
      <c r="I182" s="1325"/>
      <c r="J182" s="1325"/>
      <c r="K182" s="1325"/>
      <c r="L182" s="1325"/>
      <c r="M182" s="1325"/>
      <c r="N182" s="1325"/>
      <c r="O182" s="1325"/>
      <c r="P182" s="1325"/>
      <c r="Q182" s="1325"/>
      <c r="R182" s="1325"/>
      <c r="S182" s="1325"/>
      <c r="T182" s="1325"/>
      <c r="U182" s="1325"/>
      <c r="V182" s="1325"/>
      <c r="W182" s="1325"/>
      <c r="X182" s="1325"/>
      <c r="Y182" s="1325"/>
      <c r="Z182" s="1325"/>
      <c r="AA182" s="1386"/>
      <c r="AB182" s="1325"/>
      <c r="AC182" s="1325"/>
      <c r="AD182" s="1325"/>
      <c r="AE182" s="1325"/>
      <c r="AF182" s="1325"/>
      <c r="AG182" s="1325"/>
      <c r="AH182" s="1325"/>
      <c r="AI182" s="1325"/>
      <c r="AJ182" s="1325"/>
      <c r="AK182" s="1325"/>
      <c r="AL182" s="1325"/>
      <c r="AM182" s="1325"/>
      <c r="AN182" s="1325"/>
      <c r="AO182" s="1325"/>
      <c r="AP182" s="1325"/>
      <c r="AQ182" s="1325"/>
      <c r="AR182" s="1325"/>
      <c r="AS182" s="1325"/>
      <c r="AT182" s="1325"/>
      <c r="AU182" s="1325"/>
      <c r="AV182" s="1325"/>
      <c r="AW182" s="1283"/>
    </row>
    <row r="183">
      <c r="A183" s="1263"/>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25"/>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00"/>
    </row>
    <row r="184">
      <c r="A184" s="1221"/>
      <c r="B184" s="1325"/>
      <c r="C184" s="1384"/>
      <c r="D184" s="1325"/>
      <c r="E184" s="1325"/>
      <c r="F184" s="1325"/>
      <c r="G184" s="1325"/>
      <c r="H184" s="1325"/>
      <c r="I184" s="1325"/>
      <c r="J184" s="1325"/>
      <c r="K184" s="1325"/>
      <c r="L184" s="1325"/>
      <c r="M184" s="1325"/>
      <c r="N184" s="1325"/>
      <c r="O184" s="1325"/>
      <c r="P184" s="1325"/>
      <c r="Q184" s="1325"/>
      <c r="R184" s="1325"/>
      <c r="S184" s="1325"/>
      <c r="T184" s="1325"/>
      <c r="U184" s="1325"/>
      <c r="V184" s="1325"/>
      <c r="W184" s="1325"/>
      <c r="X184" s="1325"/>
      <c r="Y184" s="1325"/>
      <c r="Z184" s="1325"/>
      <c r="AA184" s="1386"/>
      <c r="AB184" s="1325"/>
      <c r="AC184" s="1325"/>
      <c r="AD184" s="1325"/>
      <c r="AE184" s="1325"/>
      <c r="AF184" s="1325"/>
      <c r="AG184" s="1325"/>
      <c r="AH184" s="1325"/>
      <c r="AI184" s="1325"/>
      <c r="AJ184" s="1325"/>
      <c r="AK184" s="1325"/>
      <c r="AL184" s="1325"/>
      <c r="AM184" s="1325"/>
      <c r="AN184" s="1325"/>
      <c r="AO184" s="1325"/>
      <c r="AP184" s="1325"/>
      <c r="AQ184" s="1325"/>
      <c r="AR184" s="1325"/>
      <c r="AS184" s="1325"/>
      <c r="AT184" s="1325"/>
      <c r="AU184" s="1325"/>
      <c r="AV184" s="1325"/>
      <c r="AW184" s="1283"/>
    </row>
    <row r="185">
      <c r="A185" s="1263"/>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25"/>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00"/>
    </row>
    <row r="186">
      <c r="A186" s="1221"/>
      <c r="B186" s="1325"/>
      <c r="C186" s="1384"/>
      <c r="D186" s="1325"/>
      <c r="E186" s="1325"/>
      <c r="F186" s="1325"/>
      <c r="G186" s="1325"/>
      <c r="H186" s="1325"/>
      <c r="I186" s="1325"/>
      <c r="J186" s="1325"/>
      <c r="K186" s="1325"/>
      <c r="L186" s="1325"/>
      <c r="M186" s="1325"/>
      <c r="N186" s="1325"/>
      <c r="O186" s="1325"/>
      <c r="P186" s="1325"/>
      <c r="Q186" s="1325"/>
      <c r="R186" s="1325"/>
      <c r="S186" s="1325"/>
      <c r="T186" s="1325"/>
      <c r="U186" s="1325"/>
      <c r="V186" s="1325"/>
      <c r="W186" s="1325"/>
      <c r="X186" s="1325"/>
      <c r="Y186" s="1325"/>
      <c r="Z186" s="1325"/>
      <c r="AA186" s="1386"/>
      <c r="AB186" s="1325"/>
      <c r="AC186" s="1325"/>
      <c r="AD186" s="1325"/>
      <c r="AE186" s="1325"/>
      <c r="AF186" s="1325"/>
      <c r="AG186" s="1325"/>
      <c r="AH186" s="1325"/>
      <c r="AI186" s="1325"/>
      <c r="AJ186" s="1325"/>
      <c r="AK186" s="1325"/>
      <c r="AL186" s="1325"/>
      <c r="AM186" s="1325"/>
      <c r="AN186" s="1325"/>
      <c r="AO186" s="1325"/>
      <c r="AP186" s="1325"/>
      <c r="AQ186" s="1325"/>
      <c r="AR186" s="1325"/>
      <c r="AS186" s="1325"/>
      <c r="AT186" s="1325"/>
      <c r="AU186" s="1325"/>
      <c r="AV186" s="1325"/>
      <c r="AW186" s="1283"/>
    </row>
    <row r="187">
      <c r="A187" s="1263"/>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25"/>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00"/>
    </row>
    <row r="188">
      <c r="A188" s="1221"/>
      <c r="B188" s="1325"/>
      <c r="C188" s="1384"/>
      <c r="D188" s="1325"/>
      <c r="E188" s="1325"/>
      <c r="F188" s="1325"/>
      <c r="G188" s="1325"/>
      <c r="H188" s="1325"/>
      <c r="I188" s="1325"/>
      <c r="J188" s="1325"/>
      <c r="K188" s="1325"/>
      <c r="L188" s="1325"/>
      <c r="M188" s="1325"/>
      <c r="N188" s="1325"/>
      <c r="O188" s="1325"/>
      <c r="P188" s="1325"/>
      <c r="Q188" s="1325"/>
      <c r="R188" s="1325"/>
      <c r="S188" s="1325"/>
      <c r="T188" s="1325"/>
      <c r="U188" s="1325"/>
      <c r="V188" s="1325"/>
      <c r="W188" s="1325"/>
      <c r="X188" s="1325"/>
      <c r="Y188" s="1325"/>
      <c r="Z188" s="1325"/>
      <c r="AA188" s="1386"/>
      <c r="AB188" s="1325"/>
      <c r="AC188" s="1325"/>
      <c r="AD188" s="1325"/>
      <c r="AE188" s="1325"/>
      <c r="AF188" s="1325"/>
      <c r="AG188" s="1325"/>
      <c r="AH188" s="1325"/>
      <c r="AI188" s="1325"/>
      <c r="AJ188" s="1325"/>
      <c r="AK188" s="1325"/>
      <c r="AL188" s="1325"/>
      <c r="AM188" s="1325"/>
      <c r="AN188" s="1325"/>
      <c r="AO188" s="1325"/>
      <c r="AP188" s="1325"/>
      <c r="AQ188" s="1325"/>
      <c r="AR188" s="1325"/>
      <c r="AS188" s="1325"/>
      <c r="AT188" s="1325"/>
      <c r="AU188" s="1325"/>
      <c r="AV188" s="1325"/>
      <c r="AW188" s="1283"/>
    </row>
    <row r="189">
      <c r="A189" s="1263"/>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25"/>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00"/>
    </row>
    <row r="190">
      <c r="A190" s="1221"/>
      <c r="B190" s="1325"/>
      <c r="C190" s="1384"/>
      <c r="D190" s="1325"/>
      <c r="E190" s="1325"/>
      <c r="F190" s="1325"/>
      <c r="G190" s="1325"/>
      <c r="H190" s="1325"/>
      <c r="I190" s="1325"/>
      <c r="J190" s="1325"/>
      <c r="K190" s="1325"/>
      <c r="L190" s="1325"/>
      <c r="M190" s="1325"/>
      <c r="N190" s="1325"/>
      <c r="O190" s="1325"/>
      <c r="P190" s="1325"/>
      <c r="Q190" s="1325"/>
      <c r="R190" s="1325"/>
      <c r="S190" s="1325"/>
      <c r="T190" s="1325"/>
      <c r="U190" s="1325"/>
      <c r="V190" s="1325"/>
      <c r="W190" s="1325"/>
      <c r="X190" s="1325"/>
      <c r="Y190" s="1325"/>
      <c r="Z190" s="1325"/>
      <c r="AA190" s="1386"/>
      <c r="AB190" s="1325"/>
      <c r="AC190" s="1325"/>
      <c r="AD190" s="1325"/>
      <c r="AE190" s="1325"/>
      <c r="AF190" s="1325"/>
      <c r="AG190" s="1325"/>
      <c r="AH190" s="1325"/>
      <c r="AI190" s="1325"/>
      <c r="AJ190" s="1325"/>
      <c r="AK190" s="1325"/>
      <c r="AL190" s="1325"/>
      <c r="AM190" s="1325"/>
      <c r="AN190" s="1325"/>
      <c r="AO190" s="1325"/>
      <c r="AP190" s="1325"/>
      <c r="AQ190" s="1325"/>
      <c r="AR190" s="1325"/>
      <c r="AS190" s="1325"/>
      <c r="AT190" s="1325"/>
      <c r="AU190" s="1325"/>
      <c r="AV190" s="1325"/>
      <c r="AW190" s="1283"/>
    </row>
    <row r="191">
      <c r="A191" s="1263"/>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25"/>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00"/>
    </row>
    <row r="192">
      <c r="A192" s="1221"/>
      <c r="B192" s="1325"/>
      <c r="C192" s="1384"/>
      <c r="D192" s="1325"/>
      <c r="E192" s="1325"/>
      <c r="F192" s="1325"/>
      <c r="G192" s="1325"/>
      <c r="H192" s="1325"/>
      <c r="I192" s="1325"/>
      <c r="J192" s="1325"/>
      <c r="K192" s="1325"/>
      <c r="L192" s="1325"/>
      <c r="M192" s="1325"/>
      <c r="N192" s="1325"/>
      <c r="O192" s="1325"/>
      <c r="P192" s="1325"/>
      <c r="Q192" s="1325"/>
      <c r="R192" s="1325"/>
      <c r="S192" s="1325"/>
      <c r="T192" s="1325"/>
      <c r="U192" s="1325"/>
      <c r="V192" s="1325"/>
      <c r="W192" s="1325"/>
      <c r="X192" s="1325"/>
      <c r="Y192" s="1325"/>
      <c r="Z192" s="1325"/>
      <c r="AA192" s="1386"/>
      <c r="AB192" s="1325"/>
      <c r="AC192" s="1325"/>
      <c r="AD192" s="1325"/>
      <c r="AE192" s="1325"/>
      <c r="AF192" s="1325"/>
      <c r="AG192" s="1325"/>
      <c r="AH192" s="1325"/>
      <c r="AI192" s="1325"/>
      <c r="AJ192" s="1325"/>
      <c r="AK192" s="1325"/>
      <c r="AL192" s="1325"/>
      <c r="AM192" s="1325"/>
      <c r="AN192" s="1325"/>
      <c r="AO192" s="1325"/>
      <c r="AP192" s="1325"/>
      <c r="AQ192" s="1325"/>
      <c r="AR192" s="1325"/>
      <c r="AS192" s="1325"/>
      <c r="AT192" s="1325"/>
      <c r="AU192" s="1325"/>
      <c r="AV192" s="1325"/>
      <c r="AW192" s="1283"/>
    </row>
    <row r="193">
      <c r="A193" s="1263"/>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25"/>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00"/>
    </row>
    <row r="194">
      <c r="A194" s="1221"/>
      <c r="B194" s="1325"/>
      <c r="C194" s="1384"/>
      <c r="D194" s="1325"/>
      <c r="E194" s="1325"/>
      <c r="F194" s="1325"/>
      <c r="G194" s="1325"/>
      <c r="H194" s="1325"/>
      <c r="I194" s="1325"/>
      <c r="J194" s="1325"/>
      <c r="K194" s="1325"/>
      <c r="L194" s="1325"/>
      <c r="M194" s="1325"/>
      <c r="N194" s="1325"/>
      <c r="O194" s="1325"/>
      <c r="P194" s="1325"/>
      <c r="Q194" s="1325"/>
      <c r="R194" s="1325"/>
      <c r="S194" s="1325"/>
      <c r="T194" s="1325"/>
      <c r="U194" s="1325"/>
      <c r="V194" s="1325"/>
      <c r="W194" s="1325"/>
      <c r="X194" s="1325"/>
      <c r="Y194" s="1325"/>
      <c r="Z194" s="1325"/>
      <c r="AA194" s="1386"/>
      <c r="AB194" s="1325"/>
      <c r="AC194" s="1325"/>
      <c r="AD194" s="1325"/>
      <c r="AE194" s="1325"/>
      <c r="AF194" s="1325"/>
      <c r="AG194" s="1325"/>
      <c r="AH194" s="1325"/>
      <c r="AI194" s="1325"/>
      <c r="AJ194" s="1325"/>
      <c r="AK194" s="1325"/>
      <c r="AL194" s="1325"/>
      <c r="AM194" s="1325"/>
      <c r="AN194" s="1325"/>
      <c r="AO194" s="1325"/>
      <c r="AP194" s="1325"/>
      <c r="AQ194" s="1325"/>
      <c r="AR194" s="1325"/>
      <c r="AS194" s="1325"/>
      <c r="AT194" s="1325"/>
      <c r="AU194" s="1325"/>
      <c r="AV194" s="1325"/>
      <c r="AW194" s="1283"/>
    </row>
    <row r="195">
      <c r="A195" s="1263"/>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25"/>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00"/>
    </row>
    <row r="196">
      <c r="A196" s="1221"/>
      <c r="B196" s="1325"/>
      <c r="C196" s="1384"/>
      <c r="D196" s="1325"/>
      <c r="E196" s="1325"/>
      <c r="F196" s="1325"/>
      <c r="G196" s="1325"/>
      <c r="H196" s="1325"/>
      <c r="I196" s="1325"/>
      <c r="J196" s="1325"/>
      <c r="K196" s="1325"/>
      <c r="L196" s="1325"/>
      <c r="M196" s="1325"/>
      <c r="N196" s="1325"/>
      <c r="O196" s="1325"/>
      <c r="P196" s="1325"/>
      <c r="Q196" s="1325"/>
      <c r="R196" s="1325"/>
      <c r="S196" s="1325"/>
      <c r="T196" s="1325"/>
      <c r="U196" s="1325"/>
      <c r="V196" s="1325"/>
      <c r="W196" s="1325"/>
      <c r="X196" s="1325"/>
      <c r="Y196" s="1325"/>
      <c r="Z196" s="1325"/>
      <c r="AA196" s="1386"/>
      <c r="AB196" s="1325"/>
      <c r="AC196" s="1325"/>
      <c r="AD196" s="1325"/>
      <c r="AE196" s="1325"/>
      <c r="AF196" s="1325"/>
      <c r="AG196" s="1325"/>
      <c r="AH196" s="1325"/>
      <c r="AI196" s="1325"/>
      <c r="AJ196" s="1325"/>
      <c r="AK196" s="1325"/>
      <c r="AL196" s="1325"/>
      <c r="AM196" s="1325"/>
      <c r="AN196" s="1325"/>
      <c r="AO196" s="1325"/>
      <c r="AP196" s="1325"/>
      <c r="AQ196" s="1325"/>
      <c r="AR196" s="1325"/>
      <c r="AS196" s="1325"/>
      <c r="AT196" s="1325"/>
      <c r="AU196" s="1325"/>
      <c r="AV196" s="1325"/>
      <c r="AW196" s="1283"/>
    </row>
    <row r="197">
      <c r="A197" s="1263"/>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25"/>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00"/>
    </row>
    <row r="198">
      <c r="A198" s="1221"/>
      <c r="B198" s="1325"/>
      <c r="C198" s="1384"/>
      <c r="D198" s="1325"/>
      <c r="E198" s="1325"/>
      <c r="F198" s="1325"/>
      <c r="G198" s="1325"/>
      <c r="H198" s="1325"/>
      <c r="I198" s="1325"/>
      <c r="J198" s="1325"/>
      <c r="K198" s="1325"/>
      <c r="L198" s="1325"/>
      <c r="M198" s="1325"/>
      <c r="N198" s="1325"/>
      <c r="O198" s="1325"/>
      <c r="P198" s="1325"/>
      <c r="Q198" s="1325"/>
      <c r="R198" s="1325"/>
      <c r="S198" s="1325"/>
      <c r="T198" s="1325"/>
      <c r="U198" s="1325"/>
      <c r="V198" s="1325"/>
      <c r="W198" s="1325"/>
      <c r="X198" s="1325"/>
      <c r="Y198" s="1325"/>
      <c r="Z198" s="1325"/>
      <c r="AA198" s="1386"/>
      <c r="AB198" s="1325"/>
      <c r="AC198" s="1325"/>
      <c r="AD198" s="1325"/>
      <c r="AE198" s="1325"/>
      <c r="AF198" s="1325"/>
      <c r="AG198" s="1325"/>
      <c r="AH198" s="1325"/>
      <c r="AI198" s="1325"/>
      <c r="AJ198" s="1325"/>
      <c r="AK198" s="1325"/>
      <c r="AL198" s="1325"/>
      <c r="AM198" s="1325"/>
      <c r="AN198" s="1325"/>
      <c r="AO198" s="1325"/>
      <c r="AP198" s="1325"/>
      <c r="AQ198" s="1325"/>
      <c r="AR198" s="1325"/>
      <c r="AS198" s="1325"/>
      <c r="AT198" s="1325"/>
      <c r="AU198" s="1325"/>
      <c r="AV198" s="1325"/>
      <c r="AW198" s="1283"/>
    </row>
    <row r="199">
      <c r="A199" s="1263"/>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25"/>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00"/>
    </row>
    <row r="200">
      <c r="A200" s="1221"/>
      <c r="B200" s="1325"/>
      <c r="C200" s="1384"/>
      <c r="D200" s="1325"/>
      <c r="E200" s="1325"/>
      <c r="F200" s="1325"/>
      <c r="G200" s="1325"/>
      <c r="H200" s="1325"/>
      <c r="I200" s="1325"/>
      <c r="J200" s="1325"/>
      <c r="K200" s="1325"/>
      <c r="L200" s="1325"/>
      <c r="M200" s="1325"/>
      <c r="N200" s="1325"/>
      <c r="O200" s="1325"/>
      <c r="P200" s="1325"/>
      <c r="Q200" s="1325"/>
      <c r="R200" s="1325"/>
      <c r="S200" s="1325"/>
      <c r="T200" s="1325"/>
      <c r="U200" s="1325"/>
      <c r="V200" s="1325"/>
      <c r="W200" s="1325"/>
      <c r="X200" s="1325"/>
      <c r="Y200" s="1325"/>
      <c r="Z200" s="1325"/>
      <c r="AA200" s="1386"/>
      <c r="AB200" s="1325"/>
      <c r="AC200" s="1325"/>
      <c r="AD200" s="1325"/>
      <c r="AE200" s="1325"/>
      <c r="AF200" s="1325"/>
      <c r="AG200" s="1325"/>
      <c r="AH200" s="1325"/>
      <c r="AI200" s="1325"/>
      <c r="AJ200" s="1325"/>
      <c r="AK200" s="1325"/>
      <c r="AL200" s="1325"/>
      <c r="AM200" s="1325"/>
      <c r="AN200" s="1325"/>
      <c r="AO200" s="1325"/>
      <c r="AP200" s="1325"/>
      <c r="AQ200" s="1325"/>
      <c r="AR200" s="1325"/>
      <c r="AS200" s="1325"/>
      <c r="AT200" s="1325"/>
      <c r="AU200" s="1325"/>
      <c r="AV200" s="1325"/>
      <c r="AW200" s="1283"/>
    </row>
    <row r="201">
      <c r="A201" s="1263"/>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25"/>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00"/>
    </row>
    <row r="202">
      <c r="A202" s="1221"/>
      <c r="B202" s="1325"/>
      <c r="C202" s="1384"/>
      <c r="D202" s="1325"/>
      <c r="E202" s="1325"/>
      <c r="F202" s="1325"/>
      <c r="G202" s="1325"/>
      <c r="H202" s="1325"/>
      <c r="I202" s="1325"/>
      <c r="J202" s="1325"/>
      <c r="K202" s="1325"/>
      <c r="L202" s="1325"/>
      <c r="M202" s="1325"/>
      <c r="N202" s="1325"/>
      <c r="O202" s="1325"/>
      <c r="P202" s="1325"/>
      <c r="Q202" s="1325"/>
      <c r="R202" s="1325"/>
      <c r="S202" s="1325"/>
      <c r="T202" s="1325"/>
      <c r="U202" s="1325"/>
      <c r="V202" s="1325"/>
      <c r="W202" s="1325"/>
      <c r="X202" s="1325"/>
      <c r="Y202" s="1325"/>
      <c r="Z202" s="1325"/>
      <c r="AA202" s="1386"/>
      <c r="AB202" s="1325"/>
      <c r="AC202" s="1325"/>
      <c r="AD202" s="1325"/>
      <c r="AE202" s="1325"/>
      <c r="AF202" s="1325"/>
      <c r="AG202" s="1325"/>
      <c r="AH202" s="1325"/>
      <c r="AI202" s="1325"/>
      <c r="AJ202" s="1325"/>
      <c r="AK202" s="1325"/>
      <c r="AL202" s="1325"/>
      <c r="AM202" s="1325"/>
      <c r="AN202" s="1325"/>
      <c r="AO202" s="1325"/>
      <c r="AP202" s="1325"/>
      <c r="AQ202" s="1325"/>
      <c r="AR202" s="1325"/>
      <c r="AS202" s="1325"/>
      <c r="AT202" s="1325"/>
      <c r="AU202" s="1325"/>
      <c r="AV202" s="1325"/>
      <c r="AW202" s="1283"/>
    </row>
    <row r="203">
      <c r="A203" s="1263"/>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25"/>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00"/>
    </row>
    <row r="204">
      <c r="A204" s="1221"/>
      <c r="B204" s="1325"/>
      <c r="C204" s="1384"/>
      <c r="D204" s="1325"/>
      <c r="E204" s="1325"/>
      <c r="F204" s="1325"/>
      <c r="G204" s="1325"/>
      <c r="H204" s="1325"/>
      <c r="I204" s="1325"/>
      <c r="J204" s="1325"/>
      <c r="K204" s="1325"/>
      <c r="L204" s="1325"/>
      <c r="M204" s="1325"/>
      <c r="N204" s="1325"/>
      <c r="O204" s="1325"/>
      <c r="P204" s="1325"/>
      <c r="Q204" s="1325"/>
      <c r="R204" s="1325"/>
      <c r="S204" s="1325"/>
      <c r="T204" s="1325"/>
      <c r="U204" s="1325"/>
      <c r="V204" s="1325"/>
      <c r="W204" s="1325"/>
      <c r="X204" s="1325"/>
      <c r="Y204" s="1325"/>
      <c r="Z204" s="1325"/>
      <c r="AA204" s="1386"/>
      <c r="AB204" s="1325"/>
      <c r="AC204" s="1325"/>
      <c r="AD204" s="1325"/>
      <c r="AE204" s="1325"/>
      <c r="AF204" s="1325"/>
      <c r="AG204" s="1325"/>
      <c r="AH204" s="1325"/>
      <c r="AI204" s="1325"/>
      <c r="AJ204" s="1325"/>
      <c r="AK204" s="1325"/>
      <c r="AL204" s="1325"/>
      <c r="AM204" s="1325"/>
      <c r="AN204" s="1325"/>
      <c r="AO204" s="1325"/>
      <c r="AP204" s="1325"/>
      <c r="AQ204" s="1325"/>
      <c r="AR204" s="1325"/>
      <c r="AS204" s="1325"/>
      <c r="AT204" s="1325"/>
      <c r="AU204" s="1325"/>
      <c r="AV204" s="1325"/>
      <c r="AW204" s="1283"/>
    </row>
    <row r="205">
      <c r="A205" s="1263"/>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25"/>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00"/>
    </row>
    <row r="206">
      <c r="A206" s="1221"/>
      <c r="B206" s="1325"/>
      <c r="C206" s="1384"/>
      <c r="D206" s="1325"/>
      <c r="E206" s="1325"/>
      <c r="F206" s="1325"/>
      <c r="G206" s="1325"/>
      <c r="H206" s="1325"/>
      <c r="I206" s="1325"/>
      <c r="J206" s="1325"/>
      <c r="K206" s="1325"/>
      <c r="L206" s="1325"/>
      <c r="M206" s="1325"/>
      <c r="N206" s="1325"/>
      <c r="O206" s="1325"/>
      <c r="P206" s="1325"/>
      <c r="Q206" s="1325"/>
      <c r="R206" s="1325"/>
      <c r="S206" s="1325"/>
      <c r="T206" s="1325"/>
      <c r="U206" s="1325"/>
      <c r="V206" s="1325"/>
      <c r="W206" s="1325"/>
      <c r="X206" s="1325"/>
      <c r="Y206" s="1325"/>
      <c r="Z206" s="1325"/>
      <c r="AA206" s="1386"/>
      <c r="AB206" s="1325"/>
      <c r="AC206" s="1325"/>
      <c r="AD206" s="1325"/>
      <c r="AE206" s="1325"/>
      <c r="AF206" s="1325"/>
      <c r="AG206" s="1325"/>
      <c r="AH206" s="1325"/>
      <c r="AI206" s="1325"/>
      <c r="AJ206" s="1325"/>
      <c r="AK206" s="1325"/>
      <c r="AL206" s="1325"/>
      <c r="AM206" s="1325"/>
      <c r="AN206" s="1325"/>
      <c r="AO206" s="1325"/>
      <c r="AP206" s="1325"/>
      <c r="AQ206" s="1325"/>
      <c r="AR206" s="1325"/>
      <c r="AS206" s="1325"/>
      <c r="AT206" s="1325"/>
      <c r="AU206" s="1325"/>
      <c r="AV206" s="1325"/>
      <c r="AW206" s="1283"/>
    </row>
    <row r="207">
      <c r="A207" s="1263"/>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25"/>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00"/>
    </row>
    <row r="208">
      <c r="A208" s="1221"/>
      <c r="B208" s="1325"/>
      <c r="C208" s="1384"/>
      <c r="D208" s="1325"/>
      <c r="E208" s="1325"/>
      <c r="F208" s="1325"/>
      <c r="G208" s="1325"/>
      <c r="H208" s="1325"/>
      <c r="I208" s="1325"/>
      <c r="J208" s="1325"/>
      <c r="K208" s="1325"/>
      <c r="L208" s="1325"/>
      <c r="M208" s="1325"/>
      <c r="N208" s="1325"/>
      <c r="O208" s="1325"/>
      <c r="P208" s="1325"/>
      <c r="Q208" s="1325"/>
      <c r="R208" s="1325"/>
      <c r="S208" s="1325"/>
      <c r="T208" s="1325"/>
      <c r="U208" s="1325"/>
      <c r="V208" s="1325"/>
      <c r="W208" s="1325"/>
      <c r="X208" s="1325"/>
      <c r="Y208" s="1325"/>
      <c r="Z208" s="1325"/>
      <c r="AA208" s="1386"/>
      <c r="AB208" s="1325"/>
      <c r="AC208" s="1325"/>
      <c r="AD208" s="1325"/>
      <c r="AE208" s="1325"/>
      <c r="AF208" s="1325"/>
      <c r="AG208" s="1325"/>
      <c r="AH208" s="1325"/>
      <c r="AI208" s="1325"/>
      <c r="AJ208" s="1325"/>
      <c r="AK208" s="1325"/>
      <c r="AL208" s="1325"/>
      <c r="AM208" s="1325"/>
      <c r="AN208" s="1325"/>
      <c r="AO208" s="1325"/>
      <c r="AP208" s="1325"/>
      <c r="AQ208" s="1325"/>
      <c r="AR208" s="1325"/>
      <c r="AS208" s="1325"/>
      <c r="AT208" s="1325"/>
      <c r="AU208" s="1325"/>
      <c r="AV208" s="1325"/>
      <c r="AW208" s="1283"/>
    </row>
    <row r="209">
      <c r="A209" s="1263"/>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25"/>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00"/>
    </row>
    <row r="210">
      <c r="A210" s="1221"/>
      <c r="B210" s="1325"/>
      <c r="C210" s="1384"/>
      <c r="D210" s="1325"/>
      <c r="E210" s="1325"/>
      <c r="F210" s="1325"/>
      <c r="G210" s="1325"/>
      <c r="H210" s="1325"/>
      <c r="I210" s="1325"/>
      <c r="J210" s="1325"/>
      <c r="K210" s="1325"/>
      <c r="L210" s="1325"/>
      <c r="M210" s="1325"/>
      <c r="N210" s="1325"/>
      <c r="O210" s="1325"/>
      <c r="P210" s="1325"/>
      <c r="Q210" s="1325"/>
      <c r="R210" s="1325"/>
      <c r="S210" s="1325"/>
      <c r="T210" s="1325"/>
      <c r="U210" s="1325"/>
      <c r="V210" s="1325"/>
      <c r="W210" s="1325"/>
      <c r="X210" s="1325"/>
      <c r="Y210" s="1325"/>
      <c r="Z210" s="1325"/>
      <c r="AA210" s="1386"/>
      <c r="AB210" s="1325"/>
      <c r="AC210" s="1325"/>
      <c r="AD210" s="1325"/>
      <c r="AE210" s="1325"/>
      <c r="AF210" s="1325"/>
      <c r="AG210" s="1325"/>
      <c r="AH210" s="1325"/>
      <c r="AI210" s="1325"/>
      <c r="AJ210" s="1325"/>
      <c r="AK210" s="1325"/>
      <c r="AL210" s="1325"/>
      <c r="AM210" s="1325"/>
      <c r="AN210" s="1325"/>
      <c r="AO210" s="1325"/>
      <c r="AP210" s="1325"/>
      <c r="AQ210" s="1325"/>
      <c r="AR210" s="1325"/>
      <c r="AS210" s="1325"/>
      <c r="AT210" s="1325"/>
      <c r="AU210" s="1325"/>
      <c r="AV210" s="1325"/>
      <c r="AW210" s="1283"/>
    </row>
    <row r="211">
      <c r="A211" s="1263"/>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25"/>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00"/>
    </row>
    <row r="212">
      <c r="A212" s="1221"/>
      <c r="B212" s="1325"/>
      <c r="C212" s="1384"/>
      <c r="D212" s="1325"/>
      <c r="E212" s="1325"/>
      <c r="F212" s="1325"/>
      <c r="G212" s="1325"/>
      <c r="H212" s="1325"/>
      <c r="I212" s="1325"/>
      <c r="J212" s="1325"/>
      <c r="K212" s="1325"/>
      <c r="L212" s="1325"/>
      <c r="M212" s="1325"/>
      <c r="N212" s="1325"/>
      <c r="O212" s="1325"/>
      <c r="P212" s="1325"/>
      <c r="Q212" s="1325"/>
      <c r="R212" s="1325"/>
      <c r="S212" s="1325"/>
      <c r="T212" s="1325"/>
      <c r="U212" s="1325"/>
      <c r="V212" s="1325"/>
      <c r="W212" s="1325"/>
      <c r="X212" s="1325"/>
      <c r="Y212" s="1325"/>
      <c r="Z212" s="1325"/>
      <c r="AA212" s="1386"/>
      <c r="AB212" s="1325"/>
      <c r="AC212" s="1325"/>
      <c r="AD212" s="1325"/>
      <c r="AE212" s="1325"/>
      <c r="AF212" s="1325"/>
      <c r="AG212" s="1325"/>
      <c r="AH212" s="1325"/>
      <c r="AI212" s="1325"/>
      <c r="AJ212" s="1325"/>
      <c r="AK212" s="1325"/>
      <c r="AL212" s="1325"/>
      <c r="AM212" s="1325"/>
      <c r="AN212" s="1325"/>
      <c r="AO212" s="1325"/>
      <c r="AP212" s="1325"/>
      <c r="AQ212" s="1325"/>
      <c r="AR212" s="1325"/>
      <c r="AS212" s="1325"/>
      <c r="AT212" s="1325"/>
      <c r="AU212" s="1325"/>
      <c r="AV212" s="1325"/>
      <c r="AW212" s="1283"/>
    </row>
    <row r="213">
      <c r="A213" s="1263"/>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25"/>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00"/>
    </row>
    <row r="214">
      <c r="A214" s="1221"/>
      <c r="B214" s="1325"/>
      <c r="C214" s="1384"/>
      <c r="D214" s="1325"/>
      <c r="E214" s="1325"/>
      <c r="F214" s="1325"/>
      <c r="G214" s="1325"/>
      <c r="H214" s="1325"/>
      <c r="I214" s="1325"/>
      <c r="J214" s="1325"/>
      <c r="K214" s="1325"/>
      <c r="L214" s="1325"/>
      <c r="M214" s="1325"/>
      <c r="N214" s="1325"/>
      <c r="O214" s="1325"/>
      <c r="P214" s="1325"/>
      <c r="Q214" s="1325"/>
      <c r="R214" s="1325"/>
      <c r="S214" s="1325"/>
      <c r="T214" s="1325"/>
      <c r="U214" s="1325"/>
      <c r="V214" s="1325"/>
      <c r="W214" s="1325"/>
      <c r="X214" s="1325"/>
      <c r="Y214" s="1325"/>
      <c r="Z214" s="1325"/>
      <c r="AA214" s="1386"/>
      <c r="AB214" s="1325"/>
      <c r="AC214" s="1325"/>
      <c r="AD214" s="1325"/>
      <c r="AE214" s="1325"/>
      <c r="AF214" s="1325"/>
      <c r="AG214" s="1325"/>
      <c r="AH214" s="1325"/>
      <c r="AI214" s="1325"/>
      <c r="AJ214" s="1325"/>
      <c r="AK214" s="1325"/>
      <c r="AL214" s="1325"/>
      <c r="AM214" s="1325"/>
      <c r="AN214" s="1325"/>
      <c r="AO214" s="1325"/>
      <c r="AP214" s="1325"/>
      <c r="AQ214" s="1325"/>
      <c r="AR214" s="1325"/>
      <c r="AS214" s="1325"/>
      <c r="AT214" s="1325"/>
      <c r="AU214" s="1325"/>
      <c r="AV214" s="1325"/>
      <c r="AW214" s="1283"/>
    </row>
    <row r="215">
      <c r="A215" s="1263"/>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25"/>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00"/>
    </row>
    <row r="216">
      <c r="A216" s="1221"/>
      <c r="B216" s="1325"/>
      <c r="C216" s="1384"/>
      <c r="D216" s="1325"/>
      <c r="E216" s="1325"/>
      <c r="F216" s="1325"/>
      <c r="G216" s="1325"/>
      <c r="H216" s="1325"/>
      <c r="I216" s="1325"/>
      <c r="J216" s="1325"/>
      <c r="K216" s="1325"/>
      <c r="L216" s="1325"/>
      <c r="M216" s="1325"/>
      <c r="N216" s="1325"/>
      <c r="O216" s="1325"/>
      <c r="P216" s="1325"/>
      <c r="Q216" s="1325"/>
      <c r="R216" s="1325"/>
      <c r="S216" s="1325"/>
      <c r="T216" s="1325"/>
      <c r="U216" s="1325"/>
      <c r="V216" s="1325"/>
      <c r="W216" s="1325"/>
      <c r="X216" s="1325"/>
      <c r="Y216" s="1325"/>
      <c r="Z216" s="1325"/>
      <c r="AA216" s="1386"/>
      <c r="AB216" s="1325"/>
      <c r="AC216" s="1325"/>
      <c r="AD216" s="1325"/>
      <c r="AE216" s="1325"/>
      <c r="AF216" s="1325"/>
      <c r="AG216" s="1325"/>
      <c r="AH216" s="1325"/>
      <c r="AI216" s="1325"/>
      <c r="AJ216" s="1325"/>
      <c r="AK216" s="1325"/>
      <c r="AL216" s="1325"/>
      <c r="AM216" s="1325"/>
      <c r="AN216" s="1325"/>
      <c r="AO216" s="1325"/>
      <c r="AP216" s="1325"/>
      <c r="AQ216" s="1325"/>
      <c r="AR216" s="1325"/>
      <c r="AS216" s="1325"/>
      <c r="AT216" s="1325"/>
      <c r="AU216" s="1325"/>
      <c r="AV216" s="1325"/>
      <c r="AW216" s="1283"/>
    </row>
    <row r="217">
      <c r="A217" s="1263"/>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25"/>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00"/>
    </row>
    <row r="218">
      <c r="A218" s="1221"/>
      <c r="B218" s="1325"/>
      <c r="C218" s="1384"/>
      <c r="D218" s="1325"/>
      <c r="E218" s="1325"/>
      <c r="F218" s="1325"/>
      <c r="G218" s="1325"/>
      <c r="H218" s="1325"/>
      <c r="I218" s="1325"/>
      <c r="J218" s="1325"/>
      <c r="K218" s="1325"/>
      <c r="L218" s="1325"/>
      <c r="M218" s="1325"/>
      <c r="N218" s="1325"/>
      <c r="O218" s="1325"/>
      <c r="P218" s="1325"/>
      <c r="Q218" s="1325"/>
      <c r="R218" s="1325"/>
      <c r="S218" s="1325"/>
      <c r="T218" s="1325"/>
      <c r="U218" s="1325"/>
      <c r="V218" s="1325"/>
      <c r="W218" s="1325"/>
      <c r="X218" s="1325"/>
      <c r="Y218" s="1325"/>
      <c r="Z218" s="1325"/>
      <c r="AA218" s="1386"/>
      <c r="AB218" s="1325"/>
      <c r="AC218" s="1325"/>
      <c r="AD218" s="1325"/>
      <c r="AE218" s="1325"/>
      <c r="AF218" s="1325"/>
      <c r="AG218" s="1325"/>
      <c r="AH218" s="1325"/>
      <c r="AI218" s="1325"/>
      <c r="AJ218" s="1325"/>
      <c r="AK218" s="1325"/>
      <c r="AL218" s="1325"/>
      <c r="AM218" s="1325"/>
      <c r="AN218" s="1325"/>
      <c r="AO218" s="1325"/>
      <c r="AP218" s="1325"/>
      <c r="AQ218" s="1325"/>
      <c r="AR218" s="1325"/>
      <c r="AS218" s="1325"/>
      <c r="AT218" s="1325"/>
      <c r="AU218" s="1325"/>
      <c r="AV218" s="1325"/>
      <c r="AW218" s="1283"/>
    </row>
    <row r="219">
      <c r="A219" s="1263"/>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25"/>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00"/>
    </row>
    <row r="220">
      <c r="A220" s="1221"/>
      <c r="B220" s="1325"/>
      <c r="C220" s="1384"/>
      <c r="D220" s="1325"/>
      <c r="E220" s="1325"/>
      <c r="F220" s="1325"/>
      <c r="G220" s="1325"/>
      <c r="H220" s="1325"/>
      <c r="I220" s="1325"/>
      <c r="J220" s="1325"/>
      <c r="K220" s="1325"/>
      <c r="L220" s="1325"/>
      <c r="M220" s="1325"/>
      <c r="N220" s="1325"/>
      <c r="O220" s="1325"/>
      <c r="P220" s="1325"/>
      <c r="Q220" s="1325"/>
      <c r="R220" s="1325"/>
      <c r="S220" s="1325"/>
      <c r="T220" s="1325"/>
      <c r="U220" s="1325"/>
      <c r="V220" s="1325"/>
      <c r="W220" s="1325"/>
      <c r="X220" s="1325"/>
      <c r="Y220" s="1325"/>
      <c r="Z220" s="1325"/>
      <c r="AA220" s="1386"/>
      <c r="AB220" s="1325"/>
      <c r="AC220" s="1325"/>
      <c r="AD220" s="1325"/>
      <c r="AE220" s="1325"/>
      <c r="AF220" s="1325"/>
      <c r="AG220" s="1325"/>
      <c r="AH220" s="1325"/>
      <c r="AI220" s="1325"/>
      <c r="AJ220" s="1325"/>
      <c r="AK220" s="1325"/>
      <c r="AL220" s="1325"/>
      <c r="AM220" s="1325"/>
      <c r="AN220" s="1325"/>
      <c r="AO220" s="1325"/>
      <c r="AP220" s="1325"/>
      <c r="AQ220" s="1325"/>
      <c r="AR220" s="1325"/>
      <c r="AS220" s="1325"/>
      <c r="AT220" s="1325"/>
      <c r="AU220" s="1325"/>
      <c r="AV220" s="1325"/>
      <c r="AW220" s="1283"/>
    </row>
    <row r="221">
      <c r="A221" s="1263"/>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25"/>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00"/>
    </row>
    <row r="222">
      <c r="A222" s="1221"/>
      <c r="B222" s="1325"/>
      <c r="C222" s="1384"/>
      <c r="D222" s="1325"/>
      <c r="E222" s="1325"/>
      <c r="F222" s="1325"/>
      <c r="G222" s="1325"/>
      <c r="H222" s="1325"/>
      <c r="I222" s="1325"/>
      <c r="J222" s="1325"/>
      <c r="K222" s="1325"/>
      <c r="L222" s="1325"/>
      <c r="M222" s="1325"/>
      <c r="N222" s="1325"/>
      <c r="O222" s="1325"/>
      <c r="P222" s="1325"/>
      <c r="Q222" s="1325"/>
      <c r="R222" s="1325"/>
      <c r="S222" s="1325"/>
      <c r="T222" s="1325"/>
      <c r="U222" s="1325"/>
      <c r="V222" s="1325"/>
      <c r="W222" s="1325"/>
      <c r="X222" s="1325"/>
      <c r="Y222" s="1325"/>
      <c r="Z222" s="1325"/>
      <c r="AA222" s="1386"/>
      <c r="AB222" s="1325"/>
      <c r="AC222" s="1325"/>
      <c r="AD222" s="1325"/>
      <c r="AE222" s="1325"/>
      <c r="AF222" s="1325"/>
      <c r="AG222" s="1325"/>
      <c r="AH222" s="1325"/>
      <c r="AI222" s="1325"/>
      <c r="AJ222" s="1325"/>
      <c r="AK222" s="1325"/>
      <c r="AL222" s="1325"/>
      <c r="AM222" s="1325"/>
      <c r="AN222" s="1325"/>
      <c r="AO222" s="1325"/>
      <c r="AP222" s="1325"/>
      <c r="AQ222" s="1325"/>
      <c r="AR222" s="1325"/>
      <c r="AS222" s="1325"/>
      <c r="AT222" s="1325"/>
      <c r="AU222" s="1325"/>
      <c r="AV222" s="1325"/>
      <c r="AW222" s="1283"/>
    </row>
    <row r="223">
      <c r="A223" s="1263"/>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25"/>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00"/>
    </row>
    <row r="224">
      <c r="A224" s="1221"/>
      <c r="B224" s="1325"/>
      <c r="C224" s="1384"/>
      <c r="D224" s="1325"/>
      <c r="E224" s="1325"/>
      <c r="F224" s="1325"/>
      <c r="G224" s="1325"/>
      <c r="H224" s="1325"/>
      <c r="I224" s="1325"/>
      <c r="J224" s="1325"/>
      <c r="K224" s="1325"/>
      <c r="L224" s="1325"/>
      <c r="M224" s="1325"/>
      <c r="N224" s="1325"/>
      <c r="O224" s="1325"/>
      <c r="P224" s="1325"/>
      <c r="Q224" s="1325"/>
      <c r="R224" s="1325"/>
      <c r="S224" s="1325"/>
      <c r="T224" s="1325"/>
      <c r="U224" s="1325"/>
      <c r="V224" s="1325"/>
      <c r="W224" s="1325"/>
      <c r="X224" s="1325"/>
      <c r="Y224" s="1325"/>
      <c r="Z224" s="1325"/>
      <c r="AA224" s="1386"/>
      <c r="AB224" s="1325"/>
      <c r="AC224" s="1325"/>
      <c r="AD224" s="1325"/>
      <c r="AE224" s="1325"/>
      <c r="AF224" s="1325"/>
      <c r="AG224" s="1325"/>
      <c r="AH224" s="1325"/>
      <c r="AI224" s="1325"/>
      <c r="AJ224" s="1325"/>
      <c r="AK224" s="1325"/>
      <c r="AL224" s="1325"/>
      <c r="AM224" s="1325"/>
      <c r="AN224" s="1325"/>
      <c r="AO224" s="1325"/>
      <c r="AP224" s="1325"/>
      <c r="AQ224" s="1325"/>
      <c r="AR224" s="1325"/>
      <c r="AS224" s="1325"/>
      <c r="AT224" s="1325"/>
      <c r="AU224" s="1325"/>
      <c r="AV224" s="1325"/>
      <c r="AW224" s="1283"/>
    </row>
    <row r="225">
      <c r="A225" s="1263"/>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25"/>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00"/>
    </row>
    <row r="226">
      <c r="A226" s="1221"/>
      <c r="B226" s="1325"/>
      <c r="C226" s="1384"/>
      <c r="D226" s="1325"/>
      <c r="E226" s="1325"/>
      <c r="F226" s="1325"/>
      <c r="G226" s="1325"/>
      <c r="H226" s="1325"/>
      <c r="I226" s="1325"/>
      <c r="J226" s="1325"/>
      <c r="K226" s="1325"/>
      <c r="L226" s="1325"/>
      <c r="M226" s="1325"/>
      <c r="N226" s="1325"/>
      <c r="O226" s="1325"/>
      <c r="P226" s="1325"/>
      <c r="Q226" s="1325"/>
      <c r="R226" s="1325"/>
      <c r="S226" s="1325"/>
      <c r="T226" s="1325"/>
      <c r="U226" s="1325"/>
      <c r="V226" s="1325"/>
      <c r="W226" s="1325"/>
      <c r="X226" s="1325"/>
      <c r="Y226" s="1325"/>
      <c r="Z226" s="1325"/>
      <c r="AA226" s="1386"/>
      <c r="AB226" s="1325"/>
      <c r="AC226" s="1325"/>
      <c r="AD226" s="1325"/>
      <c r="AE226" s="1325"/>
      <c r="AF226" s="1325"/>
      <c r="AG226" s="1325"/>
      <c r="AH226" s="1325"/>
      <c r="AI226" s="1325"/>
      <c r="AJ226" s="1325"/>
      <c r="AK226" s="1325"/>
      <c r="AL226" s="1325"/>
      <c r="AM226" s="1325"/>
      <c r="AN226" s="1325"/>
      <c r="AO226" s="1325"/>
      <c r="AP226" s="1325"/>
      <c r="AQ226" s="1325"/>
      <c r="AR226" s="1325"/>
      <c r="AS226" s="1325"/>
      <c r="AT226" s="1325"/>
      <c r="AU226" s="1325"/>
      <c r="AV226" s="1325"/>
      <c r="AW226" s="1283"/>
    </row>
    <row r="227">
      <c r="A227" s="1263"/>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25"/>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00"/>
    </row>
    <row r="228">
      <c r="A228" s="1221"/>
      <c r="B228" s="1325"/>
      <c r="C228" s="1384"/>
      <c r="D228" s="1325"/>
      <c r="E228" s="1325"/>
      <c r="F228" s="1325"/>
      <c r="G228" s="1325"/>
      <c r="H228" s="1325"/>
      <c r="I228" s="1325"/>
      <c r="J228" s="1325"/>
      <c r="K228" s="1325"/>
      <c r="L228" s="1325"/>
      <c r="M228" s="1325"/>
      <c r="N228" s="1325"/>
      <c r="O228" s="1325"/>
      <c r="P228" s="1325"/>
      <c r="Q228" s="1325"/>
      <c r="R228" s="1325"/>
      <c r="S228" s="1325"/>
      <c r="T228" s="1325"/>
      <c r="U228" s="1325"/>
      <c r="V228" s="1325"/>
      <c r="W228" s="1325"/>
      <c r="X228" s="1325"/>
      <c r="Y228" s="1325"/>
      <c r="Z228" s="1325"/>
      <c r="AA228" s="1386"/>
      <c r="AB228" s="1325"/>
      <c r="AC228" s="1325"/>
      <c r="AD228" s="1325"/>
      <c r="AE228" s="1325"/>
      <c r="AF228" s="1325"/>
      <c r="AG228" s="1325"/>
      <c r="AH228" s="1325"/>
      <c r="AI228" s="1325"/>
      <c r="AJ228" s="1325"/>
      <c r="AK228" s="1325"/>
      <c r="AL228" s="1325"/>
      <c r="AM228" s="1325"/>
      <c r="AN228" s="1325"/>
      <c r="AO228" s="1325"/>
      <c r="AP228" s="1325"/>
      <c r="AQ228" s="1325"/>
      <c r="AR228" s="1325"/>
      <c r="AS228" s="1325"/>
      <c r="AT228" s="1325"/>
      <c r="AU228" s="1325"/>
      <c r="AV228" s="1325"/>
      <c r="AW228" s="1283"/>
    </row>
    <row r="229">
      <c r="A229" s="1263"/>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25"/>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00"/>
    </row>
    <row r="230">
      <c r="A230" s="1221"/>
      <c r="B230" s="1325"/>
      <c r="C230" s="1384"/>
      <c r="D230" s="1325"/>
      <c r="E230" s="1325"/>
      <c r="F230" s="1325"/>
      <c r="G230" s="1325"/>
      <c r="H230" s="1325"/>
      <c r="I230" s="1325"/>
      <c r="J230" s="1325"/>
      <c r="K230" s="1325"/>
      <c r="L230" s="1325"/>
      <c r="M230" s="1325"/>
      <c r="N230" s="1325"/>
      <c r="O230" s="1325"/>
      <c r="P230" s="1325"/>
      <c r="Q230" s="1325"/>
      <c r="R230" s="1325"/>
      <c r="S230" s="1325"/>
      <c r="T230" s="1325"/>
      <c r="U230" s="1325"/>
      <c r="V230" s="1325"/>
      <c r="W230" s="1325"/>
      <c r="X230" s="1325"/>
      <c r="Y230" s="1325"/>
      <c r="Z230" s="1325"/>
      <c r="AA230" s="1386"/>
      <c r="AB230" s="1325"/>
      <c r="AC230" s="1325"/>
      <c r="AD230" s="1325"/>
      <c r="AE230" s="1325"/>
      <c r="AF230" s="1325"/>
      <c r="AG230" s="1325"/>
      <c r="AH230" s="1325"/>
      <c r="AI230" s="1325"/>
      <c r="AJ230" s="1325"/>
      <c r="AK230" s="1325"/>
      <c r="AL230" s="1325"/>
      <c r="AM230" s="1325"/>
      <c r="AN230" s="1325"/>
      <c r="AO230" s="1325"/>
      <c r="AP230" s="1325"/>
      <c r="AQ230" s="1325"/>
      <c r="AR230" s="1325"/>
      <c r="AS230" s="1325"/>
      <c r="AT230" s="1325"/>
      <c r="AU230" s="1325"/>
      <c r="AV230" s="1325"/>
      <c r="AW230" s="1283"/>
    </row>
    <row r="231">
      <c r="A231" s="1263"/>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25"/>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00"/>
    </row>
    <row r="232">
      <c r="A232" s="1221"/>
      <c r="B232" s="1325"/>
      <c r="C232" s="1384"/>
      <c r="D232" s="1325"/>
      <c r="E232" s="1325"/>
      <c r="F232" s="1325"/>
      <c r="G232" s="1325"/>
      <c r="H232" s="1325"/>
      <c r="I232" s="1325"/>
      <c r="J232" s="1325"/>
      <c r="K232" s="1325"/>
      <c r="L232" s="1325"/>
      <c r="M232" s="1325"/>
      <c r="N232" s="1325"/>
      <c r="O232" s="1325"/>
      <c r="P232" s="1325"/>
      <c r="Q232" s="1325"/>
      <c r="R232" s="1325"/>
      <c r="S232" s="1325"/>
      <c r="T232" s="1325"/>
      <c r="U232" s="1325"/>
      <c r="V232" s="1325"/>
      <c r="W232" s="1325"/>
      <c r="X232" s="1325"/>
      <c r="Y232" s="1325"/>
      <c r="Z232" s="1325"/>
      <c r="AA232" s="1386"/>
      <c r="AB232" s="1325"/>
      <c r="AC232" s="1325"/>
      <c r="AD232" s="1325"/>
      <c r="AE232" s="1325"/>
      <c r="AF232" s="1325"/>
      <c r="AG232" s="1325"/>
      <c r="AH232" s="1325"/>
      <c r="AI232" s="1325"/>
      <c r="AJ232" s="1325"/>
      <c r="AK232" s="1325"/>
      <c r="AL232" s="1325"/>
      <c r="AM232" s="1325"/>
      <c r="AN232" s="1325"/>
      <c r="AO232" s="1325"/>
      <c r="AP232" s="1325"/>
      <c r="AQ232" s="1325"/>
      <c r="AR232" s="1325"/>
      <c r="AS232" s="1325"/>
      <c r="AT232" s="1325"/>
      <c r="AU232" s="1325"/>
      <c r="AV232" s="1325"/>
      <c r="AW232" s="1283"/>
    </row>
    <row r="233">
      <c r="A233" s="1263"/>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25"/>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00"/>
    </row>
    <row r="234">
      <c r="A234" s="1221"/>
      <c r="B234" s="1325"/>
      <c r="C234" s="1384"/>
      <c r="D234" s="1325"/>
      <c r="E234" s="1325"/>
      <c r="F234" s="1325"/>
      <c r="G234" s="1325"/>
      <c r="H234" s="1325"/>
      <c r="I234" s="1325"/>
      <c r="J234" s="1325"/>
      <c r="K234" s="1325"/>
      <c r="L234" s="1325"/>
      <c r="M234" s="1325"/>
      <c r="N234" s="1325"/>
      <c r="O234" s="1325"/>
      <c r="P234" s="1325"/>
      <c r="Q234" s="1325"/>
      <c r="R234" s="1325"/>
      <c r="S234" s="1325"/>
      <c r="T234" s="1325"/>
      <c r="U234" s="1325"/>
      <c r="V234" s="1325"/>
      <c r="W234" s="1325"/>
      <c r="X234" s="1325"/>
      <c r="Y234" s="1325"/>
      <c r="Z234" s="1325"/>
      <c r="AA234" s="1386"/>
      <c r="AB234" s="1325"/>
      <c r="AC234" s="1325"/>
      <c r="AD234" s="1325"/>
      <c r="AE234" s="1325"/>
      <c r="AF234" s="1325"/>
      <c r="AG234" s="1325"/>
      <c r="AH234" s="1325"/>
      <c r="AI234" s="1325"/>
      <c r="AJ234" s="1325"/>
      <c r="AK234" s="1325"/>
      <c r="AL234" s="1325"/>
      <c r="AM234" s="1325"/>
      <c r="AN234" s="1325"/>
      <c r="AO234" s="1325"/>
      <c r="AP234" s="1325"/>
      <c r="AQ234" s="1325"/>
      <c r="AR234" s="1325"/>
      <c r="AS234" s="1325"/>
      <c r="AT234" s="1325"/>
      <c r="AU234" s="1325"/>
      <c r="AV234" s="1325"/>
      <c r="AW234" s="1283"/>
    </row>
    <row r="235">
      <c r="A235" s="1263"/>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25"/>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00"/>
    </row>
    <row r="236">
      <c r="A236" s="1221"/>
      <c r="B236" s="1325"/>
      <c r="C236" s="1384"/>
      <c r="D236" s="1325"/>
      <c r="E236" s="1325"/>
      <c r="F236" s="1325"/>
      <c r="G236" s="1325"/>
      <c r="H236" s="1325"/>
      <c r="I236" s="1325"/>
      <c r="J236" s="1325"/>
      <c r="K236" s="1325"/>
      <c r="L236" s="1325"/>
      <c r="M236" s="1325"/>
      <c r="N236" s="1325"/>
      <c r="O236" s="1325"/>
      <c r="P236" s="1325"/>
      <c r="Q236" s="1325"/>
      <c r="R236" s="1325"/>
      <c r="S236" s="1325"/>
      <c r="T236" s="1325"/>
      <c r="U236" s="1325"/>
      <c r="V236" s="1325"/>
      <c r="W236" s="1325"/>
      <c r="X236" s="1325"/>
      <c r="Y236" s="1325"/>
      <c r="Z236" s="1325"/>
      <c r="AA236" s="1386"/>
      <c r="AB236" s="1325"/>
      <c r="AC236" s="1325"/>
      <c r="AD236" s="1325"/>
      <c r="AE236" s="1325"/>
      <c r="AF236" s="1325"/>
      <c r="AG236" s="1325"/>
      <c r="AH236" s="1325"/>
      <c r="AI236" s="1325"/>
      <c r="AJ236" s="1325"/>
      <c r="AK236" s="1325"/>
      <c r="AL236" s="1325"/>
      <c r="AM236" s="1325"/>
      <c r="AN236" s="1325"/>
      <c r="AO236" s="1325"/>
      <c r="AP236" s="1325"/>
      <c r="AQ236" s="1325"/>
      <c r="AR236" s="1325"/>
      <c r="AS236" s="1325"/>
      <c r="AT236" s="1325"/>
      <c r="AU236" s="1325"/>
      <c r="AV236" s="1325"/>
      <c r="AW236" s="1283"/>
    </row>
    <row r="237">
      <c r="A237" s="1263"/>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25"/>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00"/>
    </row>
    <row r="238">
      <c r="A238" s="1221"/>
      <c r="B238" s="1325"/>
      <c r="C238" s="1384"/>
      <c r="D238" s="1325"/>
      <c r="E238" s="1325"/>
      <c r="F238" s="1325"/>
      <c r="G238" s="1325"/>
      <c r="H238" s="1325"/>
      <c r="I238" s="1325"/>
      <c r="J238" s="1325"/>
      <c r="K238" s="1325"/>
      <c r="L238" s="1325"/>
      <c r="M238" s="1325"/>
      <c r="N238" s="1325"/>
      <c r="O238" s="1325"/>
      <c r="P238" s="1325"/>
      <c r="Q238" s="1325"/>
      <c r="R238" s="1325"/>
      <c r="S238" s="1325"/>
      <c r="T238" s="1325"/>
      <c r="U238" s="1325"/>
      <c r="V238" s="1325"/>
      <c r="W238" s="1325"/>
      <c r="X238" s="1325"/>
      <c r="Y238" s="1325"/>
      <c r="Z238" s="1325"/>
      <c r="AA238" s="1386"/>
      <c r="AB238" s="1325"/>
      <c r="AC238" s="1325"/>
      <c r="AD238" s="1325"/>
      <c r="AE238" s="1325"/>
      <c r="AF238" s="1325"/>
      <c r="AG238" s="1325"/>
      <c r="AH238" s="1325"/>
      <c r="AI238" s="1325"/>
      <c r="AJ238" s="1325"/>
      <c r="AK238" s="1325"/>
      <c r="AL238" s="1325"/>
      <c r="AM238" s="1325"/>
      <c r="AN238" s="1325"/>
      <c r="AO238" s="1325"/>
      <c r="AP238" s="1325"/>
      <c r="AQ238" s="1325"/>
      <c r="AR238" s="1325"/>
      <c r="AS238" s="1325"/>
      <c r="AT238" s="1325"/>
      <c r="AU238" s="1325"/>
      <c r="AV238" s="1325"/>
      <c r="AW238" s="1283"/>
    </row>
    <row r="239">
      <c r="A239" s="1263"/>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25"/>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00"/>
    </row>
    <row r="240">
      <c r="A240" s="1221"/>
      <c r="B240" s="1325"/>
      <c r="C240" s="1384"/>
      <c r="D240" s="1325"/>
      <c r="E240" s="1325"/>
      <c r="F240" s="1325"/>
      <c r="G240" s="1325"/>
      <c r="H240" s="1325"/>
      <c r="I240" s="1325"/>
      <c r="J240" s="1325"/>
      <c r="K240" s="1325"/>
      <c r="L240" s="1325"/>
      <c r="M240" s="1325"/>
      <c r="N240" s="1325"/>
      <c r="O240" s="1325"/>
      <c r="P240" s="1325"/>
      <c r="Q240" s="1325"/>
      <c r="R240" s="1325"/>
      <c r="S240" s="1325"/>
      <c r="T240" s="1325"/>
      <c r="U240" s="1325"/>
      <c r="V240" s="1325"/>
      <c r="W240" s="1325"/>
      <c r="X240" s="1325"/>
      <c r="Y240" s="1325"/>
      <c r="Z240" s="1325"/>
      <c r="AA240" s="1386"/>
      <c r="AB240" s="1325"/>
      <c r="AC240" s="1325"/>
      <c r="AD240" s="1325"/>
      <c r="AE240" s="1325"/>
      <c r="AF240" s="1325"/>
      <c r="AG240" s="1325"/>
      <c r="AH240" s="1325"/>
      <c r="AI240" s="1325"/>
      <c r="AJ240" s="1325"/>
      <c r="AK240" s="1325"/>
      <c r="AL240" s="1325"/>
      <c r="AM240" s="1325"/>
      <c r="AN240" s="1325"/>
      <c r="AO240" s="1325"/>
      <c r="AP240" s="1325"/>
      <c r="AQ240" s="1325"/>
      <c r="AR240" s="1325"/>
      <c r="AS240" s="1325"/>
      <c r="AT240" s="1325"/>
      <c r="AU240" s="1325"/>
      <c r="AV240" s="1325"/>
      <c r="AW240" s="1283"/>
    </row>
    <row r="241">
      <c r="A241" s="1263"/>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25"/>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00"/>
    </row>
    <row r="242">
      <c r="A242" s="1221"/>
      <c r="B242" s="1325"/>
      <c r="C242" s="1384"/>
      <c r="D242" s="1325"/>
      <c r="E242" s="1325"/>
      <c r="F242" s="1325"/>
      <c r="G242" s="1325"/>
      <c r="H242" s="1325"/>
      <c r="I242" s="1325"/>
      <c r="J242" s="1325"/>
      <c r="K242" s="1325"/>
      <c r="L242" s="1325"/>
      <c r="M242" s="1325"/>
      <c r="N242" s="1325"/>
      <c r="O242" s="1325"/>
      <c r="P242" s="1325"/>
      <c r="Q242" s="1325"/>
      <c r="R242" s="1325"/>
      <c r="S242" s="1325"/>
      <c r="T242" s="1325"/>
      <c r="U242" s="1325"/>
      <c r="V242" s="1325"/>
      <c r="W242" s="1325"/>
      <c r="X242" s="1325"/>
      <c r="Y242" s="1325"/>
      <c r="Z242" s="1325"/>
      <c r="AA242" s="1386"/>
      <c r="AB242" s="1325"/>
      <c r="AC242" s="1325"/>
      <c r="AD242" s="1325"/>
      <c r="AE242" s="1325"/>
      <c r="AF242" s="1325"/>
      <c r="AG242" s="1325"/>
      <c r="AH242" s="1325"/>
      <c r="AI242" s="1325"/>
      <c r="AJ242" s="1325"/>
      <c r="AK242" s="1325"/>
      <c r="AL242" s="1325"/>
      <c r="AM242" s="1325"/>
      <c r="AN242" s="1325"/>
      <c r="AO242" s="1325"/>
      <c r="AP242" s="1325"/>
      <c r="AQ242" s="1325"/>
      <c r="AR242" s="1325"/>
      <c r="AS242" s="1325"/>
      <c r="AT242" s="1325"/>
      <c r="AU242" s="1325"/>
      <c r="AV242" s="1325"/>
      <c r="AW242" s="1283"/>
    </row>
    <row r="243">
      <c r="A243" s="1263"/>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25"/>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00"/>
    </row>
    <row r="244">
      <c r="A244" s="1221"/>
      <c r="B244" s="1325"/>
      <c r="C244" s="1384"/>
      <c r="D244" s="1325"/>
      <c r="E244" s="1325"/>
      <c r="F244" s="1325"/>
      <c r="G244" s="1325"/>
      <c r="H244" s="1325"/>
      <c r="I244" s="1325"/>
      <c r="J244" s="1325"/>
      <c r="K244" s="1325"/>
      <c r="L244" s="1325"/>
      <c r="M244" s="1325"/>
      <c r="N244" s="1325"/>
      <c r="O244" s="1325"/>
      <c r="P244" s="1325"/>
      <c r="Q244" s="1325"/>
      <c r="R244" s="1325"/>
      <c r="S244" s="1325"/>
      <c r="T244" s="1325"/>
      <c r="U244" s="1325"/>
      <c r="V244" s="1325"/>
      <c r="W244" s="1325"/>
      <c r="X244" s="1325"/>
      <c r="Y244" s="1325"/>
      <c r="Z244" s="1325"/>
      <c r="AA244" s="1386"/>
      <c r="AB244" s="1325"/>
      <c r="AC244" s="1325"/>
      <c r="AD244" s="1325"/>
      <c r="AE244" s="1325"/>
      <c r="AF244" s="1325"/>
      <c r="AG244" s="1325"/>
      <c r="AH244" s="1325"/>
      <c r="AI244" s="1325"/>
      <c r="AJ244" s="1325"/>
      <c r="AK244" s="1325"/>
      <c r="AL244" s="1325"/>
      <c r="AM244" s="1325"/>
      <c r="AN244" s="1325"/>
      <c r="AO244" s="1325"/>
      <c r="AP244" s="1325"/>
      <c r="AQ244" s="1325"/>
      <c r="AR244" s="1325"/>
      <c r="AS244" s="1325"/>
      <c r="AT244" s="1325"/>
      <c r="AU244" s="1325"/>
      <c r="AV244" s="1325"/>
      <c r="AW244" s="1283"/>
    </row>
    <row r="245">
      <c r="A245" s="1263"/>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25"/>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00"/>
    </row>
    <row r="246">
      <c r="A246" s="1221"/>
      <c r="B246" s="1325"/>
      <c r="C246" s="1384"/>
      <c r="D246" s="1325"/>
      <c r="E246" s="1325"/>
      <c r="F246" s="1325"/>
      <c r="G246" s="1325"/>
      <c r="H246" s="1325"/>
      <c r="I246" s="1325"/>
      <c r="J246" s="1325"/>
      <c r="K246" s="1325"/>
      <c r="L246" s="1325"/>
      <c r="M246" s="1325"/>
      <c r="N246" s="1325"/>
      <c r="O246" s="1325"/>
      <c r="P246" s="1325"/>
      <c r="Q246" s="1325"/>
      <c r="R246" s="1325"/>
      <c r="S246" s="1325"/>
      <c r="T246" s="1325"/>
      <c r="U246" s="1325"/>
      <c r="V246" s="1325"/>
      <c r="W246" s="1325"/>
      <c r="X246" s="1325"/>
      <c r="Y246" s="1325"/>
      <c r="Z246" s="1325"/>
      <c r="AA246" s="1386"/>
      <c r="AB246" s="1325"/>
      <c r="AC246" s="1325"/>
      <c r="AD246" s="1325"/>
      <c r="AE246" s="1325"/>
      <c r="AF246" s="1325"/>
      <c r="AG246" s="1325"/>
      <c r="AH246" s="1325"/>
      <c r="AI246" s="1325"/>
      <c r="AJ246" s="1325"/>
      <c r="AK246" s="1325"/>
      <c r="AL246" s="1325"/>
      <c r="AM246" s="1325"/>
      <c r="AN246" s="1325"/>
      <c r="AO246" s="1325"/>
      <c r="AP246" s="1325"/>
      <c r="AQ246" s="1325"/>
      <c r="AR246" s="1325"/>
      <c r="AS246" s="1325"/>
      <c r="AT246" s="1325"/>
      <c r="AU246" s="1325"/>
      <c r="AV246" s="1325"/>
      <c r="AW246" s="1283"/>
    </row>
    <row r="247">
      <c r="A247" s="1263"/>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25"/>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00"/>
    </row>
    <row r="248">
      <c r="A248" s="1221"/>
      <c r="B248" s="1325"/>
      <c r="C248" s="1384"/>
      <c r="D248" s="1325"/>
      <c r="E248" s="1325"/>
      <c r="F248" s="1325"/>
      <c r="G248" s="1325"/>
      <c r="H248" s="1325"/>
      <c r="I248" s="1325"/>
      <c r="J248" s="1325"/>
      <c r="K248" s="1325"/>
      <c r="L248" s="1325"/>
      <c r="M248" s="1325"/>
      <c r="N248" s="1325"/>
      <c r="O248" s="1325"/>
      <c r="P248" s="1325"/>
      <c r="Q248" s="1325"/>
      <c r="R248" s="1325"/>
      <c r="S248" s="1325"/>
      <c r="T248" s="1325"/>
      <c r="U248" s="1325"/>
      <c r="V248" s="1325"/>
      <c r="W248" s="1325"/>
      <c r="X248" s="1325"/>
      <c r="Y248" s="1325"/>
      <c r="Z248" s="1325"/>
      <c r="AA248" s="1386"/>
      <c r="AB248" s="1325"/>
      <c r="AC248" s="1325"/>
      <c r="AD248" s="1325"/>
      <c r="AE248" s="1325"/>
      <c r="AF248" s="1325"/>
      <c r="AG248" s="1325"/>
      <c r="AH248" s="1325"/>
      <c r="AI248" s="1325"/>
      <c r="AJ248" s="1325"/>
      <c r="AK248" s="1325"/>
      <c r="AL248" s="1325"/>
      <c r="AM248" s="1325"/>
      <c r="AN248" s="1325"/>
      <c r="AO248" s="1325"/>
      <c r="AP248" s="1325"/>
      <c r="AQ248" s="1325"/>
      <c r="AR248" s="1325"/>
      <c r="AS248" s="1325"/>
      <c r="AT248" s="1325"/>
      <c r="AU248" s="1325"/>
      <c r="AV248" s="1325"/>
      <c r="AW248" s="1283"/>
    </row>
    <row r="249">
      <c r="A249" s="1263"/>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25"/>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00"/>
    </row>
    <row r="250">
      <c r="A250" s="1221"/>
      <c r="B250" s="1325"/>
      <c r="C250" s="1384"/>
      <c r="D250" s="1325"/>
      <c r="E250" s="1325"/>
      <c r="F250" s="1325"/>
      <c r="G250" s="1325"/>
      <c r="H250" s="1325"/>
      <c r="I250" s="1325"/>
      <c r="J250" s="1325"/>
      <c r="K250" s="1325"/>
      <c r="L250" s="1325"/>
      <c r="M250" s="1325"/>
      <c r="N250" s="1325"/>
      <c r="O250" s="1325"/>
      <c r="P250" s="1325"/>
      <c r="Q250" s="1325"/>
      <c r="R250" s="1325"/>
      <c r="S250" s="1325"/>
      <c r="T250" s="1325"/>
      <c r="U250" s="1325"/>
      <c r="V250" s="1325"/>
      <c r="W250" s="1325"/>
      <c r="X250" s="1325"/>
      <c r="Y250" s="1325"/>
      <c r="Z250" s="1325"/>
      <c r="AA250" s="1386"/>
      <c r="AB250" s="1325"/>
      <c r="AC250" s="1325"/>
      <c r="AD250" s="1325"/>
      <c r="AE250" s="1325"/>
      <c r="AF250" s="1325"/>
      <c r="AG250" s="1325"/>
      <c r="AH250" s="1325"/>
      <c r="AI250" s="1325"/>
      <c r="AJ250" s="1325"/>
      <c r="AK250" s="1325"/>
      <c r="AL250" s="1325"/>
      <c r="AM250" s="1325"/>
      <c r="AN250" s="1325"/>
      <c r="AO250" s="1325"/>
      <c r="AP250" s="1325"/>
      <c r="AQ250" s="1325"/>
      <c r="AR250" s="1325"/>
      <c r="AS250" s="1325"/>
      <c r="AT250" s="1325"/>
      <c r="AU250" s="1325"/>
      <c r="AV250" s="1325"/>
      <c r="AW250" s="1283"/>
    </row>
    <row r="251">
      <c r="A251" s="1263"/>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25"/>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00"/>
    </row>
    <row r="252">
      <c r="A252" s="1221"/>
      <c r="B252" s="1325"/>
      <c r="C252" s="1384"/>
      <c r="D252" s="1325"/>
      <c r="E252" s="1325"/>
      <c r="F252" s="1325"/>
      <c r="G252" s="1325"/>
      <c r="H252" s="1325"/>
      <c r="I252" s="1325"/>
      <c r="J252" s="1325"/>
      <c r="K252" s="1325"/>
      <c r="L252" s="1325"/>
      <c r="M252" s="1325"/>
      <c r="N252" s="1325"/>
      <c r="O252" s="1325"/>
      <c r="P252" s="1325"/>
      <c r="Q252" s="1325"/>
      <c r="R252" s="1325"/>
      <c r="S252" s="1325"/>
      <c r="T252" s="1325"/>
      <c r="U252" s="1325"/>
      <c r="V252" s="1325"/>
      <c r="W252" s="1325"/>
      <c r="X252" s="1325"/>
      <c r="Y252" s="1325"/>
      <c r="Z252" s="1325"/>
      <c r="AA252" s="1386"/>
      <c r="AB252" s="1325"/>
      <c r="AC252" s="1325"/>
      <c r="AD252" s="1325"/>
      <c r="AE252" s="1325"/>
      <c r="AF252" s="1325"/>
      <c r="AG252" s="1325"/>
      <c r="AH252" s="1325"/>
      <c r="AI252" s="1325"/>
      <c r="AJ252" s="1325"/>
      <c r="AK252" s="1325"/>
      <c r="AL252" s="1325"/>
      <c r="AM252" s="1325"/>
      <c r="AN252" s="1325"/>
      <c r="AO252" s="1325"/>
      <c r="AP252" s="1325"/>
      <c r="AQ252" s="1325"/>
      <c r="AR252" s="1325"/>
      <c r="AS252" s="1325"/>
      <c r="AT252" s="1325"/>
      <c r="AU252" s="1325"/>
      <c r="AV252" s="1325"/>
      <c r="AW252" s="1283"/>
    </row>
    <row r="253">
      <c r="A253" s="1263"/>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25"/>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00"/>
    </row>
    <row r="254">
      <c r="A254" s="1221"/>
      <c r="B254" s="1325"/>
      <c r="C254" s="1384"/>
      <c r="D254" s="1325"/>
      <c r="E254" s="1325"/>
      <c r="F254" s="1325"/>
      <c r="G254" s="1325"/>
      <c r="H254" s="1325"/>
      <c r="I254" s="1325"/>
      <c r="J254" s="1325"/>
      <c r="K254" s="1325"/>
      <c r="L254" s="1325"/>
      <c r="M254" s="1325"/>
      <c r="N254" s="1325"/>
      <c r="O254" s="1325"/>
      <c r="P254" s="1325"/>
      <c r="Q254" s="1325"/>
      <c r="R254" s="1325"/>
      <c r="S254" s="1325"/>
      <c r="T254" s="1325"/>
      <c r="U254" s="1325"/>
      <c r="V254" s="1325"/>
      <c r="W254" s="1325"/>
      <c r="X254" s="1325"/>
      <c r="Y254" s="1325"/>
      <c r="Z254" s="1325"/>
      <c r="AA254" s="1386"/>
      <c r="AB254" s="1325"/>
      <c r="AC254" s="1325"/>
      <c r="AD254" s="1325"/>
      <c r="AE254" s="1325"/>
      <c r="AF254" s="1325"/>
      <c r="AG254" s="1325"/>
      <c r="AH254" s="1325"/>
      <c r="AI254" s="1325"/>
      <c r="AJ254" s="1325"/>
      <c r="AK254" s="1325"/>
      <c r="AL254" s="1325"/>
      <c r="AM254" s="1325"/>
      <c r="AN254" s="1325"/>
      <c r="AO254" s="1325"/>
      <c r="AP254" s="1325"/>
      <c r="AQ254" s="1325"/>
      <c r="AR254" s="1325"/>
      <c r="AS254" s="1325"/>
      <c r="AT254" s="1325"/>
      <c r="AU254" s="1325"/>
      <c r="AV254" s="1325"/>
      <c r="AW254" s="1283"/>
    </row>
    <row r="255">
      <c r="A255" s="1263"/>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25"/>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00"/>
    </row>
    <row r="256">
      <c r="A256" s="1221"/>
      <c r="B256" s="1325"/>
      <c r="C256" s="1384"/>
      <c r="D256" s="1325"/>
      <c r="E256" s="1325"/>
      <c r="F256" s="1325"/>
      <c r="G256" s="1325"/>
      <c r="H256" s="1325"/>
      <c r="I256" s="1325"/>
      <c r="J256" s="1325"/>
      <c r="K256" s="1325"/>
      <c r="L256" s="1325"/>
      <c r="M256" s="1325"/>
      <c r="N256" s="1325"/>
      <c r="O256" s="1325"/>
      <c r="P256" s="1325"/>
      <c r="Q256" s="1325"/>
      <c r="R256" s="1325"/>
      <c r="S256" s="1325"/>
      <c r="T256" s="1325"/>
      <c r="U256" s="1325"/>
      <c r="V256" s="1325"/>
      <c r="W256" s="1325"/>
      <c r="X256" s="1325"/>
      <c r="Y256" s="1325"/>
      <c r="Z256" s="1325"/>
      <c r="AA256" s="1386"/>
      <c r="AB256" s="1325"/>
      <c r="AC256" s="1325"/>
      <c r="AD256" s="1325"/>
      <c r="AE256" s="1325"/>
      <c r="AF256" s="1325"/>
      <c r="AG256" s="1325"/>
      <c r="AH256" s="1325"/>
      <c r="AI256" s="1325"/>
      <c r="AJ256" s="1325"/>
      <c r="AK256" s="1325"/>
      <c r="AL256" s="1325"/>
      <c r="AM256" s="1325"/>
      <c r="AN256" s="1325"/>
      <c r="AO256" s="1325"/>
      <c r="AP256" s="1325"/>
      <c r="AQ256" s="1325"/>
      <c r="AR256" s="1325"/>
      <c r="AS256" s="1325"/>
      <c r="AT256" s="1325"/>
      <c r="AU256" s="1325"/>
      <c r="AV256" s="1325"/>
      <c r="AW256" s="1283"/>
    </row>
    <row r="257">
      <c r="A257" s="1263"/>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25"/>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00"/>
    </row>
    <row r="258">
      <c r="A258" s="1221"/>
      <c r="B258" s="1325"/>
      <c r="C258" s="1384"/>
      <c r="D258" s="1325"/>
      <c r="E258" s="1325"/>
      <c r="F258" s="1325"/>
      <c r="G258" s="1325"/>
      <c r="H258" s="1325"/>
      <c r="I258" s="1325"/>
      <c r="J258" s="1325"/>
      <c r="K258" s="1325"/>
      <c r="L258" s="1325"/>
      <c r="M258" s="1325"/>
      <c r="N258" s="1325"/>
      <c r="O258" s="1325"/>
      <c r="P258" s="1325"/>
      <c r="Q258" s="1325"/>
      <c r="R258" s="1325"/>
      <c r="S258" s="1325"/>
      <c r="T258" s="1325"/>
      <c r="U258" s="1325"/>
      <c r="V258" s="1325"/>
      <c r="W258" s="1325"/>
      <c r="X258" s="1325"/>
      <c r="Y258" s="1325"/>
      <c r="Z258" s="1325"/>
      <c r="AA258" s="1386"/>
      <c r="AB258" s="1325"/>
      <c r="AC258" s="1325"/>
      <c r="AD258" s="1325"/>
      <c r="AE258" s="1325"/>
      <c r="AF258" s="1325"/>
      <c r="AG258" s="1325"/>
      <c r="AH258" s="1325"/>
      <c r="AI258" s="1325"/>
      <c r="AJ258" s="1325"/>
      <c r="AK258" s="1325"/>
      <c r="AL258" s="1325"/>
      <c r="AM258" s="1325"/>
      <c r="AN258" s="1325"/>
      <c r="AO258" s="1325"/>
      <c r="AP258" s="1325"/>
      <c r="AQ258" s="1325"/>
      <c r="AR258" s="1325"/>
      <c r="AS258" s="1325"/>
      <c r="AT258" s="1325"/>
      <c r="AU258" s="1325"/>
      <c r="AV258" s="1325"/>
      <c r="AW258" s="1283"/>
    </row>
    <row r="259">
      <c r="A259" s="1263"/>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25"/>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00"/>
    </row>
    <row r="260">
      <c r="A260" s="1221"/>
      <c r="B260" s="1325"/>
      <c r="C260" s="1384"/>
      <c r="D260" s="1325"/>
      <c r="E260" s="1325"/>
      <c r="F260" s="1325"/>
      <c r="G260" s="1325"/>
      <c r="H260" s="1325"/>
      <c r="I260" s="1325"/>
      <c r="J260" s="1325"/>
      <c r="K260" s="1325"/>
      <c r="L260" s="1325"/>
      <c r="M260" s="1325"/>
      <c r="N260" s="1325"/>
      <c r="O260" s="1325"/>
      <c r="P260" s="1325"/>
      <c r="Q260" s="1325"/>
      <c r="R260" s="1325"/>
      <c r="S260" s="1325"/>
      <c r="T260" s="1325"/>
      <c r="U260" s="1325"/>
      <c r="V260" s="1325"/>
      <c r="W260" s="1325"/>
      <c r="X260" s="1325"/>
      <c r="Y260" s="1325"/>
      <c r="Z260" s="1325"/>
      <c r="AA260" s="1386"/>
      <c r="AB260" s="1325"/>
      <c r="AC260" s="1325"/>
      <c r="AD260" s="1325"/>
      <c r="AE260" s="1325"/>
      <c r="AF260" s="1325"/>
      <c r="AG260" s="1325"/>
      <c r="AH260" s="1325"/>
      <c r="AI260" s="1325"/>
      <c r="AJ260" s="1325"/>
      <c r="AK260" s="1325"/>
      <c r="AL260" s="1325"/>
      <c r="AM260" s="1325"/>
      <c r="AN260" s="1325"/>
      <c r="AO260" s="1325"/>
      <c r="AP260" s="1325"/>
      <c r="AQ260" s="1325"/>
      <c r="AR260" s="1325"/>
      <c r="AS260" s="1325"/>
      <c r="AT260" s="1325"/>
      <c r="AU260" s="1325"/>
      <c r="AV260" s="1325"/>
      <c r="AW260" s="1283"/>
    </row>
    <row r="261">
      <c r="A261" s="1263"/>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25"/>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00"/>
    </row>
    <row r="262">
      <c r="A262" s="1221"/>
      <c r="B262" s="1325"/>
      <c r="C262" s="1384"/>
      <c r="D262" s="1325"/>
      <c r="E262" s="1325"/>
      <c r="F262" s="1325"/>
      <c r="G262" s="1325"/>
      <c r="H262" s="1325"/>
      <c r="I262" s="1325"/>
      <c r="J262" s="1325"/>
      <c r="K262" s="1325"/>
      <c r="L262" s="1325"/>
      <c r="M262" s="1325"/>
      <c r="N262" s="1325"/>
      <c r="O262" s="1325"/>
      <c r="P262" s="1325"/>
      <c r="Q262" s="1325"/>
      <c r="R262" s="1325"/>
      <c r="S262" s="1325"/>
      <c r="T262" s="1325"/>
      <c r="U262" s="1325"/>
      <c r="V262" s="1325"/>
      <c r="W262" s="1325"/>
      <c r="X262" s="1325"/>
      <c r="Y262" s="1325"/>
      <c r="Z262" s="1325"/>
      <c r="AA262" s="1386"/>
      <c r="AB262" s="1325"/>
      <c r="AC262" s="1325"/>
      <c r="AD262" s="1325"/>
      <c r="AE262" s="1325"/>
      <c r="AF262" s="1325"/>
      <c r="AG262" s="1325"/>
      <c r="AH262" s="1325"/>
      <c r="AI262" s="1325"/>
      <c r="AJ262" s="1325"/>
      <c r="AK262" s="1325"/>
      <c r="AL262" s="1325"/>
      <c r="AM262" s="1325"/>
      <c r="AN262" s="1325"/>
      <c r="AO262" s="1325"/>
      <c r="AP262" s="1325"/>
      <c r="AQ262" s="1325"/>
      <c r="AR262" s="1325"/>
      <c r="AS262" s="1325"/>
      <c r="AT262" s="1325"/>
      <c r="AU262" s="1325"/>
      <c r="AV262" s="1325"/>
      <c r="AW262" s="1283"/>
    </row>
    <row r="263">
      <c r="A263" s="1263"/>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25"/>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00"/>
    </row>
    <row r="264">
      <c r="A264" s="1221"/>
      <c r="B264" s="1325"/>
      <c r="C264" s="1384"/>
      <c r="D264" s="1325"/>
      <c r="E264" s="1325"/>
      <c r="F264" s="1325"/>
      <c r="G264" s="1325"/>
      <c r="H264" s="1325"/>
      <c r="I264" s="1325"/>
      <c r="J264" s="1325"/>
      <c r="K264" s="1325"/>
      <c r="L264" s="1325"/>
      <c r="M264" s="1325"/>
      <c r="N264" s="1325"/>
      <c r="O264" s="1325"/>
      <c r="P264" s="1325"/>
      <c r="Q264" s="1325"/>
      <c r="R264" s="1325"/>
      <c r="S264" s="1325"/>
      <c r="T264" s="1325"/>
      <c r="U264" s="1325"/>
      <c r="V264" s="1325"/>
      <c r="W264" s="1325"/>
      <c r="X264" s="1325"/>
      <c r="Y264" s="1325"/>
      <c r="Z264" s="1325"/>
      <c r="AA264" s="1386"/>
      <c r="AB264" s="1325"/>
      <c r="AC264" s="1325"/>
      <c r="AD264" s="1325"/>
      <c r="AE264" s="1325"/>
      <c r="AF264" s="1325"/>
      <c r="AG264" s="1325"/>
      <c r="AH264" s="1325"/>
      <c r="AI264" s="1325"/>
      <c r="AJ264" s="1325"/>
      <c r="AK264" s="1325"/>
      <c r="AL264" s="1325"/>
      <c r="AM264" s="1325"/>
      <c r="AN264" s="1325"/>
      <c r="AO264" s="1325"/>
      <c r="AP264" s="1325"/>
      <c r="AQ264" s="1325"/>
      <c r="AR264" s="1325"/>
      <c r="AS264" s="1325"/>
      <c r="AT264" s="1325"/>
      <c r="AU264" s="1325"/>
      <c r="AV264" s="1325"/>
      <c r="AW264" s="1283"/>
    </row>
    <row r="265">
      <c r="A265" s="1263"/>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25"/>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00"/>
    </row>
    <row r="266">
      <c r="A266" s="1221"/>
      <c r="B266" s="1325"/>
      <c r="C266" s="1384"/>
      <c r="D266" s="1325"/>
      <c r="E266" s="1325"/>
      <c r="F266" s="1325"/>
      <c r="G266" s="1325"/>
      <c r="H266" s="1325"/>
      <c r="I266" s="1325"/>
      <c r="J266" s="1325"/>
      <c r="K266" s="1325"/>
      <c r="L266" s="1325"/>
      <c r="M266" s="1325"/>
      <c r="N266" s="1325"/>
      <c r="O266" s="1325"/>
      <c r="P266" s="1325"/>
      <c r="Q266" s="1325"/>
      <c r="R266" s="1325"/>
      <c r="S266" s="1325"/>
      <c r="T266" s="1325"/>
      <c r="U266" s="1325"/>
      <c r="V266" s="1325"/>
      <c r="W266" s="1325"/>
      <c r="X266" s="1325"/>
      <c r="Y266" s="1325"/>
      <c r="Z266" s="1325"/>
      <c r="AA266" s="1386"/>
      <c r="AB266" s="1325"/>
      <c r="AC266" s="1325"/>
      <c r="AD266" s="1325"/>
      <c r="AE266" s="1325"/>
      <c r="AF266" s="1325"/>
      <c r="AG266" s="1325"/>
      <c r="AH266" s="1325"/>
      <c r="AI266" s="1325"/>
      <c r="AJ266" s="1325"/>
      <c r="AK266" s="1325"/>
      <c r="AL266" s="1325"/>
      <c r="AM266" s="1325"/>
      <c r="AN266" s="1325"/>
      <c r="AO266" s="1325"/>
      <c r="AP266" s="1325"/>
      <c r="AQ266" s="1325"/>
      <c r="AR266" s="1325"/>
      <c r="AS266" s="1325"/>
      <c r="AT266" s="1325"/>
      <c r="AU266" s="1325"/>
      <c r="AV266" s="1325"/>
      <c r="AW266" s="1283"/>
    </row>
    <row r="267">
      <c r="A267" s="1263"/>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25"/>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00"/>
    </row>
    <row r="268">
      <c r="A268" s="1221"/>
      <c r="B268" s="1325"/>
      <c r="C268" s="1384"/>
      <c r="D268" s="1325"/>
      <c r="E268" s="1325"/>
      <c r="F268" s="1325"/>
      <c r="G268" s="1325"/>
      <c r="H268" s="1325"/>
      <c r="I268" s="1325"/>
      <c r="J268" s="1325"/>
      <c r="K268" s="1325"/>
      <c r="L268" s="1325"/>
      <c r="M268" s="1325"/>
      <c r="N268" s="1325"/>
      <c r="O268" s="1325"/>
      <c r="P268" s="1325"/>
      <c r="Q268" s="1325"/>
      <c r="R268" s="1325"/>
      <c r="S268" s="1325"/>
      <c r="T268" s="1325"/>
      <c r="U268" s="1325"/>
      <c r="V268" s="1325"/>
      <c r="W268" s="1325"/>
      <c r="X268" s="1325"/>
      <c r="Y268" s="1325"/>
      <c r="Z268" s="1325"/>
      <c r="AA268" s="1386"/>
      <c r="AB268" s="1325"/>
      <c r="AC268" s="1325"/>
      <c r="AD268" s="1325"/>
      <c r="AE268" s="1325"/>
      <c r="AF268" s="1325"/>
      <c r="AG268" s="1325"/>
      <c r="AH268" s="1325"/>
      <c r="AI268" s="1325"/>
      <c r="AJ268" s="1325"/>
      <c r="AK268" s="1325"/>
      <c r="AL268" s="1325"/>
      <c r="AM268" s="1325"/>
      <c r="AN268" s="1325"/>
      <c r="AO268" s="1325"/>
      <c r="AP268" s="1325"/>
      <c r="AQ268" s="1325"/>
      <c r="AR268" s="1325"/>
      <c r="AS268" s="1325"/>
      <c r="AT268" s="1325"/>
      <c r="AU268" s="1325"/>
      <c r="AV268" s="1325"/>
      <c r="AW268" s="1283"/>
    </row>
    <row r="269">
      <c r="A269" s="1263"/>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25"/>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00"/>
    </row>
    <row r="270">
      <c r="A270" s="1221"/>
      <c r="B270" s="1325"/>
      <c r="C270" s="1384"/>
      <c r="D270" s="1325"/>
      <c r="E270" s="1325"/>
      <c r="F270" s="1325"/>
      <c r="G270" s="1325"/>
      <c r="H270" s="1325"/>
      <c r="I270" s="1325"/>
      <c r="J270" s="1325"/>
      <c r="K270" s="1325"/>
      <c r="L270" s="1325"/>
      <c r="M270" s="1325"/>
      <c r="N270" s="1325"/>
      <c r="O270" s="1325"/>
      <c r="P270" s="1325"/>
      <c r="Q270" s="1325"/>
      <c r="R270" s="1325"/>
      <c r="S270" s="1325"/>
      <c r="T270" s="1325"/>
      <c r="U270" s="1325"/>
      <c r="V270" s="1325"/>
      <c r="W270" s="1325"/>
      <c r="X270" s="1325"/>
      <c r="Y270" s="1325"/>
      <c r="Z270" s="1325"/>
      <c r="AA270" s="1386"/>
      <c r="AB270" s="1325"/>
      <c r="AC270" s="1325"/>
      <c r="AD270" s="1325"/>
      <c r="AE270" s="1325"/>
      <c r="AF270" s="1325"/>
      <c r="AG270" s="1325"/>
      <c r="AH270" s="1325"/>
      <c r="AI270" s="1325"/>
      <c r="AJ270" s="1325"/>
      <c r="AK270" s="1325"/>
      <c r="AL270" s="1325"/>
      <c r="AM270" s="1325"/>
      <c r="AN270" s="1325"/>
      <c r="AO270" s="1325"/>
      <c r="AP270" s="1325"/>
      <c r="AQ270" s="1325"/>
      <c r="AR270" s="1325"/>
      <c r="AS270" s="1325"/>
      <c r="AT270" s="1325"/>
      <c r="AU270" s="1325"/>
      <c r="AV270" s="1325"/>
      <c r="AW270" s="1283"/>
    </row>
    <row r="271">
      <c r="A271" s="1263"/>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25"/>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00"/>
    </row>
    <row r="272">
      <c r="A272" s="1221"/>
      <c r="B272" s="1325"/>
      <c r="C272" s="1384"/>
      <c r="D272" s="1325"/>
      <c r="E272" s="1325"/>
      <c r="F272" s="1325"/>
      <c r="G272" s="1325"/>
      <c r="H272" s="1325"/>
      <c r="I272" s="1325"/>
      <c r="J272" s="1325"/>
      <c r="K272" s="1325"/>
      <c r="L272" s="1325"/>
      <c r="M272" s="1325"/>
      <c r="N272" s="1325"/>
      <c r="O272" s="1325"/>
      <c r="P272" s="1325"/>
      <c r="Q272" s="1325"/>
      <c r="R272" s="1325"/>
      <c r="S272" s="1325"/>
      <c r="T272" s="1325"/>
      <c r="U272" s="1325"/>
      <c r="V272" s="1325"/>
      <c r="W272" s="1325"/>
      <c r="X272" s="1325"/>
      <c r="Y272" s="1325"/>
      <c r="Z272" s="1325"/>
      <c r="AA272" s="1386"/>
      <c r="AB272" s="1325"/>
      <c r="AC272" s="1325"/>
      <c r="AD272" s="1325"/>
      <c r="AE272" s="1325"/>
      <c r="AF272" s="1325"/>
      <c r="AG272" s="1325"/>
      <c r="AH272" s="1325"/>
      <c r="AI272" s="1325"/>
      <c r="AJ272" s="1325"/>
      <c r="AK272" s="1325"/>
      <c r="AL272" s="1325"/>
      <c r="AM272" s="1325"/>
      <c r="AN272" s="1325"/>
      <c r="AO272" s="1325"/>
      <c r="AP272" s="1325"/>
      <c r="AQ272" s="1325"/>
      <c r="AR272" s="1325"/>
      <c r="AS272" s="1325"/>
      <c r="AT272" s="1325"/>
      <c r="AU272" s="1325"/>
      <c r="AV272" s="1325"/>
      <c r="AW272" s="1283"/>
    </row>
    <row r="273">
      <c r="A273" s="1263"/>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25"/>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00"/>
    </row>
    <row r="274">
      <c r="A274" s="1221"/>
      <c r="B274" s="1325"/>
      <c r="C274" s="1384"/>
      <c r="D274" s="1325"/>
      <c r="E274" s="1325"/>
      <c r="F274" s="1325"/>
      <c r="G274" s="1325"/>
      <c r="H274" s="1325"/>
      <c r="I274" s="1325"/>
      <c r="J274" s="1325"/>
      <c r="K274" s="1325"/>
      <c r="L274" s="1325"/>
      <c r="M274" s="1325"/>
      <c r="N274" s="1325"/>
      <c r="O274" s="1325"/>
      <c r="P274" s="1325"/>
      <c r="Q274" s="1325"/>
      <c r="R274" s="1325"/>
      <c r="S274" s="1325"/>
      <c r="T274" s="1325"/>
      <c r="U274" s="1325"/>
      <c r="V274" s="1325"/>
      <c r="W274" s="1325"/>
      <c r="X274" s="1325"/>
      <c r="Y274" s="1325"/>
      <c r="Z274" s="1325"/>
      <c r="AA274" s="1386"/>
      <c r="AB274" s="1325"/>
      <c r="AC274" s="1325"/>
      <c r="AD274" s="1325"/>
      <c r="AE274" s="1325"/>
      <c r="AF274" s="1325"/>
      <c r="AG274" s="1325"/>
      <c r="AH274" s="1325"/>
      <c r="AI274" s="1325"/>
      <c r="AJ274" s="1325"/>
      <c r="AK274" s="1325"/>
      <c r="AL274" s="1325"/>
      <c r="AM274" s="1325"/>
      <c r="AN274" s="1325"/>
      <c r="AO274" s="1325"/>
      <c r="AP274" s="1325"/>
      <c r="AQ274" s="1325"/>
      <c r="AR274" s="1325"/>
      <c r="AS274" s="1325"/>
      <c r="AT274" s="1325"/>
      <c r="AU274" s="1325"/>
      <c r="AV274" s="1325"/>
      <c r="AW274" s="1283"/>
    </row>
    <row r="275">
      <c r="A275" s="1263"/>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25"/>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00"/>
    </row>
    <row r="276">
      <c r="A276" s="1221"/>
      <c r="B276" s="1325"/>
      <c r="C276" s="1384"/>
      <c r="D276" s="1325"/>
      <c r="E276" s="1325"/>
      <c r="F276" s="1325"/>
      <c r="G276" s="1325"/>
      <c r="H276" s="1325"/>
      <c r="I276" s="1325"/>
      <c r="J276" s="1325"/>
      <c r="K276" s="1325"/>
      <c r="L276" s="1325"/>
      <c r="M276" s="1325"/>
      <c r="N276" s="1325"/>
      <c r="O276" s="1325"/>
      <c r="P276" s="1325"/>
      <c r="Q276" s="1325"/>
      <c r="R276" s="1325"/>
      <c r="S276" s="1325"/>
      <c r="T276" s="1325"/>
      <c r="U276" s="1325"/>
      <c r="V276" s="1325"/>
      <c r="W276" s="1325"/>
      <c r="X276" s="1325"/>
      <c r="Y276" s="1325"/>
      <c r="Z276" s="1325"/>
      <c r="AA276" s="1386"/>
      <c r="AB276" s="1325"/>
      <c r="AC276" s="1325"/>
      <c r="AD276" s="1325"/>
      <c r="AE276" s="1325"/>
      <c r="AF276" s="1325"/>
      <c r="AG276" s="1325"/>
      <c r="AH276" s="1325"/>
      <c r="AI276" s="1325"/>
      <c r="AJ276" s="1325"/>
      <c r="AK276" s="1325"/>
      <c r="AL276" s="1325"/>
      <c r="AM276" s="1325"/>
      <c r="AN276" s="1325"/>
      <c r="AO276" s="1325"/>
      <c r="AP276" s="1325"/>
      <c r="AQ276" s="1325"/>
      <c r="AR276" s="1325"/>
      <c r="AS276" s="1325"/>
      <c r="AT276" s="1325"/>
      <c r="AU276" s="1325"/>
      <c r="AV276" s="1325"/>
      <c r="AW276" s="1283"/>
    </row>
    <row r="277">
      <c r="A277" s="1263"/>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25"/>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00"/>
    </row>
    <row r="278">
      <c r="A278" s="1221"/>
      <c r="B278" s="1325"/>
      <c r="C278" s="1384"/>
      <c r="D278" s="1325"/>
      <c r="E278" s="1325"/>
      <c r="F278" s="1325"/>
      <c r="G278" s="1325"/>
      <c r="H278" s="1325"/>
      <c r="I278" s="1325"/>
      <c r="J278" s="1325"/>
      <c r="K278" s="1325"/>
      <c r="L278" s="1325"/>
      <c r="M278" s="1325"/>
      <c r="N278" s="1325"/>
      <c r="O278" s="1325"/>
      <c r="P278" s="1325"/>
      <c r="Q278" s="1325"/>
      <c r="R278" s="1325"/>
      <c r="S278" s="1325"/>
      <c r="T278" s="1325"/>
      <c r="U278" s="1325"/>
      <c r="V278" s="1325"/>
      <c r="W278" s="1325"/>
      <c r="X278" s="1325"/>
      <c r="Y278" s="1325"/>
      <c r="Z278" s="1325"/>
      <c r="AA278" s="1386"/>
      <c r="AB278" s="1325"/>
      <c r="AC278" s="1325"/>
      <c r="AD278" s="1325"/>
      <c r="AE278" s="1325"/>
      <c r="AF278" s="1325"/>
      <c r="AG278" s="1325"/>
      <c r="AH278" s="1325"/>
      <c r="AI278" s="1325"/>
      <c r="AJ278" s="1325"/>
      <c r="AK278" s="1325"/>
      <c r="AL278" s="1325"/>
      <c r="AM278" s="1325"/>
      <c r="AN278" s="1325"/>
      <c r="AO278" s="1325"/>
      <c r="AP278" s="1325"/>
      <c r="AQ278" s="1325"/>
      <c r="AR278" s="1325"/>
      <c r="AS278" s="1325"/>
      <c r="AT278" s="1325"/>
      <c r="AU278" s="1325"/>
      <c r="AV278" s="1325"/>
      <c r="AW278" s="1283"/>
    </row>
    <row r="279">
      <c r="A279" s="1263"/>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25"/>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00"/>
    </row>
    <row r="280">
      <c r="A280" s="1221"/>
      <c r="B280" s="1325"/>
      <c r="C280" s="1384"/>
      <c r="D280" s="1325"/>
      <c r="E280" s="1325"/>
      <c r="F280" s="1325"/>
      <c r="G280" s="1325"/>
      <c r="H280" s="1325"/>
      <c r="I280" s="1325"/>
      <c r="J280" s="1325"/>
      <c r="K280" s="1325"/>
      <c r="L280" s="1325"/>
      <c r="M280" s="1325"/>
      <c r="N280" s="1325"/>
      <c r="O280" s="1325"/>
      <c r="P280" s="1325"/>
      <c r="Q280" s="1325"/>
      <c r="R280" s="1325"/>
      <c r="S280" s="1325"/>
      <c r="T280" s="1325"/>
      <c r="U280" s="1325"/>
      <c r="V280" s="1325"/>
      <c r="W280" s="1325"/>
      <c r="X280" s="1325"/>
      <c r="Y280" s="1325"/>
      <c r="Z280" s="1325"/>
      <c r="AA280" s="1386"/>
      <c r="AB280" s="1325"/>
      <c r="AC280" s="1325"/>
      <c r="AD280" s="1325"/>
      <c r="AE280" s="1325"/>
      <c r="AF280" s="1325"/>
      <c r="AG280" s="1325"/>
      <c r="AH280" s="1325"/>
      <c r="AI280" s="1325"/>
      <c r="AJ280" s="1325"/>
      <c r="AK280" s="1325"/>
      <c r="AL280" s="1325"/>
      <c r="AM280" s="1325"/>
      <c r="AN280" s="1325"/>
      <c r="AO280" s="1325"/>
      <c r="AP280" s="1325"/>
      <c r="AQ280" s="1325"/>
      <c r="AR280" s="1325"/>
      <c r="AS280" s="1325"/>
      <c r="AT280" s="1325"/>
      <c r="AU280" s="1325"/>
      <c r="AV280" s="1325"/>
      <c r="AW280" s="1283"/>
    </row>
    <row r="281">
      <c r="A281" s="1263"/>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25"/>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00"/>
    </row>
    <row r="282">
      <c r="A282" s="1221"/>
      <c r="B282" s="1325"/>
      <c r="C282" s="1384"/>
      <c r="D282" s="1325"/>
      <c r="E282" s="1325"/>
      <c r="F282" s="1325"/>
      <c r="G282" s="1325"/>
      <c r="H282" s="1325"/>
      <c r="I282" s="1325"/>
      <c r="J282" s="1325"/>
      <c r="K282" s="1325"/>
      <c r="L282" s="1325"/>
      <c r="M282" s="1325"/>
      <c r="N282" s="1325"/>
      <c r="O282" s="1325"/>
      <c r="P282" s="1325"/>
      <c r="Q282" s="1325"/>
      <c r="R282" s="1325"/>
      <c r="S282" s="1325"/>
      <c r="T282" s="1325"/>
      <c r="U282" s="1325"/>
      <c r="V282" s="1325"/>
      <c r="W282" s="1325"/>
      <c r="X282" s="1325"/>
      <c r="Y282" s="1325"/>
      <c r="Z282" s="1325"/>
      <c r="AA282" s="1386"/>
      <c r="AB282" s="1325"/>
      <c r="AC282" s="1325"/>
      <c r="AD282" s="1325"/>
      <c r="AE282" s="1325"/>
      <c r="AF282" s="1325"/>
      <c r="AG282" s="1325"/>
      <c r="AH282" s="1325"/>
      <c r="AI282" s="1325"/>
      <c r="AJ282" s="1325"/>
      <c r="AK282" s="1325"/>
      <c r="AL282" s="1325"/>
      <c r="AM282" s="1325"/>
      <c r="AN282" s="1325"/>
      <c r="AO282" s="1325"/>
      <c r="AP282" s="1325"/>
      <c r="AQ282" s="1325"/>
      <c r="AR282" s="1325"/>
      <c r="AS282" s="1325"/>
      <c r="AT282" s="1325"/>
      <c r="AU282" s="1325"/>
      <c r="AV282" s="1325"/>
      <c r="AW282" s="1283"/>
    </row>
    <row r="283">
      <c r="A283" s="1263"/>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25"/>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00"/>
    </row>
    <row r="284">
      <c r="A284" s="1221"/>
      <c r="B284" s="1325"/>
      <c r="C284" s="1384"/>
      <c r="D284" s="1325"/>
      <c r="E284" s="1325"/>
      <c r="F284" s="1325"/>
      <c r="G284" s="1325"/>
      <c r="H284" s="1325"/>
      <c r="I284" s="1325"/>
      <c r="J284" s="1325"/>
      <c r="K284" s="1325"/>
      <c r="L284" s="1325"/>
      <c r="M284" s="1325"/>
      <c r="N284" s="1325"/>
      <c r="O284" s="1325"/>
      <c r="P284" s="1325"/>
      <c r="Q284" s="1325"/>
      <c r="R284" s="1325"/>
      <c r="S284" s="1325"/>
      <c r="T284" s="1325"/>
      <c r="U284" s="1325"/>
      <c r="V284" s="1325"/>
      <c r="W284" s="1325"/>
      <c r="X284" s="1325"/>
      <c r="Y284" s="1325"/>
      <c r="Z284" s="1325"/>
      <c r="AA284" s="1386"/>
      <c r="AB284" s="1325"/>
      <c r="AC284" s="1325"/>
      <c r="AD284" s="1325"/>
      <c r="AE284" s="1325"/>
      <c r="AF284" s="1325"/>
      <c r="AG284" s="1325"/>
      <c r="AH284" s="1325"/>
      <c r="AI284" s="1325"/>
      <c r="AJ284" s="1325"/>
      <c r="AK284" s="1325"/>
      <c r="AL284" s="1325"/>
      <c r="AM284" s="1325"/>
      <c r="AN284" s="1325"/>
      <c r="AO284" s="1325"/>
      <c r="AP284" s="1325"/>
      <c r="AQ284" s="1325"/>
      <c r="AR284" s="1325"/>
      <c r="AS284" s="1325"/>
      <c r="AT284" s="1325"/>
      <c r="AU284" s="1325"/>
      <c r="AV284" s="1325"/>
      <c r="AW284" s="1283"/>
    </row>
    <row r="285">
      <c r="A285" s="1263"/>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25"/>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00"/>
    </row>
    <row r="286">
      <c r="A286" s="1221"/>
      <c r="B286" s="1325"/>
      <c r="C286" s="1384"/>
      <c r="D286" s="1325"/>
      <c r="E286" s="1325"/>
      <c r="F286" s="1325"/>
      <c r="G286" s="1325"/>
      <c r="H286" s="1325"/>
      <c r="I286" s="1325"/>
      <c r="J286" s="1325"/>
      <c r="K286" s="1325"/>
      <c r="L286" s="1325"/>
      <c r="M286" s="1325"/>
      <c r="N286" s="1325"/>
      <c r="O286" s="1325"/>
      <c r="P286" s="1325"/>
      <c r="Q286" s="1325"/>
      <c r="R286" s="1325"/>
      <c r="S286" s="1325"/>
      <c r="T286" s="1325"/>
      <c r="U286" s="1325"/>
      <c r="V286" s="1325"/>
      <c r="W286" s="1325"/>
      <c r="X286" s="1325"/>
      <c r="Y286" s="1325"/>
      <c r="Z286" s="1325"/>
      <c r="AA286" s="1386"/>
      <c r="AB286" s="1325"/>
      <c r="AC286" s="1325"/>
      <c r="AD286" s="1325"/>
      <c r="AE286" s="1325"/>
      <c r="AF286" s="1325"/>
      <c r="AG286" s="1325"/>
      <c r="AH286" s="1325"/>
      <c r="AI286" s="1325"/>
      <c r="AJ286" s="1325"/>
      <c r="AK286" s="1325"/>
      <c r="AL286" s="1325"/>
      <c r="AM286" s="1325"/>
      <c r="AN286" s="1325"/>
      <c r="AO286" s="1325"/>
      <c r="AP286" s="1325"/>
      <c r="AQ286" s="1325"/>
      <c r="AR286" s="1325"/>
      <c r="AS286" s="1325"/>
      <c r="AT286" s="1325"/>
      <c r="AU286" s="1325"/>
      <c r="AV286" s="1325"/>
      <c r="AW286" s="1283"/>
    </row>
    <row r="287">
      <c r="A287" s="1263"/>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25"/>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00"/>
    </row>
    <row r="288">
      <c r="A288" s="1221"/>
      <c r="B288" s="1325"/>
      <c r="C288" s="1384"/>
      <c r="D288" s="1325"/>
      <c r="E288" s="1325"/>
      <c r="F288" s="1325"/>
      <c r="G288" s="1325"/>
      <c r="H288" s="1325"/>
      <c r="I288" s="1325"/>
      <c r="J288" s="1325"/>
      <c r="K288" s="1325"/>
      <c r="L288" s="1325"/>
      <c r="M288" s="1325"/>
      <c r="N288" s="1325"/>
      <c r="O288" s="1325"/>
      <c r="P288" s="1325"/>
      <c r="Q288" s="1325"/>
      <c r="R288" s="1325"/>
      <c r="S288" s="1325"/>
      <c r="T288" s="1325"/>
      <c r="U288" s="1325"/>
      <c r="V288" s="1325"/>
      <c r="W288" s="1325"/>
      <c r="X288" s="1325"/>
      <c r="Y288" s="1325"/>
      <c r="Z288" s="1325"/>
      <c r="AA288" s="1386"/>
      <c r="AB288" s="1325"/>
      <c r="AC288" s="1325"/>
      <c r="AD288" s="1325"/>
      <c r="AE288" s="1325"/>
      <c r="AF288" s="1325"/>
      <c r="AG288" s="1325"/>
      <c r="AH288" s="1325"/>
      <c r="AI288" s="1325"/>
      <c r="AJ288" s="1325"/>
      <c r="AK288" s="1325"/>
      <c r="AL288" s="1325"/>
      <c r="AM288" s="1325"/>
      <c r="AN288" s="1325"/>
      <c r="AO288" s="1325"/>
      <c r="AP288" s="1325"/>
      <c r="AQ288" s="1325"/>
      <c r="AR288" s="1325"/>
      <c r="AS288" s="1325"/>
      <c r="AT288" s="1325"/>
      <c r="AU288" s="1325"/>
      <c r="AV288" s="1325"/>
      <c r="AW288" s="1283"/>
    </row>
    <row r="289">
      <c r="A289" s="1263"/>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25"/>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00"/>
    </row>
    <row r="290">
      <c r="A290" s="1221"/>
      <c r="B290" s="1325"/>
      <c r="C290" s="1384"/>
      <c r="D290" s="1325"/>
      <c r="E290" s="1325"/>
      <c r="F290" s="1325"/>
      <c r="G290" s="1325"/>
      <c r="H290" s="1325"/>
      <c r="I290" s="1325"/>
      <c r="J290" s="1325"/>
      <c r="K290" s="1325"/>
      <c r="L290" s="1325"/>
      <c r="M290" s="1325"/>
      <c r="N290" s="1325"/>
      <c r="O290" s="1325"/>
      <c r="P290" s="1325"/>
      <c r="Q290" s="1325"/>
      <c r="R290" s="1325"/>
      <c r="S290" s="1325"/>
      <c r="T290" s="1325"/>
      <c r="U290" s="1325"/>
      <c r="V290" s="1325"/>
      <c r="W290" s="1325"/>
      <c r="X290" s="1325"/>
      <c r="Y290" s="1325"/>
      <c r="Z290" s="1325"/>
      <c r="AA290" s="1386"/>
      <c r="AB290" s="1325"/>
      <c r="AC290" s="1325"/>
      <c r="AD290" s="1325"/>
      <c r="AE290" s="1325"/>
      <c r="AF290" s="1325"/>
      <c r="AG290" s="1325"/>
      <c r="AH290" s="1325"/>
      <c r="AI290" s="1325"/>
      <c r="AJ290" s="1325"/>
      <c r="AK290" s="1325"/>
      <c r="AL290" s="1325"/>
      <c r="AM290" s="1325"/>
      <c r="AN290" s="1325"/>
      <c r="AO290" s="1325"/>
      <c r="AP290" s="1325"/>
      <c r="AQ290" s="1325"/>
      <c r="AR290" s="1325"/>
      <c r="AS290" s="1325"/>
      <c r="AT290" s="1325"/>
      <c r="AU290" s="1325"/>
      <c r="AV290" s="1325"/>
      <c r="AW290" s="1283"/>
    </row>
    <row r="291">
      <c r="A291" s="1263"/>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25"/>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00"/>
    </row>
    <row r="292">
      <c r="A292" s="1221"/>
      <c r="B292" s="1325"/>
      <c r="C292" s="1384"/>
      <c r="D292" s="1325"/>
      <c r="E292" s="1325"/>
      <c r="F292" s="1325"/>
      <c r="G292" s="1325"/>
      <c r="H292" s="1325"/>
      <c r="I292" s="1325"/>
      <c r="J292" s="1325"/>
      <c r="K292" s="1325"/>
      <c r="L292" s="1325"/>
      <c r="M292" s="1325"/>
      <c r="N292" s="1325"/>
      <c r="O292" s="1325"/>
      <c r="P292" s="1325"/>
      <c r="Q292" s="1325"/>
      <c r="R292" s="1325"/>
      <c r="S292" s="1325"/>
      <c r="T292" s="1325"/>
      <c r="U292" s="1325"/>
      <c r="V292" s="1325"/>
      <c r="W292" s="1325"/>
      <c r="X292" s="1325"/>
      <c r="Y292" s="1325"/>
      <c r="Z292" s="1325"/>
      <c r="AA292" s="1386"/>
      <c r="AB292" s="1325"/>
      <c r="AC292" s="1325"/>
      <c r="AD292" s="1325"/>
      <c r="AE292" s="1325"/>
      <c r="AF292" s="1325"/>
      <c r="AG292" s="1325"/>
      <c r="AH292" s="1325"/>
      <c r="AI292" s="1325"/>
      <c r="AJ292" s="1325"/>
      <c r="AK292" s="1325"/>
      <c r="AL292" s="1325"/>
      <c r="AM292" s="1325"/>
      <c r="AN292" s="1325"/>
      <c r="AO292" s="1325"/>
      <c r="AP292" s="1325"/>
      <c r="AQ292" s="1325"/>
      <c r="AR292" s="1325"/>
      <c r="AS292" s="1325"/>
      <c r="AT292" s="1325"/>
      <c r="AU292" s="1325"/>
      <c r="AV292" s="1325"/>
      <c r="AW292" s="1283"/>
    </row>
    <row r="293">
      <c r="A293" s="1263"/>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25"/>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00"/>
    </row>
    <row r="294">
      <c r="A294" s="1221"/>
      <c r="B294" s="1325"/>
      <c r="C294" s="1384"/>
      <c r="D294" s="1325"/>
      <c r="E294" s="1325"/>
      <c r="F294" s="1325"/>
      <c r="G294" s="1325"/>
      <c r="H294" s="1325"/>
      <c r="I294" s="1325"/>
      <c r="J294" s="1325"/>
      <c r="K294" s="1325"/>
      <c r="L294" s="1325"/>
      <c r="M294" s="1325"/>
      <c r="N294" s="1325"/>
      <c r="O294" s="1325"/>
      <c r="P294" s="1325"/>
      <c r="Q294" s="1325"/>
      <c r="R294" s="1325"/>
      <c r="S294" s="1325"/>
      <c r="T294" s="1325"/>
      <c r="U294" s="1325"/>
      <c r="V294" s="1325"/>
      <c r="W294" s="1325"/>
      <c r="X294" s="1325"/>
      <c r="Y294" s="1325"/>
      <c r="Z294" s="1325"/>
      <c r="AA294" s="1386"/>
      <c r="AB294" s="1325"/>
      <c r="AC294" s="1325"/>
      <c r="AD294" s="1325"/>
      <c r="AE294" s="1325"/>
      <c r="AF294" s="1325"/>
      <c r="AG294" s="1325"/>
      <c r="AH294" s="1325"/>
      <c r="AI294" s="1325"/>
      <c r="AJ294" s="1325"/>
      <c r="AK294" s="1325"/>
      <c r="AL294" s="1325"/>
      <c r="AM294" s="1325"/>
      <c r="AN294" s="1325"/>
      <c r="AO294" s="1325"/>
      <c r="AP294" s="1325"/>
      <c r="AQ294" s="1325"/>
      <c r="AR294" s="1325"/>
      <c r="AS294" s="1325"/>
      <c r="AT294" s="1325"/>
      <c r="AU294" s="1325"/>
      <c r="AV294" s="1325"/>
      <c r="AW294" s="1283"/>
    </row>
    <row r="295">
      <c r="A295" s="1263"/>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25"/>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00"/>
    </row>
    <row r="296">
      <c r="A296" s="1221"/>
      <c r="B296" s="1325"/>
      <c r="C296" s="1384"/>
      <c r="D296" s="1325"/>
      <c r="E296" s="1325"/>
      <c r="F296" s="1325"/>
      <c r="G296" s="1325"/>
      <c r="H296" s="1325"/>
      <c r="I296" s="1325"/>
      <c r="J296" s="1325"/>
      <c r="K296" s="1325"/>
      <c r="L296" s="1325"/>
      <c r="M296" s="1325"/>
      <c r="N296" s="1325"/>
      <c r="O296" s="1325"/>
      <c r="P296" s="1325"/>
      <c r="Q296" s="1325"/>
      <c r="R296" s="1325"/>
      <c r="S296" s="1325"/>
      <c r="T296" s="1325"/>
      <c r="U296" s="1325"/>
      <c r="V296" s="1325"/>
      <c r="W296" s="1325"/>
      <c r="X296" s="1325"/>
      <c r="Y296" s="1325"/>
      <c r="Z296" s="1325"/>
      <c r="AA296" s="1386"/>
      <c r="AB296" s="1325"/>
      <c r="AC296" s="1325"/>
      <c r="AD296" s="1325"/>
      <c r="AE296" s="1325"/>
      <c r="AF296" s="1325"/>
      <c r="AG296" s="1325"/>
      <c r="AH296" s="1325"/>
      <c r="AI296" s="1325"/>
      <c r="AJ296" s="1325"/>
      <c r="AK296" s="1325"/>
      <c r="AL296" s="1325"/>
      <c r="AM296" s="1325"/>
      <c r="AN296" s="1325"/>
      <c r="AO296" s="1325"/>
      <c r="AP296" s="1325"/>
      <c r="AQ296" s="1325"/>
      <c r="AR296" s="1325"/>
      <c r="AS296" s="1325"/>
      <c r="AT296" s="1325"/>
      <c r="AU296" s="1325"/>
      <c r="AV296" s="1325"/>
      <c r="AW296" s="1283"/>
    </row>
    <row r="297">
      <c r="A297" s="1263"/>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25"/>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00"/>
    </row>
    <row r="298">
      <c r="A298" s="1221"/>
      <c r="B298" s="1325"/>
      <c r="C298" s="1384"/>
      <c r="D298" s="1325"/>
      <c r="E298" s="1325"/>
      <c r="F298" s="1325"/>
      <c r="G298" s="1325"/>
      <c r="H298" s="1325"/>
      <c r="I298" s="1325"/>
      <c r="J298" s="1325"/>
      <c r="K298" s="1325"/>
      <c r="L298" s="1325"/>
      <c r="M298" s="1325"/>
      <c r="N298" s="1325"/>
      <c r="O298" s="1325"/>
      <c r="P298" s="1325"/>
      <c r="Q298" s="1325"/>
      <c r="R298" s="1325"/>
      <c r="S298" s="1325"/>
      <c r="T298" s="1325"/>
      <c r="U298" s="1325"/>
      <c r="V298" s="1325"/>
      <c r="W298" s="1325"/>
      <c r="X298" s="1325"/>
      <c r="Y298" s="1325"/>
      <c r="Z298" s="1325"/>
      <c r="AA298" s="1386"/>
      <c r="AB298" s="1325"/>
      <c r="AC298" s="1325"/>
      <c r="AD298" s="1325"/>
      <c r="AE298" s="1325"/>
      <c r="AF298" s="1325"/>
      <c r="AG298" s="1325"/>
      <c r="AH298" s="1325"/>
      <c r="AI298" s="1325"/>
      <c r="AJ298" s="1325"/>
      <c r="AK298" s="1325"/>
      <c r="AL298" s="1325"/>
      <c r="AM298" s="1325"/>
      <c r="AN298" s="1325"/>
      <c r="AO298" s="1325"/>
      <c r="AP298" s="1325"/>
      <c r="AQ298" s="1325"/>
      <c r="AR298" s="1325"/>
      <c r="AS298" s="1325"/>
      <c r="AT298" s="1325"/>
      <c r="AU298" s="1325"/>
      <c r="AV298" s="1325"/>
      <c r="AW298" s="1283"/>
    </row>
    <row r="299">
      <c r="A299" s="1263"/>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25"/>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00"/>
    </row>
    <row r="300">
      <c r="A300" s="1221"/>
      <c r="B300" s="1325"/>
      <c r="C300" s="1384"/>
      <c r="D300" s="1325"/>
      <c r="E300" s="1325"/>
      <c r="F300" s="1325"/>
      <c r="G300" s="1325"/>
      <c r="H300" s="1325"/>
      <c r="I300" s="1325"/>
      <c r="J300" s="1325"/>
      <c r="K300" s="1325"/>
      <c r="L300" s="1325"/>
      <c r="M300" s="1325"/>
      <c r="N300" s="1325"/>
      <c r="O300" s="1325"/>
      <c r="P300" s="1325"/>
      <c r="Q300" s="1325"/>
      <c r="R300" s="1325"/>
      <c r="S300" s="1325"/>
      <c r="T300" s="1325"/>
      <c r="U300" s="1325"/>
      <c r="V300" s="1325"/>
      <c r="W300" s="1325"/>
      <c r="X300" s="1325"/>
      <c r="Y300" s="1325"/>
      <c r="Z300" s="1325"/>
      <c r="AA300" s="1386"/>
      <c r="AB300" s="1325"/>
      <c r="AC300" s="1325"/>
      <c r="AD300" s="1325"/>
      <c r="AE300" s="1325"/>
      <c r="AF300" s="1325"/>
      <c r="AG300" s="1325"/>
      <c r="AH300" s="1325"/>
      <c r="AI300" s="1325"/>
      <c r="AJ300" s="1325"/>
      <c r="AK300" s="1325"/>
      <c r="AL300" s="1325"/>
      <c r="AM300" s="1325"/>
      <c r="AN300" s="1325"/>
      <c r="AO300" s="1325"/>
      <c r="AP300" s="1325"/>
      <c r="AQ300" s="1325"/>
      <c r="AR300" s="1325"/>
      <c r="AS300" s="1325"/>
      <c r="AT300" s="1325"/>
      <c r="AU300" s="1325"/>
      <c r="AV300" s="1325"/>
      <c r="AW300" s="1283"/>
    </row>
    <row r="301">
      <c r="A301" s="1263"/>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25"/>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00"/>
    </row>
    <row r="302">
      <c r="A302" s="1221"/>
      <c r="B302" s="1325"/>
      <c r="C302" s="1384"/>
      <c r="D302" s="1325"/>
      <c r="E302" s="1325"/>
      <c r="F302" s="1325"/>
      <c r="G302" s="1325"/>
      <c r="H302" s="1325"/>
      <c r="I302" s="1325"/>
      <c r="J302" s="1325"/>
      <c r="K302" s="1325"/>
      <c r="L302" s="1325"/>
      <c r="M302" s="1325"/>
      <c r="N302" s="1325"/>
      <c r="O302" s="1325"/>
      <c r="P302" s="1325"/>
      <c r="Q302" s="1325"/>
      <c r="R302" s="1325"/>
      <c r="S302" s="1325"/>
      <c r="T302" s="1325"/>
      <c r="U302" s="1325"/>
      <c r="V302" s="1325"/>
      <c r="W302" s="1325"/>
      <c r="X302" s="1325"/>
      <c r="Y302" s="1325"/>
      <c r="Z302" s="1325"/>
      <c r="AA302" s="1386"/>
      <c r="AB302" s="1325"/>
      <c r="AC302" s="1325"/>
      <c r="AD302" s="1325"/>
      <c r="AE302" s="1325"/>
      <c r="AF302" s="1325"/>
      <c r="AG302" s="1325"/>
      <c r="AH302" s="1325"/>
      <c r="AI302" s="1325"/>
      <c r="AJ302" s="1325"/>
      <c r="AK302" s="1325"/>
      <c r="AL302" s="1325"/>
      <c r="AM302" s="1325"/>
      <c r="AN302" s="1325"/>
      <c r="AO302" s="1325"/>
      <c r="AP302" s="1325"/>
      <c r="AQ302" s="1325"/>
      <c r="AR302" s="1325"/>
      <c r="AS302" s="1325"/>
      <c r="AT302" s="1325"/>
      <c r="AU302" s="1325"/>
      <c r="AV302" s="1325"/>
      <c r="AW302" s="1283"/>
    </row>
    <row r="303">
      <c r="A303" s="1263"/>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25"/>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00"/>
    </row>
    <row r="304">
      <c r="A304" s="1221"/>
      <c r="B304" s="1325"/>
      <c r="C304" s="1384"/>
      <c r="D304" s="1325"/>
      <c r="E304" s="1325"/>
      <c r="F304" s="1325"/>
      <c r="G304" s="1325"/>
      <c r="H304" s="1325"/>
      <c r="I304" s="1325"/>
      <c r="J304" s="1325"/>
      <c r="K304" s="1325"/>
      <c r="L304" s="1325"/>
      <c r="M304" s="1325"/>
      <c r="N304" s="1325"/>
      <c r="O304" s="1325"/>
      <c r="P304" s="1325"/>
      <c r="Q304" s="1325"/>
      <c r="R304" s="1325"/>
      <c r="S304" s="1325"/>
      <c r="T304" s="1325"/>
      <c r="U304" s="1325"/>
      <c r="V304" s="1325"/>
      <c r="W304" s="1325"/>
      <c r="X304" s="1325"/>
      <c r="Y304" s="1325"/>
      <c r="Z304" s="1325"/>
      <c r="AA304" s="1386"/>
      <c r="AB304" s="1325"/>
      <c r="AC304" s="1325"/>
      <c r="AD304" s="1325"/>
      <c r="AE304" s="1325"/>
      <c r="AF304" s="1325"/>
      <c r="AG304" s="1325"/>
      <c r="AH304" s="1325"/>
      <c r="AI304" s="1325"/>
      <c r="AJ304" s="1325"/>
      <c r="AK304" s="1325"/>
      <c r="AL304" s="1325"/>
      <c r="AM304" s="1325"/>
      <c r="AN304" s="1325"/>
      <c r="AO304" s="1325"/>
      <c r="AP304" s="1325"/>
      <c r="AQ304" s="1325"/>
      <c r="AR304" s="1325"/>
      <c r="AS304" s="1325"/>
      <c r="AT304" s="1325"/>
      <c r="AU304" s="1325"/>
      <c r="AV304" s="1325"/>
      <c r="AW304" s="1283"/>
    </row>
    <row r="305">
      <c r="A305" s="1263"/>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25"/>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00"/>
    </row>
    <row r="306">
      <c r="A306" s="1221"/>
      <c r="B306" s="1325"/>
      <c r="C306" s="1384"/>
      <c r="D306" s="1325"/>
      <c r="E306" s="1325"/>
      <c r="F306" s="1325"/>
      <c r="G306" s="1325"/>
      <c r="H306" s="1325"/>
      <c r="I306" s="1325"/>
      <c r="J306" s="1325"/>
      <c r="K306" s="1325"/>
      <c r="L306" s="1325"/>
      <c r="M306" s="1325"/>
      <c r="N306" s="1325"/>
      <c r="O306" s="1325"/>
      <c r="P306" s="1325"/>
      <c r="Q306" s="1325"/>
      <c r="R306" s="1325"/>
      <c r="S306" s="1325"/>
      <c r="T306" s="1325"/>
      <c r="U306" s="1325"/>
      <c r="V306" s="1325"/>
      <c r="W306" s="1325"/>
      <c r="X306" s="1325"/>
      <c r="Y306" s="1325"/>
      <c r="Z306" s="1325"/>
      <c r="AA306" s="1386"/>
      <c r="AB306" s="1325"/>
      <c r="AC306" s="1325"/>
      <c r="AD306" s="1325"/>
      <c r="AE306" s="1325"/>
      <c r="AF306" s="1325"/>
      <c r="AG306" s="1325"/>
      <c r="AH306" s="1325"/>
      <c r="AI306" s="1325"/>
      <c r="AJ306" s="1325"/>
      <c r="AK306" s="1325"/>
      <c r="AL306" s="1325"/>
      <c r="AM306" s="1325"/>
      <c r="AN306" s="1325"/>
      <c r="AO306" s="1325"/>
      <c r="AP306" s="1325"/>
      <c r="AQ306" s="1325"/>
      <c r="AR306" s="1325"/>
      <c r="AS306" s="1325"/>
      <c r="AT306" s="1325"/>
      <c r="AU306" s="1325"/>
      <c r="AV306" s="1325"/>
      <c r="AW306" s="1283"/>
    </row>
    <row r="307">
      <c r="A307" s="1263"/>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25"/>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00"/>
    </row>
    <row r="308">
      <c r="A308" s="1221"/>
      <c r="B308" s="1325"/>
      <c r="C308" s="1384"/>
      <c r="D308" s="1325"/>
      <c r="E308" s="1325"/>
      <c r="F308" s="1325"/>
      <c r="G308" s="1325"/>
      <c r="H308" s="1325"/>
      <c r="I308" s="1325"/>
      <c r="J308" s="1325"/>
      <c r="K308" s="1325"/>
      <c r="L308" s="1325"/>
      <c r="M308" s="1325"/>
      <c r="N308" s="1325"/>
      <c r="O308" s="1325"/>
      <c r="P308" s="1325"/>
      <c r="Q308" s="1325"/>
      <c r="R308" s="1325"/>
      <c r="S308" s="1325"/>
      <c r="T308" s="1325"/>
      <c r="U308" s="1325"/>
      <c r="V308" s="1325"/>
      <c r="W308" s="1325"/>
      <c r="X308" s="1325"/>
      <c r="Y308" s="1325"/>
      <c r="Z308" s="1325"/>
      <c r="AA308" s="1386"/>
      <c r="AB308" s="1325"/>
      <c r="AC308" s="1325"/>
      <c r="AD308" s="1325"/>
      <c r="AE308" s="1325"/>
      <c r="AF308" s="1325"/>
      <c r="AG308" s="1325"/>
      <c r="AH308" s="1325"/>
      <c r="AI308" s="1325"/>
      <c r="AJ308" s="1325"/>
      <c r="AK308" s="1325"/>
      <c r="AL308" s="1325"/>
      <c r="AM308" s="1325"/>
      <c r="AN308" s="1325"/>
      <c r="AO308" s="1325"/>
      <c r="AP308" s="1325"/>
      <c r="AQ308" s="1325"/>
      <c r="AR308" s="1325"/>
      <c r="AS308" s="1325"/>
      <c r="AT308" s="1325"/>
      <c r="AU308" s="1325"/>
      <c r="AV308" s="1325"/>
      <c r="AW308" s="1283"/>
    </row>
    <row r="309">
      <c r="A309" s="1263"/>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25"/>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00"/>
    </row>
    <row r="310">
      <c r="A310" s="1221"/>
      <c r="B310" s="1325"/>
      <c r="C310" s="1384"/>
      <c r="D310" s="1325"/>
      <c r="E310" s="1325"/>
      <c r="F310" s="1325"/>
      <c r="G310" s="1325"/>
      <c r="H310" s="1325"/>
      <c r="I310" s="1325"/>
      <c r="J310" s="1325"/>
      <c r="K310" s="1325"/>
      <c r="L310" s="1325"/>
      <c r="M310" s="1325"/>
      <c r="N310" s="1325"/>
      <c r="O310" s="1325"/>
      <c r="P310" s="1325"/>
      <c r="Q310" s="1325"/>
      <c r="R310" s="1325"/>
      <c r="S310" s="1325"/>
      <c r="T310" s="1325"/>
      <c r="U310" s="1325"/>
      <c r="V310" s="1325"/>
      <c r="W310" s="1325"/>
      <c r="X310" s="1325"/>
      <c r="Y310" s="1325"/>
      <c r="Z310" s="1325"/>
      <c r="AA310" s="1386"/>
      <c r="AB310" s="1325"/>
      <c r="AC310" s="1325"/>
      <c r="AD310" s="1325"/>
      <c r="AE310" s="1325"/>
      <c r="AF310" s="1325"/>
      <c r="AG310" s="1325"/>
      <c r="AH310" s="1325"/>
      <c r="AI310" s="1325"/>
      <c r="AJ310" s="1325"/>
      <c r="AK310" s="1325"/>
      <c r="AL310" s="1325"/>
      <c r="AM310" s="1325"/>
      <c r="AN310" s="1325"/>
      <c r="AO310" s="1325"/>
      <c r="AP310" s="1325"/>
      <c r="AQ310" s="1325"/>
      <c r="AR310" s="1325"/>
      <c r="AS310" s="1325"/>
      <c r="AT310" s="1325"/>
      <c r="AU310" s="1325"/>
      <c r="AV310" s="1325"/>
      <c r="AW310" s="1283"/>
    </row>
    <row r="311">
      <c r="A311" s="1263"/>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25"/>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00"/>
    </row>
    <row r="312">
      <c r="A312" s="1221"/>
      <c r="B312" s="1325"/>
      <c r="C312" s="1384"/>
      <c r="D312" s="1325"/>
      <c r="E312" s="1325"/>
      <c r="F312" s="1325"/>
      <c r="G312" s="1325"/>
      <c r="H312" s="1325"/>
      <c r="I312" s="1325"/>
      <c r="J312" s="1325"/>
      <c r="K312" s="1325"/>
      <c r="L312" s="1325"/>
      <c r="M312" s="1325"/>
      <c r="N312" s="1325"/>
      <c r="O312" s="1325"/>
      <c r="P312" s="1325"/>
      <c r="Q312" s="1325"/>
      <c r="R312" s="1325"/>
      <c r="S312" s="1325"/>
      <c r="T312" s="1325"/>
      <c r="U312" s="1325"/>
      <c r="V312" s="1325"/>
      <c r="W312" s="1325"/>
      <c r="X312" s="1325"/>
      <c r="Y312" s="1325"/>
      <c r="Z312" s="1325"/>
      <c r="AA312" s="1386"/>
      <c r="AB312" s="1325"/>
      <c r="AC312" s="1325"/>
      <c r="AD312" s="1325"/>
      <c r="AE312" s="1325"/>
      <c r="AF312" s="1325"/>
      <c r="AG312" s="1325"/>
      <c r="AH312" s="1325"/>
      <c r="AI312" s="1325"/>
      <c r="AJ312" s="1325"/>
      <c r="AK312" s="1325"/>
      <c r="AL312" s="1325"/>
      <c r="AM312" s="1325"/>
      <c r="AN312" s="1325"/>
      <c r="AO312" s="1325"/>
      <c r="AP312" s="1325"/>
      <c r="AQ312" s="1325"/>
      <c r="AR312" s="1325"/>
      <c r="AS312" s="1325"/>
      <c r="AT312" s="1325"/>
      <c r="AU312" s="1325"/>
      <c r="AV312" s="1325"/>
      <c r="AW312" s="1283"/>
    </row>
    <row r="313">
      <c r="A313" s="1263"/>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25"/>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00"/>
    </row>
    <row r="314">
      <c r="A314" s="1221"/>
      <c r="B314" s="1325"/>
      <c r="C314" s="1384"/>
      <c r="D314" s="1325"/>
      <c r="E314" s="1325"/>
      <c r="F314" s="1325"/>
      <c r="G314" s="1325"/>
      <c r="H314" s="1325"/>
      <c r="I314" s="1325"/>
      <c r="J314" s="1325"/>
      <c r="K314" s="1325"/>
      <c r="L314" s="1325"/>
      <c r="M314" s="1325"/>
      <c r="N314" s="1325"/>
      <c r="O314" s="1325"/>
      <c r="P314" s="1325"/>
      <c r="Q314" s="1325"/>
      <c r="R314" s="1325"/>
      <c r="S314" s="1325"/>
      <c r="T314" s="1325"/>
      <c r="U314" s="1325"/>
      <c r="V314" s="1325"/>
      <c r="W314" s="1325"/>
      <c r="X314" s="1325"/>
      <c r="Y314" s="1325"/>
      <c r="Z314" s="1325"/>
      <c r="AA314" s="1386"/>
      <c r="AB314" s="1325"/>
      <c r="AC314" s="1325"/>
      <c r="AD314" s="1325"/>
      <c r="AE314" s="1325"/>
      <c r="AF314" s="1325"/>
      <c r="AG314" s="1325"/>
      <c r="AH314" s="1325"/>
      <c r="AI314" s="1325"/>
      <c r="AJ314" s="1325"/>
      <c r="AK314" s="1325"/>
      <c r="AL314" s="1325"/>
      <c r="AM314" s="1325"/>
      <c r="AN314" s="1325"/>
      <c r="AO314" s="1325"/>
      <c r="AP314" s="1325"/>
      <c r="AQ314" s="1325"/>
      <c r="AR314" s="1325"/>
      <c r="AS314" s="1325"/>
      <c r="AT314" s="1325"/>
      <c r="AU314" s="1325"/>
      <c r="AV314" s="1325"/>
      <c r="AW314" s="1283"/>
    </row>
    <row r="315">
      <c r="A315" s="1263"/>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25"/>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00"/>
    </row>
    <row r="316">
      <c r="A316" s="1221"/>
      <c r="B316" s="1325"/>
      <c r="C316" s="1384"/>
      <c r="D316" s="1325"/>
      <c r="E316" s="1325"/>
      <c r="F316" s="1325"/>
      <c r="G316" s="1325"/>
      <c r="H316" s="1325"/>
      <c r="I316" s="1325"/>
      <c r="J316" s="1325"/>
      <c r="K316" s="1325"/>
      <c r="L316" s="1325"/>
      <c r="M316" s="1325"/>
      <c r="N316" s="1325"/>
      <c r="O316" s="1325"/>
      <c r="P316" s="1325"/>
      <c r="Q316" s="1325"/>
      <c r="R316" s="1325"/>
      <c r="S316" s="1325"/>
      <c r="T316" s="1325"/>
      <c r="U316" s="1325"/>
      <c r="V316" s="1325"/>
      <c r="W316" s="1325"/>
      <c r="X316" s="1325"/>
      <c r="Y316" s="1325"/>
      <c r="Z316" s="1325"/>
      <c r="AA316" s="1386"/>
      <c r="AB316" s="1325"/>
      <c r="AC316" s="1325"/>
      <c r="AD316" s="1325"/>
      <c r="AE316" s="1325"/>
      <c r="AF316" s="1325"/>
      <c r="AG316" s="1325"/>
      <c r="AH316" s="1325"/>
      <c r="AI316" s="1325"/>
      <c r="AJ316" s="1325"/>
      <c r="AK316" s="1325"/>
      <c r="AL316" s="1325"/>
      <c r="AM316" s="1325"/>
      <c r="AN316" s="1325"/>
      <c r="AO316" s="1325"/>
      <c r="AP316" s="1325"/>
      <c r="AQ316" s="1325"/>
      <c r="AR316" s="1325"/>
      <c r="AS316" s="1325"/>
      <c r="AT316" s="1325"/>
      <c r="AU316" s="1325"/>
      <c r="AV316" s="1325"/>
      <c r="AW316" s="1283"/>
    </row>
    <row r="317">
      <c r="A317" s="1263"/>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25"/>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00"/>
    </row>
    <row r="318">
      <c r="A318" s="1221"/>
      <c r="B318" s="1325"/>
      <c r="C318" s="1384"/>
      <c r="D318" s="1325"/>
      <c r="E318" s="1325"/>
      <c r="F318" s="1325"/>
      <c r="G318" s="1325"/>
      <c r="H318" s="1325"/>
      <c r="I318" s="1325"/>
      <c r="J318" s="1325"/>
      <c r="K318" s="1325"/>
      <c r="L318" s="1325"/>
      <c r="M318" s="1325"/>
      <c r="N318" s="1325"/>
      <c r="O318" s="1325"/>
      <c r="P318" s="1325"/>
      <c r="Q318" s="1325"/>
      <c r="R318" s="1325"/>
      <c r="S318" s="1325"/>
      <c r="T318" s="1325"/>
      <c r="U318" s="1325"/>
      <c r="V318" s="1325"/>
      <c r="W318" s="1325"/>
      <c r="X318" s="1325"/>
      <c r="Y318" s="1325"/>
      <c r="Z318" s="1325"/>
      <c r="AA318" s="1386"/>
      <c r="AB318" s="1325"/>
      <c r="AC318" s="1325"/>
      <c r="AD318" s="1325"/>
      <c r="AE318" s="1325"/>
      <c r="AF318" s="1325"/>
      <c r="AG318" s="1325"/>
      <c r="AH318" s="1325"/>
      <c r="AI318" s="1325"/>
      <c r="AJ318" s="1325"/>
      <c r="AK318" s="1325"/>
      <c r="AL318" s="1325"/>
      <c r="AM318" s="1325"/>
      <c r="AN318" s="1325"/>
      <c r="AO318" s="1325"/>
      <c r="AP318" s="1325"/>
      <c r="AQ318" s="1325"/>
      <c r="AR318" s="1325"/>
      <c r="AS318" s="1325"/>
      <c r="AT318" s="1325"/>
      <c r="AU318" s="1325"/>
      <c r="AV318" s="1325"/>
      <c r="AW318" s="1283"/>
    </row>
    <row r="319">
      <c r="A319" s="1263"/>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25"/>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00"/>
    </row>
    <row r="320">
      <c r="A320" s="1221"/>
      <c r="B320" s="1325"/>
      <c r="C320" s="1384"/>
      <c r="D320" s="1325"/>
      <c r="E320" s="1325"/>
      <c r="F320" s="1325"/>
      <c r="G320" s="1325"/>
      <c r="H320" s="1325"/>
      <c r="I320" s="1325"/>
      <c r="J320" s="1325"/>
      <c r="K320" s="1325"/>
      <c r="L320" s="1325"/>
      <c r="M320" s="1325"/>
      <c r="N320" s="1325"/>
      <c r="O320" s="1325"/>
      <c r="P320" s="1325"/>
      <c r="Q320" s="1325"/>
      <c r="R320" s="1325"/>
      <c r="S320" s="1325"/>
      <c r="T320" s="1325"/>
      <c r="U320" s="1325"/>
      <c r="V320" s="1325"/>
      <c r="W320" s="1325"/>
      <c r="X320" s="1325"/>
      <c r="Y320" s="1325"/>
      <c r="Z320" s="1325"/>
      <c r="AA320" s="1386"/>
      <c r="AB320" s="1325"/>
      <c r="AC320" s="1325"/>
      <c r="AD320" s="1325"/>
      <c r="AE320" s="1325"/>
      <c r="AF320" s="1325"/>
      <c r="AG320" s="1325"/>
      <c r="AH320" s="1325"/>
      <c r="AI320" s="1325"/>
      <c r="AJ320" s="1325"/>
      <c r="AK320" s="1325"/>
      <c r="AL320" s="1325"/>
      <c r="AM320" s="1325"/>
      <c r="AN320" s="1325"/>
      <c r="AO320" s="1325"/>
      <c r="AP320" s="1325"/>
      <c r="AQ320" s="1325"/>
      <c r="AR320" s="1325"/>
      <c r="AS320" s="1325"/>
      <c r="AT320" s="1325"/>
      <c r="AU320" s="1325"/>
      <c r="AV320" s="1325"/>
      <c r="AW320" s="1283"/>
    </row>
    <row r="321">
      <c r="A321" s="1263"/>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25"/>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00"/>
    </row>
    <row r="322">
      <c r="A322" s="1221"/>
      <c r="B322" s="1325"/>
      <c r="C322" s="1384"/>
      <c r="D322" s="1325"/>
      <c r="E322" s="1325"/>
      <c r="F322" s="1325"/>
      <c r="G322" s="1325"/>
      <c r="H322" s="1325"/>
      <c r="I322" s="1325"/>
      <c r="J322" s="1325"/>
      <c r="K322" s="1325"/>
      <c r="L322" s="1325"/>
      <c r="M322" s="1325"/>
      <c r="N322" s="1325"/>
      <c r="O322" s="1325"/>
      <c r="P322" s="1325"/>
      <c r="Q322" s="1325"/>
      <c r="R322" s="1325"/>
      <c r="S322" s="1325"/>
      <c r="T322" s="1325"/>
      <c r="U322" s="1325"/>
      <c r="V322" s="1325"/>
      <c r="W322" s="1325"/>
      <c r="X322" s="1325"/>
      <c r="Y322" s="1325"/>
      <c r="Z322" s="1325"/>
      <c r="AA322" s="1386"/>
      <c r="AB322" s="1325"/>
      <c r="AC322" s="1325"/>
      <c r="AD322" s="1325"/>
      <c r="AE322" s="1325"/>
      <c r="AF322" s="1325"/>
      <c r="AG322" s="1325"/>
      <c r="AH322" s="1325"/>
      <c r="AI322" s="1325"/>
      <c r="AJ322" s="1325"/>
      <c r="AK322" s="1325"/>
      <c r="AL322" s="1325"/>
      <c r="AM322" s="1325"/>
      <c r="AN322" s="1325"/>
      <c r="AO322" s="1325"/>
      <c r="AP322" s="1325"/>
      <c r="AQ322" s="1325"/>
      <c r="AR322" s="1325"/>
      <c r="AS322" s="1325"/>
      <c r="AT322" s="1325"/>
      <c r="AU322" s="1325"/>
      <c r="AV322" s="1325"/>
      <c r="AW322" s="1283"/>
    </row>
    <row r="323">
      <c r="A323" s="1263"/>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25"/>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00"/>
    </row>
    <row r="324">
      <c r="A324" s="1221"/>
      <c r="B324" s="1325"/>
      <c r="C324" s="1384"/>
      <c r="D324" s="1325"/>
      <c r="E324" s="1325"/>
      <c r="F324" s="1325"/>
      <c r="G324" s="1325"/>
      <c r="H324" s="1325"/>
      <c r="I324" s="1325"/>
      <c r="J324" s="1325"/>
      <c r="K324" s="1325"/>
      <c r="L324" s="1325"/>
      <c r="M324" s="1325"/>
      <c r="N324" s="1325"/>
      <c r="O324" s="1325"/>
      <c r="P324" s="1325"/>
      <c r="Q324" s="1325"/>
      <c r="R324" s="1325"/>
      <c r="S324" s="1325"/>
      <c r="T324" s="1325"/>
      <c r="U324" s="1325"/>
      <c r="V324" s="1325"/>
      <c r="W324" s="1325"/>
      <c r="X324" s="1325"/>
      <c r="Y324" s="1325"/>
      <c r="Z324" s="1325"/>
      <c r="AA324" s="1386"/>
      <c r="AB324" s="1325"/>
      <c r="AC324" s="1325"/>
      <c r="AD324" s="1325"/>
      <c r="AE324" s="1325"/>
      <c r="AF324" s="1325"/>
      <c r="AG324" s="1325"/>
      <c r="AH324" s="1325"/>
      <c r="AI324" s="1325"/>
      <c r="AJ324" s="1325"/>
      <c r="AK324" s="1325"/>
      <c r="AL324" s="1325"/>
      <c r="AM324" s="1325"/>
      <c r="AN324" s="1325"/>
      <c r="AO324" s="1325"/>
      <c r="AP324" s="1325"/>
      <c r="AQ324" s="1325"/>
      <c r="AR324" s="1325"/>
      <c r="AS324" s="1325"/>
      <c r="AT324" s="1325"/>
      <c r="AU324" s="1325"/>
      <c r="AV324" s="1325"/>
      <c r="AW324" s="1283"/>
    </row>
    <row r="325">
      <c r="A325" s="1263"/>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25"/>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00"/>
    </row>
    <row r="326">
      <c r="A326" s="1221"/>
      <c r="B326" s="1325"/>
      <c r="C326" s="1384"/>
      <c r="D326" s="1325"/>
      <c r="E326" s="1325"/>
      <c r="F326" s="1325"/>
      <c r="G326" s="1325"/>
      <c r="H326" s="1325"/>
      <c r="I326" s="1325"/>
      <c r="J326" s="1325"/>
      <c r="K326" s="1325"/>
      <c r="L326" s="1325"/>
      <c r="M326" s="1325"/>
      <c r="N326" s="1325"/>
      <c r="O326" s="1325"/>
      <c r="P326" s="1325"/>
      <c r="Q326" s="1325"/>
      <c r="R326" s="1325"/>
      <c r="S326" s="1325"/>
      <c r="T326" s="1325"/>
      <c r="U326" s="1325"/>
      <c r="V326" s="1325"/>
      <c r="W326" s="1325"/>
      <c r="X326" s="1325"/>
      <c r="Y326" s="1325"/>
      <c r="Z326" s="1325"/>
      <c r="AA326" s="1386"/>
      <c r="AB326" s="1325"/>
      <c r="AC326" s="1325"/>
      <c r="AD326" s="1325"/>
      <c r="AE326" s="1325"/>
      <c r="AF326" s="1325"/>
      <c r="AG326" s="1325"/>
      <c r="AH326" s="1325"/>
      <c r="AI326" s="1325"/>
      <c r="AJ326" s="1325"/>
      <c r="AK326" s="1325"/>
      <c r="AL326" s="1325"/>
      <c r="AM326" s="1325"/>
      <c r="AN326" s="1325"/>
      <c r="AO326" s="1325"/>
      <c r="AP326" s="1325"/>
      <c r="AQ326" s="1325"/>
      <c r="AR326" s="1325"/>
      <c r="AS326" s="1325"/>
      <c r="AT326" s="1325"/>
      <c r="AU326" s="1325"/>
      <c r="AV326" s="1325"/>
      <c r="AW326" s="1283"/>
    </row>
    <row r="327">
      <c r="A327" s="1263"/>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25"/>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00"/>
    </row>
    <row r="328">
      <c r="A328" s="1221"/>
      <c r="B328" s="1325"/>
      <c r="C328" s="1384"/>
      <c r="D328" s="1325"/>
      <c r="E328" s="1325"/>
      <c r="F328" s="1325"/>
      <c r="G328" s="1325"/>
      <c r="H328" s="1325"/>
      <c r="I328" s="1325"/>
      <c r="J328" s="1325"/>
      <c r="K328" s="1325"/>
      <c r="L328" s="1325"/>
      <c r="M328" s="1325"/>
      <c r="N328" s="1325"/>
      <c r="O328" s="1325"/>
      <c r="P328" s="1325"/>
      <c r="Q328" s="1325"/>
      <c r="R328" s="1325"/>
      <c r="S328" s="1325"/>
      <c r="T328" s="1325"/>
      <c r="U328" s="1325"/>
      <c r="V328" s="1325"/>
      <c r="W328" s="1325"/>
      <c r="X328" s="1325"/>
      <c r="Y328" s="1325"/>
      <c r="Z328" s="1325"/>
      <c r="AA328" s="1386"/>
      <c r="AB328" s="1325"/>
      <c r="AC328" s="1325"/>
      <c r="AD328" s="1325"/>
      <c r="AE328" s="1325"/>
      <c r="AF328" s="1325"/>
      <c r="AG328" s="1325"/>
      <c r="AH328" s="1325"/>
      <c r="AI328" s="1325"/>
      <c r="AJ328" s="1325"/>
      <c r="AK328" s="1325"/>
      <c r="AL328" s="1325"/>
      <c r="AM328" s="1325"/>
      <c r="AN328" s="1325"/>
      <c r="AO328" s="1325"/>
      <c r="AP328" s="1325"/>
      <c r="AQ328" s="1325"/>
      <c r="AR328" s="1325"/>
      <c r="AS328" s="1325"/>
      <c r="AT328" s="1325"/>
      <c r="AU328" s="1325"/>
      <c r="AV328" s="1325"/>
      <c r="AW328" s="1283"/>
    </row>
    <row r="329">
      <c r="A329" s="1263"/>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25"/>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00"/>
    </row>
    <row r="330">
      <c r="A330" s="1221"/>
      <c r="B330" s="1325"/>
      <c r="C330" s="1384"/>
      <c r="D330" s="1325"/>
      <c r="E330" s="1325"/>
      <c r="F330" s="1325"/>
      <c r="G330" s="1325"/>
      <c r="H330" s="1325"/>
      <c r="I330" s="1325"/>
      <c r="J330" s="1325"/>
      <c r="K330" s="1325"/>
      <c r="L330" s="1325"/>
      <c r="M330" s="1325"/>
      <c r="N330" s="1325"/>
      <c r="O330" s="1325"/>
      <c r="P330" s="1325"/>
      <c r="Q330" s="1325"/>
      <c r="R330" s="1325"/>
      <c r="S330" s="1325"/>
      <c r="T330" s="1325"/>
      <c r="U330" s="1325"/>
      <c r="V330" s="1325"/>
      <c r="W330" s="1325"/>
      <c r="X330" s="1325"/>
      <c r="Y330" s="1325"/>
      <c r="Z330" s="1325"/>
      <c r="AA330" s="1386"/>
      <c r="AB330" s="1325"/>
      <c r="AC330" s="1325"/>
      <c r="AD330" s="1325"/>
      <c r="AE330" s="1325"/>
      <c r="AF330" s="1325"/>
      <c r="AG330" s="1325"/>
      <c r="AH330" s="1325"/>
      <c r="AI330" s="1325"/>
      <c r="AJ330" s="1325"/>
      <c r="AK330" s="1325"/>
      <c r="AL330" s="1325"/>
      <c r="AM330" s="1325"/>
      <c r="AN330" s="1325"/>
      <c r="AO330" s="1325"/>
      <c r="AP330" s="1325"/>
      <c r="AQ330" s="1325"/>
      <c r="AR330" s="1325"/>
      <c r="AS330" s="1325"/>
      <c r="AT330" s="1325"/>
      <c r="AU330" s="1325"/>
      <c r="AV330" s="1325"/>
      <c r="AW330" s="1283"/>
    </row>
    <row r="331">
      <c r="A331" s="1263"/>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25"/>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00"/>
    </row>
    <row r="332">
      <c r="A332" s="1221"/>
      <c r="B332" s="1325"/>
      <c r="C332" s="1384"/>
      <c r="D332" s="1325"/>
      <c r="E332" s="1325"/>
      <c r="F332" s="1325"/>
      <c r="G332" s="1325"/>
      <c r="H332" s="1325"/>
      <c r="I332" s="1325"/>
      <c r="J332" s="1325"/>
      <c r="K332" s="1325"/>
      <c r="L332" s="1325"/>
      <c r="M332" s="1325"/>
      <c r="N332" s="1325"/>
      <c r="O332" s="1325"/>
      <c r="P332" s="1325"/>
      <c r="Q332" s="1325"/>
      <c r="R332" s="1325"/>
      <c r="S332" s="1325"/>
      <c r="T332" s="1325"/>
      <c r="U332" s="1325"/>
      <c r="V332" s="1325"/>
      <c r="W332" s="1325"/>
      <c r="X332" s="1325"/>
      <c r="Y332" s="1325"/>
      <c r="Z332" s="1325"/>
      <c r="AA332" s="1386"/>
      <c r="AB332" s="1325"/>
      <c r="AC332" s="1325"/>
      <c r="AD332" s="1325"/>
      <c r="AE332" s="1325"/>
      <c r="AF332" s="1325"/>
      <c r="AG332" s="1325"/>
      <c r="AH332" s="1325"/>
      <c r="AI332" s="1325"/>
      <c r="AJ332" s="1325"/>
      <c r="AK332" s="1325"/>
      <c r="AL332" s="1325"/>
      <c r="AM332" s="1325"/>
      <c r="AN332" s="1325"/>
      <c r="AO332" s="1325"/>
      <c r="AP332" s="1325"/>
      <c r="AQ332" s="1325"/>
      <c r="AR332" s="1325"/>
      <c r="AS332" s="1325"/>
      <c r="AT332" s="1325"/>
      <c r="AU332" s="1325"/>
      <c r="AV332" s="1325"/>
      <c r="AW332" s="1283"/>
    </row>
    <row r="333">
      <c r="A333" s="1263"/>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25"/>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00"/>
    </row>
    <row r="334">
      <c r="A334" s="1221"/>
      <c r="B334" s="1325"/>
      <c r="C334" s="1384"/>
      <c r="D334" s="1325"/>
      <c r="E334" s="1325"/>
      <c r="F334" s="1325"/>
      <c r="G334" s="1325"/>
      <c r="H334" s="1325"/>
      <c r="I334" s="1325"/>
      <c r="J334" s="1325"/>
      <c r="K334" s="1325"/>
      <c r="L334" s="1325"/>
      <c r="M334" s="1325"/>
      <c r="N334" s="1325"/>
      <c r="O334" s="1325"/>
      <c r="P334" s="1325"/>
      <c r="Q334" s="1325"/>
      <c r="R334" s="1325"/>
      <c r="S334" s="1325"/>
      <c r="T334" s="1325"/>
      <c r="U334" s="1325"/>
      <c r="V334" s="1325"/>
      <c r="W334" s="1325"/>
      <c r="X334" s="1325"/>
      <c r="Y334" s="1325"/>
      <c r="Z334" s="1325"/>
      <c r="AA334" s="1386"/>
      <c r="AB334" s="1325"/>
      <c r="AC334" s="1325"/>
      <c r="AD334" s="1325"/>
      <c r="AE334" s="1325"/>
      <c r="AF334" s="1325"/>
      <c r="AG334" s="1325"/>
      <c r="AH334" s="1325"/>
      <c r="AI334" s="1325"/>
      <c r="AJ334" s="1325"/>
      <c r="AK334" s="1325"/>
      <c r="AL334" s="1325"/>
      <c r="AM334" s="1325"/>
      <c r="AN334" s="1325"/>
      <c r="AO334" s="1325"/>
      <c r="AP334" s="1325"/>
      <c r="AQ334" s="1325"/>
      <c r="AR334" s="1325"/>
      <c r="AS334" s="1325"/>
      <c r="AT334" s="1325"/>
      <c r="AU334" s="1325"/>
      <c r="AV334" s="1325"/>
      <c r="AW334" s="1283"/>
    </row>
    <row r="335">
      <c r="A335" s="1263"/>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25"/>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00"/>
    </row>
    <row r="336">
      <c r="A336" s="1221"/>
      <c r="B336" s="1325"/>
      <c r="C336" s="1384"/>
      <c r="D336" s="1325"/>
      <c r="E336" s="1325"/>
      <c r="F336" s="1325"/>
      <c r="G336" s="1325"/>
      <c r="H336" s="1325"/>
      <c r="I336" s="1325"/>
      <c r="J336" s="1325"/>
      <c r="K336" s="1325"/>
      <c r="L336" s="1325"/>
      <c r="M336" s="1325"/>
      <c r="N336" s="1325"/>
      <c r="O336" s="1325"/>
      <c r="P336" s="1325"/>
      <c r="Q336" s="1325"/>
      <c r="R336" s="1325"/>
      <c r="S336" s="1325"/>
      <c r="T336" s="1325"/>
      <c r="U336" s="1325"/>
      <c r="V336" s="1325"/>
      <c r="W336" s="1325"/>
      <c r="X336" s="1325"/>
      <c r="Y336" s="1325"/>
      <c r="Z336" s="1325"/>
      <c r="AA336" s="1386"/>
      <c r="AB336" s="1325"/>
      <c r="AC336" s="1325"/>
      <c r="AD336" s="1325"/>
      <c r="AE336" s="1325"/>
      <c r="AF336" s="1325"/>
      <c r="AG336" s="1325"/>
      <c r="AH336" s="1325"/>
      <c r="AI336" s="1325"/>
      <c r="AJ336" s="1325"/>
      <c r="AK336" s="1325"/>
      <c r="AL336" s="1325"/>
      <c r="AM336" s="1325"/>
      <c r="AN336" s="1325"/>
      <c r="AO336" s="1325"/>
      <c r="AP336" s="1325"/>
      <c r="AQ336" s="1325"/>
      <c r="AR336" s="1325"/>
      <c r="AS336" s="1325"/>
      <c r="AT336" s="1325"/>
      <c r="AU336" s="1325"/>
      <c r="AV336" s="1325"/>
      <c r="AW336" s="1283"/>
    </row>
    <row r="337">
      <c r="A337" s="1263"/>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25"/>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00"/>
    </row>
    <row r="338">
      <c r="A338" s="1221"/>
      <c r="B338" s="1325"/>
      <c r="C338" s="1384"/>
      <c r="D338" s="1325"/>
      <c r="E338" s="1325"/>
      <c r="F338" s="1325"/>
      <c r="G338" s="1325"/>
      <c r="H338" s="1325"/>
      <c r="I338" s="1325"/>
      <c r="J338" s="1325"/>
      <c r="K338" s="1325"/>
      <c r="L338" s="1325"/>
      <c r="M338" s="1325"/>
      <c r="N338" s="1325"/>
      <c r="O338" s="1325"/>
      <c r="P338" s="1325"/>
      <c r="Q338" s="1325"/>
      <c r="R338" s="1325"/>
      <c r="S338" s="1325"/>
      <c r="T338" s="1325"/>
      <c r="U338" s="1325"/>
      <c r="V338" s="1325"/>
      <c r="W338" s="1325"/>
      <c r="X338" s="1325"/>
      <c r="Y338" s="1325"/>
      <c r="Z338" s="1325"/>
      <c r="AA338" s="1386"/>
      <c r="AB338" s="1325"/>
      <c r="AC338" s="1325"/>
      <c r="AD338" s="1325"/>
      <c r="AE338" s="1325"/>
      <c r="AF338" s="1325"/>
      <c r="AG338" s="1325"/>
      <c r="AH338" s="1325"/>
      <c r="AI338" s="1325"/>
      <c r="AJ338" s="1325"/>
      <c r="AK338" s="1325"/>
      <c r="AL338" s="1325"/>
      <c r="AM338" s="1325"/>
      <c r="AN338" s="1325"/>
      <c r="AO338" s="1325"/>
      <c r="AP338" s="1325"/>
      <c r="AQ338" s="1325"/>
      <c r="AR338" s="1325"/>
      <c r="AS338" s="1325"/>
      <c r="AT338" s="1325"/>
      <c r="AU338" s="1325"/>
      <c r="AV338" s="1325"/>
      <c r="AW338" s="1283"/>
    </row>
    <row r="339">
      <c r="A339" s="1263"/>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25"/>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00"/>
    </row>
    <row r="340">
      <c r="A340" s="1221"/>
      <c r="B340" s="1325"/>
      <c r="C340" s="1384"/>
      <c r="D340" s="1325"/>
      <c r="E340" s="1325"/>
      <c r="F340" s="1325"/>
      <c r="G340" s="1325"/>
      <c r="H340" s="1325"/>
      <c r="I340" s="1325"/>
      <c r="J340" s="1325"/>
      <c r="K340" s="1325"/>
      <c r="L340" s="1325"/>
      <c r="M340" s="1325"/>
      <c r="N340" s="1325"/>
      <c r="O340" s="1325"/>
      <c r="P340" s="1325"/>
      <c r="Q340" s="1325"/>
      <c r="R340" s="1325"/>
      <c r="S340" s="1325"/>
      <c r="T340" s="1325"/>
      <c r="U340" s="1325"/>
      <c r="V340" s="1325"/>
      <c r="W340" s="1325"/>
      <c r="X340" s="1325"/>
      <c r="Y340" s="1325"/>
      <c r="Z340" s="1325"/>
      <c r="AA340" s="1386"/>
      <c r="AB340" s="1325"/>
      <c r="AC340" s="1325"/>
      <c r="AD340" s="1325"/>
      <c r="AE340" s="1325"/>
      <c r="AF340" s="1325"/>
      <c r="AG340" s="1325"/>
      <c r="AH340" s="1325"/>
      <c r="AI340" s="1325"/>
      <c r="AJ340" s="1325"/>
      <c r="AK340" s="1325"/>
      <c r="AL340" s="1325"/>
      <c r="AM340" s="1325"/>
      <c r="AN340" s="1325"/>
      <c r="AO340" s="1325"/>
      <c r="AP340" s="1325"/>
      <c r="AQ340" s="1325"/>
      <c r="AR340" s="1325"/>
      <c r="AS340" s="1325"/>
      <c r="AT340" s="1325"/>
      <c r="AU340" s="1325"/>
      <c r="AV340" s="1325"/>
      <c r="AW340" s="1283"/>
    </row>
    <row r="341">
      <c r="A341" s="1263"/>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25"/>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00"/>
    </row>
    <row r="342">
      <c r="A342" s="1221"/>
      <c r="B342" s="1325"/>
      <c r="C342" s="1384"/>
      <c r="D342" s="1325"/>
      <c r="E342" s="1325"/>
      <c r="F342" s="1325"/>
      <c r="G342" s="1325"/>
      <c r="H342" s="1325"/>
      <c r="I342" s="1325"/>
      <c r="J342" s="1325"/>
      <c r="K342" s="1325"/>
      <c r="L342" s="1325"/>
      <c r="M342" s="1325"/>
      <c r="N342" s="1325"/>
      <c r="O342" s="1325"/>
      <c r="P342" s="1325"/>
      <c r="Q342" s="1325"/>
      <c r="R342" s="1325"/>
      <c r="S342" s="1325"/>
      <c r="T342" s="1325"/>
      <c r="U342" s="1325"/>
      <c r="V342" s="1325"/>
      <c r="W342" s="1325"/>
      <c r="X342" s="1325"/>
      <c r="Y342" s="1325"/>
      <c r="Z342" s="1325"/>
      <c r="AA342" s="1386"/>
      <c r="AB342" s="1325"/>
      <c r="AC342" s="1325"/>
      <c r="AD342" s="1325"/>
      <c r="AE342" s="1325"/>
      <c r="AF342" s="1325"/>
      <c r="AG342" s="1325"/>
      <c r="AH342" s="1325"/>
      <c r="AI342" s="1325"/>
      <c r="AJ342" s="1325"/>
      <c r="AK342" s="1325"/>
      <c r="AL342" s="1325"/>
      <c r="AM342" s="1325"/>
      <c r="AN342" s="1325"/>
      <c r="AO342" s="1325"/>
      <c r="AP342" s="1325"/>
      <c r="AQ342" s="1325"/>
      <c r="AR342" s="1325"/>
      <c r="AS342" s="1325"/>
      <c r="AT342" s="1325"/>
      <c r="AU342" s="1325"/>
      <c r="AV342" s="1325"/>
      <c r="AW342" s="1283"/>
    </row>
    <row r="343">
      <c r="A343" s="1263"/>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25"/>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00"/>
    </row>
    <row r="344">
      <c r="A344" s="1221"/>
      <c r="B344" s="1325"/>
      <c r="C344" s="1384"/>
      <c r="D344" s="1325"/>
      <c r="E344" s="1325"/>
      <c r="F344" s="1325"/>
      <c r="G344" s="1325"/>
      <c r="H344" s="1325"/>
      <c r="I344" s="1325"/>
      <c r="J344" s="1325"/>
      <c r="K344" s="1325"/>
      <c r="L344" s="1325"/>
      <c r="M344" s="1325"/>
      <c r="N344" s="1325"/>
      <c r="O344" s="1325"/>
      <c r="P344" s="1325"/>
      <c r="Q344" s="1325"/>
      <c r="R344" s="1325"/>
      <c r="S344" s="1325"/>
      <c r="T344" s="1325"/>
      <c r="U344" s="1325"/>
      <c r="V344" s="1325"/>
      <c r="W344" s="1325"/>
      <c r="X344" s="1325"/>
      <c r="Y344" s="1325"/>
      <c r="Z344" s="1325"/>
      <c r="AA344" s="1386"/>
      <c r="AB344" s="1325"/>
      <c r="AC344" s="1325"/>
      <c r="AD344" s="1325"/>
      <c r="AE344" s="1325"/>
      <c r="AF344" s="1325"/>
      <c r="AG344" s="1325"/>
      <c r="AH344" s="1325"/>
      <c r="AI344" s="1325"/>
      <c r="AJ344" s="1325"/>
      <c r="AK344" s="1325"/>
      <c r="AL344" s="1325"/>
      <c r="AM344" s="1325"/>
      <c r="AN344" s="1325"/>
      <c r="AO344" s="1325"/>
      <c r="AP344" s="1325"/>
      <c r="AQ344" s="1325"/>
      <c r="AR344" s="1325"/>
      <c r="AS344" s="1325"/>
      <c r="AT344" s="1325"/>
      <c r="AU344" s="1325"/>
      <c r="AV344" s="1325"/>
      <c r="AW344" s="1283"/>
    </row>
    <row r="345">
      <c r="A345" s="1263"/>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25"/>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00"/>
    </row>
    <row r="346">
      <c r="A346" s="1221"/>
      <c r="B346" s="1325"/>
      <c r="C346" s="1384"/>
      <c r="D346" s="1325"/>
      <c r="E346" s="1325"/>
      <c r="F346" s="1325"/>
      <c r="G346" s="1325"/>
      <c r="H346" s="1325"/>
      <c r="I346" s="1325"/>
      <c r="J346" s="1325"/>
      <c r="K346" s="1325"/>
      <c r="L346" s="1325"/>
      <c r="M346" s="1325"/>
      <c r="N346" s="1325"/>
      <c r="O346" s="1325"/>
      <c r="P346" s="1325"/>
      <c r="Q346" s="1325"/>
      <c r="R346" s="1325"/>
      <c r="S346" s="1325"/>
      <c r="T346" s="1325"/>
      <c r="U346" s="1325"/>
      <c r="V346" s="1325"/>
      <c r="W346" s="1325"/>
      <c r="X346" s="1325"/>
      <c r="Y346" s="1325"/>
      <c r="Z346" s="1325"/>
      <c r="AA346" s="1386"/>
      <c r="AB346" s="1325"/>
      <c r="AC346" s="1325"/>
      <c r="AD346" s="1325"/>
      <c r="AE346" s="1325"/>
      <c r="AF346" s="1325"/>
      <c r="AG346" s="1325"/>
      <c r="AH346" s="1325"/>
      <c r="AI346" s="1325"/>
      <c r="AJ346" s="1325"/>
      <c r="AK346" s="1325"/>
      <c r="AL346" s="1325"/>
      <c r="AM346" s="1325"/>
      <c r="AN346" s="1325"/>
      <c r="AO346" s="1325"/>
      <c r="AP346" s="1325"/>
      <c r="AQ346" s="1325"/>
      <c r="AR346" s="1325"/>
      <c r="AS346" s="1325"/>
      <c r="AT346" s="1325"/>
      <c r="AU346" s="1325"/>
      <c r="AV346" s="1325"/>
      <c r="AW346" s="1283"/>
    </row>
    <row r="347">
      <c r="A347" s="1263"/>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25"/>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00"/>
    </row>
    <row r="348">
      <c r="A348" s="1221"/>
      <c r="B348" s="1325"/>
      <c r="C348" s="1384"/>
      <c r="D348" s="1325"/>
      <c r="E348" s="1325"/>
      <c r="F348" s="1325"/>
      <c r="G348" s="1325"/>
      <c r="H348" s="1325"/>
      <c r="I348" s="1325"/>
      <c r="J348" s="1325"/>
      <c r="K348" s="1325"/>
      <c r="L348" s="1325"/>
      <c r="M348" s="1325"/>
      <c r="N348" s="1325"/>
      <c r="O348" s="1325"/>
      <c r="P348" s="1325"/>
      <c r="Q348" s="1325"/>
      <c r="R348" s="1325"/>
      <c r="S348" s="1325"/>
      <c r="T348" s="1325"/>
      <c r="U348" s="1325"/>
      <c r="V348" s="1325"/>
      <c r="W348" s="1325"/>
      <c r="X348" s="1325"/>
      <c r="Y348" s="1325"/>
      <c r="Z348" s="1325"/>
      <c r="AA348" s="1386"/>
      <c r="AB348" s="1325"/>
      <c r="AC348" s="1325"/>
      <c r="AD348" s="1325"/>
      <c r="AE348" s="1325"/>
      <c r="AF348" s="1325"/>
      <c r="AG348" s="1325"/>
      <c r="AH348" s="1325"/>
      <c r="AI348" s="1325"/>
      <c r="AJ348" s="1325"/>
      <c r="AK348" s="1325"/>
      <c r="AL348" s="1325"/>
      <c r="AM348" s="1325"/>
      <c r="AN348" s="1325"/>
      <c r="AO348" s="1325"/>
      <c r="AP348" s="1325"/>
      <c r="AQ348" s="1325"/>
      <c r="AR348" s="1325"/>
      <c r="AS348" s="1325"/>
      <c r="AT348" s="1325"/>
      <c r="AU348" s="1325"/>
      <c r="AV348" s="1325"/>
      <c r="AW348" s="1283"/>
    </row>
    <row r="349">
      <c r="A349" s="1263"/>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25"/>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00"/>
    </row>
    <row r="350">
      <c r="A350" s="1221"/>
      <c r="B350" s="1325"/>
      <c r="C350" s="1384"/>
      <c r="D350" s="1325"/>
      <c r="E350" s="1325"/>
      <c r="F350" s="1325"/>
      <c r="G350" s="1325"/>
      <c r="H350" s="1325"/>
      <c r="I350" s="1325"/>
      <c r="J350" s="1325"/>
      <c r="K350" s="1325"/>
      <c r="L350" s="1325"/>
      <c r="M350" s="1325"/>
      <c r="N350" s="1325"/>
      <c r="O350" s="1325"/>
      <c r="P350" s="1325"/>
      <c r="Q350" s="1325"/>
      <c r="R350" s="1325"/>
      <c r="S350" s="1325"/>
      <c r="T350" s="1325"/>
      <c r="U350" s="1325"/>
      <c r="V350" s="1325"/>
      <c r="W350" s="1325"/>
      <c r="X350" s="1325"/>
      <c r="Y350" s="1325"/>
      <c r="Z350" s="1325"/>
      <c r="AA350" s="1386"/>
      <c r="AB350" s="1325"/>
      <c r="AC350" s="1325"/>
      <c r="AD350" s="1325"/>
      <c r="AE350" s="1325"/>
      <c r="AF350" s="1325"/>
      <c r="AG350" s="1325"/>
      <c r="AH350" s="1325"/>
      <c r="AI350" s="1325"/>
      <c r="AJ350" s="1325"/>
      <c r="AK350" s="1325"/>
      <c r="AL350" s="1325"/>
      <c r="AM350" s="1325"/>
      <c r="AN350" s="1325"/>
      <c r="AO350" s="1325"/>
      <c r="AP350" s="1325"/>
      <c r="AQ350" s="1325"/>
      <c r="AR350" s="1325"/>
      <c r="AS350" s="1325"/>
      <c r="AT350" s="1325"/>
      <c r="AU350" s="1325"/>
      <c r="AV350" s="1325"/>
      <c r="AW350" s="1283"/>
    </row>
    <row r="351">
      <c r="A351" s="1263"/>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25"/>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00"/>
    </row>
    <row r="352">
      <c r="A352" s="1221"/>
      <c r="B352" s="1325"/>
      <c r="C352" s="1384"/>
      <c r="D352" s="1325"/>
      <c r="E352" s="1325"/>
      <c r="F352" s="1325"/>
      <c r="G352" s="1325"/>
      <c r="H352" s="1325"/>
      <c r="I352" s="1325"/>
      <c r="J352" s="1325"/>
      <c r="K352" s="1325"/>
      <c r="L352" s="1325"/>
      <c r="M352" s="1325"/>
      <c r="N352" s="1325"/>
      <c r="O352" s="1325"/>
      <c r="P352" s="1325"/>
      <c r="Q352" s="1325"/>
      <c r="R352" s="1325"/>
      <c r="S352" s="1325"/>
      <c r="T352" s="1325"/>
      <c r="U352" s="1325"/>
      <c r="V352" s="1325"/>
      <c r="W352" s="1325"/>
      <c r="X352" s="1325"/>
      <c r="Y352" s="1325"/>
      <c r="Z352" s="1325"/>
      <c r="AA352" s="1386"/>
      <c r="AB352" s="1325"/>
      <c r="AC352" s="1325"/>
      <c r="AD352" s="1325"/>
      <c r="AE352" s="1325"/>
      <c r="AF352" s="1325"/>
      <c r="AG352" s="1325"/>
      <c r="AH352" s="1325"/>
      <c r="AI352" s="1325"/>
      <c r="AJ352" s="1325"/>
      <c r="AK352" s="1325"/>
      <c r="AL352" s="1325"/>
      <c r="AM352" s="1325"/>
      <c r="AN352" s="1325"/>
      <c r="AO352" s="1325"/>
      <c r="AP352" s="1325"/>
      <c r="AQ352" s="1325"/>
      <c r="AR352" s="1325"/>
      <c r="AS352" s="1325"/>
      <c r="AT352" s="1325"/>
      <c r="AU352" s="1325"/>
      <c r="AV352" s="1325"/>
      <c r="AW352" s="1283"/>
    </row>
    <row r="353">
      <c r="A353" s="1263"/>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25"/>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00"/>
    </row>
    <row r="354">
      <c r="A354" s="1221"/>
      <c r="B354" s="1325"/>
      <c r="C354" s="1384"/>
      <c r="D354" s="1325"/>
      <c r="E354" s="1325"/>
      <c r="F354" s="1325"/>
      <c r="G354" s="1325"/>
      <c r="H354" s="1325"/>
      <c r="I354" s="1325"/>
      <c r="J354" s="1325"/>
      <c r="K354" s="1325"/>
      <c r="L354" s="1325"/>
      <c r="M354" s="1325"/>
      <c r="N354" s="1325"/>
      <c r="O354" s="1325"/>
      <c r="P354" s="1325"/>
      <c r="Q354" s="1325"/>
      <c r="R354" s="1325"/>
      <c r="S354" s="1325"/>
      <c r="T354" s="1325"/>
      <c r="U354" s="1325"/>
      <c r="V354" s="1325"/>
      <c r="W354" s="1325"/>
      <c r="X354" s="1325"/>
      <c r="Y354" s="1325"/>
      <c r="Z354" s="1325"/>
      <c r="AA354" s="1386"/>
      <c r="AB354" s="1325"/>
      <c r="AC354" s="1325"/>
      <c r="AD354" s="1325"/>
      <c r="AE354" s="1325"/>
      <c r="AF354" s="1325"/>
      <c r="AG354" s="1325"/>
      <c r="AH354" s="1325"/>
      <c r="AI354" s="1325"/>
      <c r="AJ354" s="1325"/>
      <c r="AK354" s="1325"/>
      <c r="AL354" s="1325"/>
      <c r="AM354" s="1325"/>
      <c r="AN354" s="1325"/>
      <c r="AO354" s="1325"/>
      <c r="AP354" s="1325"/>
      <c r="AQ354" s="1325"/>
      <c r="AR354" s="1325"/>
      <c r="AS354" s="1325"/>
      <c r="AT354" s="1325"/>
      <c r="AU354" s="1325"/>
      <c r="AV354" s="1325"/>
      <c r="AW354" s="1283"/>
    </row>
    <row r="355">
      <c r="A355" s="1263"/>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25"/>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00"/>
    </row>
    <row r="356">
      <c r="A356" s="1221"/>
      <c r="B356" s="1325"/>
      <c r="C356" s="1384"/>
      <c r="D356" s="1325"/>
      <c r="E356" s="1325"/>
      <c r="F356" s="1325"/>
      <c r="G356" s="1325"/>
      <c r="H356" s="1325"/>
      <c r="I356" s="1325"/>
      <c r="J356" s="1325"/>
      <c r="K356" s="1325"/>
      <c r="L356" s="1325"/>
      <c r="M356" s="1325"/>
      <c r="N356" s="1325"/>
      <c r="O356" s="1325"/>
      <c r="P356" s="1325"/>
      <c r="Q356" s="1325"/>
      <c r="R356" s="1325"/>
      <c r="S356" s="1325"/>
      <c r="T356" s="1325"/>
      <c r="U356" s="1325"/>
      <c r="V356" s="1325"/>
      <c r="W356" s="1325"/>
      <c r="X356" s="1325"/>
      <c r="Y356" s="1325"/>
      <c r="Z356" s="1325"/>
      <c r="AA356" s="1386"/>
      <c r="AB356" s="1325"/>
      <c r="AC356" s="1325"/>
      <c r="AD356" s="1325"/>
      <c r="AE356" s="1325"/>
      <c r="AF356" s="1325"/>
      <c r="AG356" s="1325"/>
      <c r="AH356" s="1325"/>
      <c r="AI356" s="1325"/>
      <c r="AJ356" s="1325"/>
      <c r="AK356" s="1325"/>
      <c r="AL356" s="1325"/>
      <c r="AM356" s="1325"/>
      <c r="AN356" s="1325"/>
      <c r="AO356" s="1325"/>
      <c r="AP356" s="1325"/>
      <c r="AQ356" s="1325"/>
      <c r="AR356" s="1325"/>
      <c r="AS356" s="1325"/>
      <c r="AT356" s="1325"/>
      <c r="AU356" s="1325"/>
      <c r="AV356" s="1325"/>
      <c r="AW356" s="1283"/>
    </row>
    <row r="357">
      <c r="A357" s="1263"/>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25"/>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00"/>
    </row>
    <row r="358">
      <c r="A358" s="1221"/>
      <c r="B358" s="1325"/>
      <c r="C358" s="1384"/>
      <c r="D358" s="1325"/>
      <c r="E358" s="1325"/>
      <c r="F358" s="1325"/>
      <c r="G358" s="1325"/>
      <c r="H358" s="1325"/>
      <c r="I358" s="1325"/>
      <c r="J358" s="1325"/>
      <c r="K358" s="1325"/>
      <c r="L358" s="1325"/>
      <c r="M358" s="1325"/>
      <c r="N358" s="1325"/>
      <c r="O358" s="1325"/>
      <c r="P358" s="1325"/>
      <c r="Q358" s="1325"/>
      <c r="R358" s="1325"/>
      <c r="S358" s="1325"/>
      <c r="T358" s="1325"/>
      <c r="U358" s="1325"/>
      <c r="V358" s="1325"/>
      <c r="W358" s="1325"/>
      <c r="X358" s="1325"/>
      <c r="Y358" s="1325"/>
      <c r="Z358" s="1325"/>
      <c r="AA358" s="1386"/>
      <c r="AB358" s="1325"/>
      <c r="AC358" s="1325"/>
      <c r="AD358" s="1325"/>
      <c r="AE358" s="1325"/>
      <c r="AF358" s="1325"/>
      <c r="AG358" s="1325"/>
      <c r="AH358" s="1325"/>
      <c r="AI358" s="1325"/>
      <c r="AJ358" s="1325"/>
      <c r="AK358" s="1325"/>
      <c r="AL358" s="1325"/>
      <c r="AM358" s="1325"/>
      <c r="AN358" s="1325"/>
      <c r="AO358" s="1325"/>
      <c r="AP358" s="1325"/>
      <c r="AQ358" s="1325"/>
      <c r="AR358" s="1325"/>
      <c r="AS358" s="1325"/>
      <c r="AT358" s="1325"/>
      <c r="AU358" s="1325"/>
      <c r="AV358" s="1325"/>
      <c r="AW358" s="1283"/>
    </row>
    <row r="359">
      <c r="A359" s="1263"/>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25"/>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00"/>
    </row>
    <row r="360">
      <c r="A360" s="1221"/>
      <c r="B360" s="1325"/>
      <c r="C360" s="1384"/>
      <c r="D360" s="1325"/>
      <c r="E360" s="1325"/>
      <c r="F360" s="1325"/>
      <c r="G360" s="1325"/>
      <c r="H360" s="1325"/>
      <c r="I360" s="1325"/>
      <c r="J360" s="1325"/>
      <c r="K360" s="1325"/>
      <c r="L360" s="1325"/>
      <c r="M360" s="1325"/>
      <c r="N360" s="1325"/>
      <c r="O360" s="1325"/>
      <c r="P360" s="1325"/>
      <c r="Q360" s="1325"/>
      <c r="R360" s="1325"/>
      <c r="S360" s="1325"/>
      <c r="T360" s="1325"/>
      <c r="U360" s="1325"/>
      <c r="V360" s="1325"/>
      <c r="W360" s="1325"/>
      <c r="X360" s="1325"/>
      <c r="Y360" s="1325"/>
      <c r="Z360" s="1325"/>
      <c r="AA360" s="1386"/>
      <c r="AB360" s="1325"/>
      <c r="AC360" s="1325"/>
      <c r="AD360" s="1325"/>
      <c r="AE360" s="1325"/>
      <c r="AF360" s="1325"/>
      <c r="AG360" s="1325"/>
      <c r="AH360" s="1325"/>
      <c r="AI360" s="1325"/>
      <c r="AJ360" s="1325"/>
      <c r="AK360" s="1325"/>
      <c r="AL360" s="1325"/>
      <c r="AM360" s="1325"/>
      <c r="AN360" s="1325"/>
      <c r="AO360" s="1325"/>
      <c r="AP360" s="1325"/>
      <c r="AQ360" s="1325"/>
      <c r="AR360" s="1325"/>
      <c r="AS360" s="1325"/>
      <c r="AT360" s="1325"/>
      <c r="AU360" s="1325"/>
      <c r="AV360" s="1325"/>
      <c r="AW360" s="1283"/>
    </row>
    <row r="361">
      <c r="A361" s="1263"/>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25"/>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00"/>
    </row>
    <row r="362">
      <c r="A362" s="1221"/>
      <c r="B362" s="1325"/>
      <c r="C362" s="1384"/>
      <c r="D362" s="1325"/>
      <c r="E362" s="1325"/>
      <c r="F362" s="1325"/>
      <c r="G362" s="1325"/>
      <c r="H362" s="1325"/>
      <c r="I362" s="1325"/>
      <c r="J362" s="1325"/>
      <c r="K362" s="1325"/>
      <c r="L362" s="1325"/>
      <c r="M362" s="1325"/>
      <c r="N362" s="1325"/>
      <c r="O362" s="1325"/>
      <c r="P362" s="1325"/>
      <c r="Q362" s="1325"/>
      <c r="R362" s="1325"/>
      <c r="S362" s="1325"/>
      <c r="T362" s="1325"/>
      <c r="U362" s="1325"/>
      <c r="V362" s="1325"/>
      <c r="W362" s="1325"/>
      <c r="X362" s="1325"/>
      <c r="Y362" s="1325"/>
      <c r="Z362" s="1325"/>
      <c r="AA362" s="1386"/>
      <c r="AB362" s="1325"/>
      <c r="AC362" s="1325"/>
      <c r="AD362" s="1325"/>
      <c r="AE362" s="1325"/>
      <c r="AF362" s="1325"/>
      <c r="AG362" s="1325"/>
      <c r="AH362" s="1325"/>
      <c r="AI362" s="1325"/>
      <c r="AJ362" s="1325"/>
      <c r="AK362" s="1325"/>
      <c r="AL362" s="1325"/>
      <c r="AM362" s="1325"/>
      <c r="AN362" s="1325"/>
      <c r="AO362" s="1325"/>
      <c r="AP362" s="1325"/>
      <c r="AQ362" s="1325"/>
      <c r="AR362" s="1325"/>
      <c r="AS362" s="1325"/>
      <c r="AT362" s="1325"/>
      <c r="AU362" s="1325"/>
      <c r="AV362" s="1325"/>
      <c r="AW362" s="1283"/>
    </row>
    <row r="363">
      <c r="A363" s="1263"/>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25"/>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00"/>
    </row>
    <row r="364">
      <c r="A364" s="1221"/>
      <c r="B364" s="1325"/>
      <c r="C364" s="1384"/>
      <c r="D364" s="1325"/>
      <c r="E364" s="1325"/>
      <c r="F364" s="1325"/>
      <c r="G364" s="1325"/>
      <c r="H364" s="1325"/>
      <c r="I364" s="1325"/>
      <c r="J364" s="1325"/>
      <c r="K364" s="1325"/>
      <c r="L364" s="1325"/>
      <c r="M364" s="1325"/>
      <c r="N364" s="1325"/>
      <c r="O364" s="1325"/>
      <c r="P364" s="1325"/>
      <c r="Q364" s="1325"/>
      <c r="R364" s="1325"/>
      <c r="S364" s="1325"/>
      <c r="T364" s="1325"/>
      <c r="U364" s="1325"/>
      <c r="V364" s="1325"/>
      <c r="W364" s="1325"/>
      <c r="X364" s="1325"/>
      <c r="Y364" s="1325"/>
      <c r="Z364" s="1325"/>
      <c r="AA364" s="1386"/>
      <c r="AB364" s="1325"/>
      <c r="AC364" s="1325"/>
      <c r="AD364" s="1325"/>
      <c r="AE364" s="1325"/>
      <c r="AF364" s="1325"/>
      <c r="AG364" s="1325"/>
      <c r="AH364" s="1325"/>
      <c r="AI364" s="1325"/>
      <c r="AJ364" s="1325"/>
      <c r="AK364" s="1325"/>
      <c r="AL364" s="1325"/>
      <c r="AM364" s="1325"/>
      <c r="AN364" s="1325"/>
      <c r="AO364" s="1325"/>
      <c r="AP364" s="1325"/>
      <c r="AQ364" s="1325"/>
      <c r="AR364" s="1325"/>
      <c r="AS364" s="1325"/>
      <c r="AT364" s="1325"/>
      <c r="AU364" s="1325"/>
      <c r="AV364" s="1325"/>
      <c r="AW364" s="1283"/>
    </row>
    <row r="365">
      <c r="A365" s="1263"/>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25"/>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00"/>
    </row>
    <row r="366">
      <c r="A366" s="1221"/>
      <c r="B366" s="1325"/>
      <c r="C366" s="1384"/>
      <c r="D366" s="1325"/>
      <c r="E366" s="1325"/>
      <c r="F366" s="1325"/>
      <c r="G366" s="1325"/>
      <c r="H366" s="1325"/>
      <c r="I366" s="1325"/>
      <c r="J366" s="1325"/>
      <c r="K366" s="1325"/>
      <c r="L366" s="1325"/>
      <c r="M366" s="1325"/>
      <c r="N366" s="1325"/>
      <c r="O366" s="1325"/>
      <c r="P366" s="1325"/>
      <c r="Q366" s="1325"/>
      <c r="R366" s="1325"/>
      <c r="S366" s="1325"/>
      <c r="T366" s="1325"/>
      <c r="U366" s="1325"/>
      <c r="V366" s="1325"/>
      <c r="W366" s="1325"/>
      <c r="X366" s="1325"/>
      <c r="Y366" s="1325"/>
      <c r="Z366" s="1325"/>
      <c r="AA366" s="1386"/>
      <c r="AB366" s="1325"/>
      <c r="AC366" s="1325"/>
      <c r="AD366" s="1325"/>
      <c r="AE366" s="1325"/>
      <c r="AF366" s="1325"/>
      <c r="AG366" s="1325"/>
      <c r="AH366" s="1325"/>
      <c r="AI366" s="1325"/>
      <c r="AJ366" s="1325"/>
      <c r="AK366" s="1325"/>
      <c r="AL366" s="1325"/>
      <c r="AM366" s="1325"/>
      <c r="AN366" s="1325"/>
      <c r="AO366" s="1325"/>
      <c r="AP366" s="1325"/>
      <c r="AQ366" s="1325"/>
      <c r="AR366" s="1325"/>
      <c r="AS366" s="1325"/>
      <c r="AT366" s="1325"/>
      <c r="AU366" s="1325"/>
      <c r="AV366" s="1325"/>
      <c r="AW366" s="1283"/>
    </row>
    <row r="367">
      <c r="A367" s="1263"/>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25"/>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00"/>
    </row>
    <row r="368">
      <c r="A368" s="1221"/>
      <c r="B368" s="1325"/>
      <c r="C368" s="1384"/>
      <c r="D368" s="1325"/>
      <c r="E368" s="1325"/>
      <c r="F368" s="1325"/>
      <c r="G368" s="1325"/>
      <c r="H368" s="1325"/>
      <c r="I368" s="1325"/>
      <c r="J368" s="1325"/>
      <c r="K368" s="1325"/>
      <c r="L368" s="1325"/>
      <c r="M368" s="1325"/>
      <c r="N368" s="1325"/>
      <c r="O368" s="1325"/>
      <c r="P368" s="1325"/>
      <c r="Q368" s="1325"/>
      <c r="R368" s="1325"/>
      <c r="S368" s="1325"/>
      <c r="T368" s="1325"/>
      <c r="U368" s="1325"/>
      <c r="V368" s="1325"/>
      <c r="W368" s="1325"/>
      <c r="X368" s="1325"/>
      <c r="Y368" s="1325"/>
      <c r="Z368" s="1325"/>
      <c r="AA368" s="1386"/>
      <c r="AB368" s="1325"/>
      <c r="AC368" s="1325"/>
      <c r="AD368" s="1325"/>
      <c r="AE368" s="1325"/>
      <c r="AF368" s="1325"/>
      <c r="AG368" s="1325"/>
      <c r="AH368" s="1325"/>
      <c r="AI368" s="1325"/>
      <c r="AJ368" s="1325"/>
      <c r="AK368" s="1325"/>
      <c r="AL368" s="1325"/>
      <c r="AM368" s="1325"/>
      <c r="AN368" s="1325"/>
      <c r="AO368" s="1325"/>
      <c r="AP368" s="1325"/>
      <c r="AQ368" s="1325"/>
      <c r="AR368" s="1325"/>
      <c r="AS368" s="1325"/>
      <c r="AT368" s="1325"/>
      <c r="AU368" s="1325"/>
      <c r="AV368" s="1325"/>
      <c r="AW368" s="1283"/>
    </row>
    <row r="369">
      <c r="A369" s="1263"/>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25"/>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00"/>
    </row>
    <row r="370">
      <c r="A370" s="1221"/>
      <c r="B370" s="1325"/>
      <c r="C370" s="1384"/>
      <c r="D370" s="1325"/>
      <c r="E370" s="1325"/>
      <c r="F370" s="1325"/>
      <c r="G370" s="1325"/>
      <c r="H370" s="1325"/>
      <c r="I370" s="1325"/>
      <c r="J370" s="1325"/>
      <c r="K370" s="1325"/>
      <c r="L370" s="1325"/>
      <c r="M370" s="1325"/>
      <c r="N370" s="1325"/>
      <c r="O370" s="1325"/>
      <c r="P370" s="1325"/>
      <c r="Q370" s="1325"/>
      <c r="R370" s="1325"/>
      <c r="S370" s="1325"/>
      <c r="T370" s="1325"/>
      <c r="U370" s="1325"/>
      <c r="V370" s="1325"/>
      <c r="W370" s="1325"/>
      <c r="X370" s="1325"/>
      <c r="Y370" s="1325"/>
      <c r="Z370" s="1325"/>
      <c r="AA370" s="1386"/>
      <c r="AB370" s="1325"/>
      <c r="AC370" s="1325"/>
      <c r="AD370" s="1325"/>
      <c r="AE370" s="1325"/>
      <c r="AF370" s="1325"/>
      <c r="AG370" s="1325"/>
      <c r="AH370" s="1325"/>
      <c r="AI370" s="1325"/>
      <c r="AJ370" s="1325"/>
      <c r="AK370" s="1325"/>
      <c r="AL370" s="1325"/>
      <c r="AM370" s="1325"/>
      <c r="AN370" s="1325"/>
      <c r="AO370" s="1325"/>
      <c r="AP370" s="1325"/>
      <c r="AQ370" s="1325"/>
      <c r="AR370" s="1325"/>
      <c r="AS370" s="1325"/>
      <c r="AT370" s="1325"/>
      <c r="AU370" s="1325"/>
      <c r="AV370" s="1325"/>
      <c r="AW370" s="1283"/>
    </row>
    <row r="371">
      <c r="A371" s="1263"/>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25"/>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00"/>
    </row>
    <row r="372">
      <c r="A372" s="1221"/>
      <c r="B372" s="1325"/>
      <c r="C372" s="1384"/>
      <c r="D372" s="1325"/>
      <c r="E372" s="1325"/>
      <c r="F372" s="1325"/>
      <c r="G372" s="1325"/>
      <c r="H372" s="1325"/>
      <c r="I372" s="1325"/>
      <c r="J372" s="1325"/>
      <c r="K372" s="1325"/>
      <c r="L372" s="1325"/>
      <c r="M372" s="1325"/>
      <c r="N372" s="1325"/>
      <c r="O372" s="1325"/>
      <c r="P372" s="1325"/>
      <c r="Q372" s="1325"/>
      <c r="R372" s="1325"/>
      <c r="S372" s="1325"/>
      <c r="T372" s="1325"/>
      <c r="U372" s="1325"/>
      <c r="V372" s="1325"/>
      <c r="W372" s="1325"/>
      <c r="X372" s="1325"/>
      <c r="Y372" s="1325"/>
      <c r="Z372" s="1325"/>
      <c r="AA372" s="1386"/>
      <c r="AB372" s="1325"/>
      <c r="AC372" s="1325"/>
      <c r="AD372" s="1325"/>
      <c r="AE372" s="1325"/>
      <c r="AF372" s="1325"/>
      <c r="AG372" s="1325"/>
      <c r="AH372" s="1325"/>
      <c r="AI372" s="1325"/>
      <c r="AJ372" s="1325"/>
      <c r="AK372" s="1325"/>
      <c r="AL372" s="1325"/>
      <c r="AM372" s="1325"/>
      <c r="AN372" s="1325"/>
      <c r="AO372" s="1325"/>
      <c r="AP372" s="1325"/>
      <c r="AQ372" s="1325"/>
      <c r="AR372" s="1325"/>
      <c r="AS372" s="1325"/>
      <c r="AT372" s="1325"/>
      <c r="AU372" s="1325"/>
      <c r="AV372" s="1325"/>
      <c r="AW372" s="1283"/>
    </row>
    <row r="373">
      <c r="A373" s="1263"/>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25"/>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00"/>
    </row>
    <row r="374">
      <c r="A374" s="1221"/>
      <c r="B374" s="1325"/>
      <c r="C374" s="1384"/>
      <c r="D374" s="1325"/>
      <c r="E374" s="1325"/>
      <c r="F374" s="1325"/>
      <c r="G374" s="1325"/>
      <c r="H374" s="1325"/>
      <c r="I374" s="1325"/>
      <c r="J374" s="1325"/>
      <c r="K374" s="1325"/>
      <c r="L374" s="1325"/>
      <c r="M374" s="1325"/>
      <c r="N374" s="1325"/>
      <c r="O374" s="1325"/>
      <c r="P374" s="1325"/>
      <c r="Q374" s="1325"/>
      <c r="R374" s="1325"/>
      <c r="S374" s="1325"/>
      <c r="T374" s="1325"/>
      <c r="U374" s="1325"/>
      <c r="V374" s="1325"/>
      <c r="W374" s="1325"/>
      <c r="X374" s="1325"/>
      <c r="Y374" s="1325"/>
      <c r="Z374" s="1325"/>
      <c r="AA374" s="1386"/>
      <c r="AB374" s="1325"/>
      <c r="AC374" s="1325"/>
      <c r="AD374" s="1325"/>
      <c r="AE374" s="1325"/>
      <c r="AF374" s="1325"/>
      <c r="AG374" s="1325"/>
      <c r="AH374" s="1325"/>
      <c r="AI374" s="1325"/>
      <c r="AJ374" s="1325"/>
      <c r="AK374" s="1325"/>
      <c r="AL374" s="1325"/>
      <c r="AM374" s="1325"/>
      <c r="AN374" s="1325"/>
      <c r="AO374" s="1325"/>
      <c r="AP374" s="1325"/>
      <c r="AQ374" s="1325"/>
      <c r="AR374" s="1325"/>
      <c r="AS374" s="1325"/>
      <c r="AT374" s="1325"/>
      <c r="AU374" s="1325"/>
      <c r="AV374" s="1325"/>
      <c r="AW374" s="1283"/>
    </row>
    <row r="375">
      <c r="A375" s="1263"/>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25"/>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00"/>
    </row>
    <row r="376">
      <c r="A376" s="1221"/>
      <c r="B376" s="1325"/>
      <c r="C376" s="1384"/>
      <c r="D376" s="1325"/>
      <c r="E376" s="1325"/>
      <c r="F376" s="1325"/>
      <c r="G376" s="1325"/>
      <c r="H376" s="1325"/>
      <c r="I376" s="1325"/>
      <c r="J376" s="1325"/>
      <c r="K376" s="1325"/>
      <c r="L376" s="1325"/>
      <c r="M376" s="1325"/>
      <c r="N376" s="1325"/>
      <c r="O376" s="1325"/>
      <c r="P376" s="1325"/>
      <c r="Q376" s="1325"/>
      <c r="R376" s="1325"/>
      <c r="S376" s="1325"/>
      <c r="T376" s="1325"/>
      <c r="U376" s="1325"/>
      <c r="V376" s="1325"/>
      <c r="W376" s="1325"/>
      <c r="X376" s="1325"/>
      <c r="Y376" s="1325"/>
      <c r="Z376" s="1325"/>
      <c r="AA376" s="1386"/>
      <c r="AB376" s="1325"/>
      <c r="AC376" s="1325"/>
      <c r="AD376" s="1325"/>
      <c r="AE376" s="1325"/>
      <c r="AF376" s="1325"/>
      <c r="AG376" s="1325"/>
      <c r="AH376" s="1325"/>
      <c r="AI376" s="1325"/>
      <c r="AJ376" s="1325"/>
      <c r="AK376" s="1325"/>
      <c r="AL376" s="1325"/>
      <c r="AM376" s="1325"/>
      <c r="AN376" s="1325"/>
      <c r="AO376" s="1325"/>
      <c r="AP376" s="1325"/>
      <c r="AQ376" s="1325"/>
      <c r="AR376" s="1325"/>
      <c r="AS376" s="1325"/>
      <c r="AT376" s="1325"/>
      <c r="AU376" s="1325"/>
      <c r="AV376" s="1325"/>
      <c r="AW376" s="1283"/>
    </row>
    <row r="377">
      <c r="A377" s="1263"/>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25"/>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00"/>
    </row>
    <row r="378">
      <c r="A378" s="1221"/>
      <c r="B378" s="1325"/>
      <c r="C378" s="1384"/>
      <c r="D378" s="1325"/>
      <c r="E378" s="1325"/>
      <c r="F378" s="1325"/>
      <c r="G378" s="1325"/>
      <c r="H378" s="1325"/>
      <c r="I378" s="1325"/>
      <c r="J378" s="1325"/>
      <c r="K378" s="1325"/>
      <c r="L378" s="1325"/>
      <c r="M378" s="1325"/>
      <c r="N378" s="1325"/>
      <c r="O378" s="1325"/>
      <c r="P378" s="1325"/>
      <c r="Q378" s="1325"/>
      <c r="R378" s="1325"/>
      <c r="S378" s="1325"/>
      <c r="T378" s="1325"/>
      <c r="U378" s="1325"/>
      <c r="V378" s="1325"/>
      <c r="W378" s="1325"/>
      <c r="X378" s="1325"/>
      <c r="Y378" s="1325"/>
      <c r="Z378" s="1325"/>
      <c r="AA378" s="1386"/>
      <c r="AB378" s="1325"/>
      <c r="AC378" s="1325"/>
      <c r="AD378" s="1325"/>
      <c r="AE378" s="1325"/>
      <c r="AF378" s="1325"/>
      <c r="AG378" s="1325"/>
      <c r="AH378" s="1325"/>
      <c r="AI378" s="1325"/>
      <c r="AJ378" s="1325"/>
      <c r="AK378" s="1325"/>
      <c r="AL378" s="1325"/>
      <c r="AM378" s="1325"/>
      <c r="AN378" s="1325"/>
      <c r="AO378" s="1325"/>
      <c r="AP378" s="1325"/>
      <c r="AQ378" s="1325"/>
      <c r="AR378" s="1325"/>
      <c r="AS378" s="1325"/>
      <c r="AT378" s="1325"/>
      <c r="AU378" s="1325"/>
      <c r="AV378" s="1325"/>
      <c r="AW378" s="1283"/>
    </row>
    <row r="379">
      <c r="A379" s="1263"/>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25"/>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00"/>
    </row>
    <row r="380">
      <c r="A380" s="1221"/>
      <c r="B380" s="1325"/>
      <c r="C380" s="1384"/>
      <c r="D380" s="1325"/>
      <c r="E380" s="1325"/>
      <c r="F380" s="1325"/>
      <c r="G380" s="1325"/>
      <c r="H380" s="1325"/>
      <c r="I380" s="1325"/>
      <c r="J380" s="1325"/>
      <c r="K380" s="1325"/>
      <c r="L380" s="1325"/>
      <c r="M380" s="1325"/>
      <c r="N380" s="1325"/>
      <c r="O380" s="1325"/>
      <c r="P380" s="1325"/>
      <c r="Q380" s="1325"/>
      <c r="R380" s="1325"/>
      <c r="S380" s="1325"/>
      <c r="T380" s="1325"/>
      <c r="U380" s="1325"/>
      <c r="V380" s="1325"/>
      <c r="W380" s="1325"/>
      <c r="X380" s="1325"/>
      <c r="Y380" s="1325"/>
      <c r="Z380" s="1325"/>
      <c r="AA380" s="1386"/>
      <c r="AB380" s="1325"/>
      <c r="AC380" s="1325"/>
      <c r="AD380" s="1325"/>
      <c r="AE380" s="1325"/>
      <c r="AF380" s="1325"/>
      <c r="AG380" s="1325"/>
      <c r="AH380" s="1325"/>
      <c r="AI380" s="1325"/>
      <c r="AJ380" s="1325"/>
      <c r="AK380" s="1325"/>
      <c r="AL380" s="1325"/>
      <c r="AM380" s="1325"/>
      <c r="AN380" s="1325"/>
      <c r="AO380" s="1325"/>
      <c r="AP380" s="1325"/>
      <c r="AQ380" s="1325"/>
      <c r="AR380" s="1325"/>
      <c r="AS380" s="1325"/>
      <c r="AT380" s="1325"/>
      <c r="AU380" s="1325"/>
      <c r="AV380" s="1325"/>
      <c r="AW380" s="1283"/>
    </row>
    <row r="381">
      <c r="A381" s="1263"/>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25"/>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00"/>
    </row>
    <row r="382">
      <c r="A382" s="1221"/>
      <c r="B382" s="1325"/>
      <c r="C382" s="1384"/>
      <c r="D382" s="1325"/>
      <c r="E382" s="1325"/>
      <c r="F382" s="1325"/>
      <c r="G382" s="1325"/>
      <c r="H382" s="1325"/>
      <c r="I382" s="1325"/>
      <c r="J382" s="1325"/>
      <c r="K382" s="1325"/>
      <c r="L382" s="1325"/>
      <c r="M382" s="1325"/>
      <c r="N382" s="1325"/>
      <c r="O382" s="1325"/>
      <c r="P382" s="1325"/>
      <c r="Q382" s="1325"/>
      <c r="R382" s="1325"/>
      <c r="S382" s="1325"/>
      <c r="T382" s="1325"/>
      <c r="U382" s="1325"/>
      <c r="V382" s="1325"/>
      <c r="W382" s="1325"/>
      <c r="X382" s="1325"/>
      <c r="Y382" s="1325"/>
      <c r="Z382" s="1325"/>
      <c r="AA382" s="1386"/>
      <c r="AB382" s="1325"/>
      <c r="AC382" s="1325"/>
      <c r="AD382" s="1325"/>
      <c r="AE382" s="1325"/>
      <c r="AF382" s="1325"/>
      <c r="AG382" s="1325"/>
      <c r="AH382" s="1325"/>
      <c r="AI382" s="1325"/>
      <c r="AJ382" s="1325"/>
      <c r="AK382" s="1325"/>
      <c r="AL382" s="1325"/>
      <c r="AM382" s="1325"/>
      <c r="AN382" s="1325"/>
      <c r="AO382" s="1325"/>
      <c r="AP382" s="1325"/>
      <c r="AQ382" s="1325"/>
      <c r="AR382" s="1325"/>
      <c r="AS382" s="1325"/>
      <c r="AT382" s="1325"/>
      <c r="AU382" s="1325"/>
      <c r="AV382" s="1325"/>
      <c r="AW382" s="1283"/>
    </row>
    <row r="383">
      <c r="A383" s="1263"/>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25"/>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00"/>
    </row>
    <row r="384">
      <c r="A384" s="1221"/>
      <c r="B384" s="1325"/>
      <c r="C384" s="1384"/>
      <c r="D384" s="1325"/>
      <c r="E384" s="1325"/>
      <c r="F384" s="1325"/>
      <c r="G384" s="1325"/>
      <c r="H384" s="1325"/>
      <c r="I384" s="1325"/>
      <c r="J384" s="1325"/>
      <c r="K384" s="1325"/>
      <c r="L384" s="1325"/>
      <c r="M384" s="1325"/>
      <c r="N384" s="1325"/>
      <c r="O384" s="1325"/>
      <c r="P384" s="1325"/>
      <c r="Q384" s="1325"/>
      <c r="R384" s="1325"/>
      <c r="S384" s="1325"/>
      <c r="T384" s="1325"/>
      <c r="U384" s="1325"/>
      <c r="V384" s="1325"/>
      <c r="W384" s="1325"/>
      <c r="X384" s="1325"/>
      <c r="Y384" s="1325"/>
      <c r="Z384" s="1325"/>
      <c r="AA384" s="1386"/>
      <c r="AB384" s="1325"/>
      <c r="AC384" s="1325"/>
      <c r="AD384" s="1325"/>
      <c r="AE384" s="1325"/>
      <c r="AF384" s="1325"/>
      <c r="AG384" s="1325"/>
      <c r="AH384" s="1325"/>
      <c r="AI384" s="1325"/>
      <c r="AJ384" s="1325"/>
      <c r="AK384" s="1325"/>
      <c r="AL384" s="1325"/>
      <c r="AM384" s="1325"/>
      <c r="AN384" s="1325"/>
      <c r="AO384" s="1325"/>
      <c r="AP384" s="1325"/>
      <c r="AQ384" s="1325"/>
      <c r="AR384" s="1325"/>
      <c r="AS384" s="1325"/>
      <c r="AT384" s="1325"/>
      <c r="AU384" s="1325"/>
      <c r="AV384" s="1325"/>
      <c r="AW384" s="1283"/>
    </row>
    <row r="385">
      <c r="A385" s="1263"/>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25"/>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00"/>
    </row>
    <row r="386">
      <c r="A386" s="1221"/>
      <c r="B386" s="1325"/>
      <c r="C386" s="1384"/>
      <c r="D386" s="1325"/>
      <c r="E386" s="1325"/>
      <c r="F386" s="1325"/>
      <c r="G386" s="1325"/>
      <c r="H386" s="1325"/>
      <c r="I386" s="1325"/>
      <c r="J386" s="1325"/>
      <c r="K386" s="1325"/>
      <c r="L386" s="1325"/>
      <c r="M386" s="1325"/>
      <c r="N386" s="1325"/>
      <c r="O386" s="1325"/>
      <c r="P386" s="1325"/>
      <c r="Q386" s="1325"/>
      <c r="R386" s="1325"/>
      <c r="S386" s="1325"/>
      <c r="T386" s="1325"/>
      <c r="U386" s="1325"/>
      <c r="V386" s="1325"/>
      <c r="W386" s="1325"/>
      <c r="X386" s="1325"/>
      <c r="Y386" s="1325"/>
      <c r="Z386" s="1325"/>
      <c r="AA386" s="1386"/>
      <c r="AB386" s="1325"/>
      <c r="AC386" s="1325"/>
      <c r="AD386" s="1325"/>
      <c r="AE386" s="1325"/>
      <c r="AF386" s="1325"/>
      <c r="AG386" s="1325"/>
      <c r="AH386" s="1325"/>
      <c r="AI386" s="1325"/>
      <c r="AJ386" s="1325"/>
      <c r="AK386" s="1325"/>
      <c r="AL386" s="1325"/>
      <c r="AM386" s="1325"/>
      <c r="AN386" s="1325"/>
      <c r="AO386" s="1325"/>
      <c r="AP386" s="1325"/>
      <c r="AQ386" s="1325"/>
      <c r="AR386" s="1325"/>
      <c r="AS386" s="1325"/>
      <c r="AT386" s="1325"/>
      <c r="AU386" s="1325"/>
      <c r="AV386" s="1325"/>
      <c r="AW386" s="1283"/>
    </row>
    <row r="387">
      <c r="A387" s="1263"/>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25"/>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00"/>
    </row>
    <row r="388">
      <c r="A388" s="1221"/>
      <c r="B388" s="1325"/>
      <c r="C388" s="1384"/>
      <c r="D388" s="1325"/>
      <c r="E388" s="1325"/>
      <c r="F388" s="1325"/>
      <c r="G388" s="1325"/>
      <c r="H388" s="1325"/>
      <c r="I388" s="1325"/>
      <c r="J388" s="1325"/>
      <c r="K388" s="1325"/>
      <c r="L388" s="1325"/>
      <c r="M388" s="1325"/>
      <c r="N388" s="1325"/>
      <c r="O388" s="1325"/>
      <c r="P388" s="1325"/>
      <c r="Q388" s="1325"/>
      <c r="R388" s="1325"/>
      <c r="S388" s="1325"/>
      <c r="T388" s="1325"/>
      <c r="U388" s="1325"/>
      <c r="V388" s="1325"/>
      <c r="W388" s="1325"/>
      <c r="X388" s="1325"/>
      <c r="Y388" s="1325"/>
      <c r="Z388" s="1325"/>
      <c r="AA388" s="1386"/>
      <c r="AB388" s="1325"/>
      <c r="AC388" s="1325"/>
      <c r="AD388" s="1325"/>
      <c r="AE388" s="1325"/>
      <c r="AF388" s="1325"/>
      <c r="AG388" s="1325"/>
      <c r="AH388" s="1325"/>
      <c r="AI388" s="1325"/>
      <c r="AJ388" s="1325"/>
      <c r="AK388" s="1325"/>
      <c r="AL388" s="1325"/>
      <c r="AM388" s="1325"/>
      <c r="AN388" s="1325"/>
      <c r="AO388" s="1325"/>
      <c r="AP388" s="1325"/>
      <c r="AQ388" s="1325"/>
      <c r="AR388" s="1325"/>
      <c r="AS388" s="1325"/>
      <c r="AT388" s="1325"/>
      <c r="AU388" s="1325"/>
      <c r="AV388" s="1325"/>
      <c r="AW388" s="1283"/>
    </row>
    <row r="389">
      <c r="A389" s="1263"/>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25"/>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00"/>
    </row>
    <row r="390">
      <c r="A390" s="1221"/>
      <c r="B390" s="1325"/>
      <c r="C390" s="1384"/>
      <c r="D390" s="1325"/>
      <c r="E390" s="1325"/>
      <c r="F390" s="1325"/>
      <c r="G390" s="1325"/>
      <c r="H390" s="1325"/>
      <c r="I390" s="1325"/>
      <c r="J390" s="1325"/>
      <c r="K390" s="1325"/>
      <c r="L390" s="1325"/>
      <c r="M390" s="1325"/>
      <c r="N390" s="1325"/>
      <c r="O390" s="1325"/>
      <c r="P390" s="1325"/>
      <c r="Q390" s="1325"/>
      <c r="R390" s="1325"/>
      <c r="S390" s="1325"/>
      <c r="T390" s="1325"/>
      <c r="U390" s="1325"/>
      <c r="V390" s="1325"/>
      <c r="W390" s="1325"/>
      <c r="X390" s="1325"/>
      <c r="Y390" s="1325"/>
      <c r="Z390" s="1325"/>
      <c r="AA390" s="1386"/>
      <c r="AB390" s="1325"/>
      <c r="AC390" s="1325"/>
      <c r="AD390" s="1325"/>
      <c r="AE390" s="1325"/>
      <c r="AF390" s="1325"/>
      <c r="AG390" s="1325"/>
      <c r="AH390" s="1325"/>
      <c r="AI390" s="1325"/>
      <c r="AJ390" s="1325"/>
      <c r="AK390" s="1325"/>
      <c r="AL390" s="1325"/>
      <c r="AM390" s="1325"/>
      <c r="AN390" s="1325"/>
      <c r="AO390" s="1325"/>
      <c r="AP390" s="1325"/>
      <c r="AQ390" s="1325"/>
      <c r="AR390" s="1325"/>
      <c r="AS390" s="1325"/>
      <c r="AT390" s="1325"/>
      <c r="AU390" s="1325"/>
      <c r="AV390" s="1325"/>
      <c r="AW390" s="1283"/>
    </row>
    <row r="391">
      <c r="A391" s="1263"/>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25"/>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00"/>
    </row>
    <row r="392">
      <c r="A392" s="1221"/>
      <c r="B392" s="1325"/>
      <c r="C392" s="1384"/>
      <c r="D392" s="1325"/>
      <c r="E392" s="1325"/>
      <c r="F392" s="1325"/>
      <c r="G392" s="1325"/>
      <c r="H392" s="1325"/>
      <c r="I392" s="1325"/>
      <c r="J392" s="1325"/>
      <c r="K392" s="1325"/>
      <c r="L392" s="1325"/>
      <c r="M392" s="1325"/>
      <c r="N392" s="1325"/>
      <c r="O392" s="1325"/>
      <c r="P392" s="1325"/>
      <c r="Q392" s="1325"/>
      <c r="R392" s="1325"/>
      <c r="S392" s="1325"/>
      <c r="T392" s="1325"/>
      <c r="U392" s="1325"/>
      <c r="V392" s="1325"/>
      <c r="W392" s="1325"/>
      <c r="X392" s="1325"/>
      <c r="Y392" s="1325"/>
      <c r="Z392" s="1325"/>
      <c r="AA392" s="1386"/>
      <c r="AB392" s="1325"/>
      <c r="AC392" s="1325"/>
      <c r="AD392" s="1325"/>
      <c r="AE392" s="1325"/>
      <c r="AF392" s="1325"/>
      <c r="AG392" s="1325"/>
      <c r="AH392" s="1325"/>
      <c r="AI392" s="1325"/>
      <c r="AJ392" s="1325"/>
      <c r="AK392" s="1325"/>
      <c r="AL392" s="1325"/>
      <c r="AM392" s="1325"/>
      <c r="AN392" s="1325"/>
      <c r="AO392" s="1325"/>
      <c r="AP392" s="1325"/>
      <c r="AQ392" s="1325"/>
      <c r="AR392" s="1325"/>
      <c r="AS392" s="1325"/>
      <c r="AT392" s="1325"/>
      <c r="AU392" s="1325"/>
      <c r="AV392" s="1325"/>
      <c r="AW392" s="1283"/>
    </row>
    <row r="393">
      <c r="A393" s="1263"/>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25"/>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00"/>
    </row>
    <row r="394">
      <c r="A394" s="1221"/>
      <c r="B394" s="1325"/>
      <c r="C394" s="1384"/>
      <c r="D394" s="1325"/>
      <c r="E394" s="1325"/>
      <c r="F394" s="1325"/>
      <c r="G394" s="1325"/>
      <c r="H394" s="1325"/>
      <c r="I394" s="1325"/>
      <c r="J394" s="1325"/>
      <c r="K394" s="1325"/>
      <c r="L394" s="1325"/>
      <c r="M394" s="1325"/>
      <c r="N394" s="1325"/>
      <c r="O394" s="1325"/>
      <c r="P394" s="1325"/>
      <c r="Q394" s="1325"/>
      <c r="R394" s="1325"/>
      <c r="S394" s="1325"/>
      <c r="T394" s="1325"/>
      <c r="U394" s="1325"/>
      <c r="V394" s="1325"/>
      <c r="W394" s="1325"/>
      <c r="X394" s="1325"/>
      <c r="Y394" s="1325"/>
      <c r="Z394" s="1325"/>
      <c r="AA394" s="1386"/>
      <c r="AB394" s="1325"/>
      <c r="AC394" s="1325"/>
      <c r="AD394" s="1325"/>
      <c r="AE394" s="1325"/>
      <c r="AF394" s="1325"/>
      <c r="AG394" s="1325"/>
      <c r="AH394" s="1325"/>
      <c r="AI394" s="1325"/>
      <c r="AJ394" s="1325"/>
      <c r="AK394" s="1325"/>
      <c r="AL394" s="1325"/>
      <c r="AM394" s="1325"/>
      <c r="AN394" s="1325"/>
      <c r="AO394" s="1325"/>
      <c r="AP394" s="1325"/>
      <c r="AQ394" s="1325"/>
      <c r="AR394" s="1325"/>
      <c r="AS394" s="1325"/>
      <c r="AT394" s="1325"/>
      <c r="AU394" s="1325"/>
      <c r="AV394" s="1325"/>
      <c r="AW394" s="1283"/>
    </row>
    <row r="395">
      <c r="A395" s="1263"/>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25"/>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00"/>
    </row>
    <row r="396">
      <c r="A396" s="1221"/>
      <c r="B396" s="1325"/>
      <c r="C396" s="1384"/>
      <c r="D396" s="1325"/>
      <c r="E396" s="1325"/>
      <c r="F396" s="1325"/>
      <c r="G396" s="1325"/>
      <c r="H396" s="1325"/>
      <c r="I396" s="1325"/>
      <c r="J396" s="1325"/>
      <c r="K396" s="1325"/>
      <c r="L396" s="1325"/>
      <c r="M396" s="1325"/>
      <c r="N396" s="1325"/>
      <c r="O396" s="1325"/>
      <c r="P396" s="1325"/>
      <c r="Q396" s="1325"/>
      <c r="R396" s="1325"/>
      <c r="S396" s="1325"/>
      <c r="T396" s="1325"/>
      <c r="U396" s="1325"/>
      <c r="V396" s="1325"/>
      <c r="W396" s="1325"/>
      <c r="X396" s="1325"/>
      <c r="Y396" s="1325"/>
      <c r="Z396" s="1325"/>
      <c r="AA396" s="1386"/>
      <c r="AB396" s="1325"/>
      <c r="AC396" s="1325"/>
      <c r="AD396" s="1325"/>
      <c r="AE396" s="1325"/>
      <c r="AF396" s="1325"/>
      <c r="AG396" s="1325"/>
      <c r="AH396" s="1325"/>
      <c r="AI396" s="1325"/>
      <c r="AJ396" s="1325"/>
      <c r="AK396" s="1325"/>
      <c r="AL396" s="1325"/>
      <c r="AM396" s="1325"/>
      <c r="AN396" s="1325"/>
      <c r="AO396" s="1325"/>
      <c r="AP396" s="1325"/>
      <c r="AQ396" s="1325"/>
      <c r="AR396" s="1325"/>
      <c r="AS396" s="1325"/>
      <c r="AT396" s="1325"/>
      <c r="AU396" s="1325"/>
      <c r="AV396" s="1325"/>
      <c r="AW396" s="1283"/>
    </row>
    <row r="397">
      <c r="A397" s="1263"/>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25"/>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00"/>
    </row>
    <row r="398">
      <c r="A398" s="1221"/>
      <c r="B398" s="1325"/>
      <c r="C398" s="1384"/>
      <c r="D398" s="1325"/>
      <c r="E398" s="1325"/>
      <c r="F398" s="1325"/>
      <c r="G398" s="1325"/>
      <c r="H398" s="1325"/>
      <c r="I398" s="1325"/>
      <c r="J398" s="1325"/>
      <c r="K398" s="1325"/>
      <c r="L398" s="1325"/>
      <c r="M398" s="1325"/>
      <c r="N398" s="1325"/>
      <c r="O398" s="1325"/>
      <c r="P398" s="1325"/>
      <c r="Q398" s="1325"/>
      <c r="R398" s="1325"/>
      <c r="S398" s="1325"/>
      <c r="T398" s="1325"/>
      <c r="U398" s="1325"/>
      <c r="V398" s="1325"/>
      <c r="W398" s="1325"/>
      <c r="X398" s="1325"/>
      <c r="Y398" s="1325"/>
      <c r="Z398" s="1325"/>
      <c r="AA398" s="1386"/>
      <c r="AB398" s="1325"/>
      <c r="AC398" s="1325"/>
      <c r="AD398" s="1325"/>
      <c r="AE398" s="1325"/>
      <c r="AF398" s="1325"/>
      <c r="AG398" s="1325"/>
      <c r="AH398" s="1325"/>
      <c r="AI398" s="1325"/>
      <c r="AJ398" s="1325"/>
      <c r="AK398" s="1325"/>
      <c r="AL398" s="1325"/>
      <c r="AM398" s="1325"/>
      <c r="AN398" s="1325"/>
      <c r="AO398" s="1325"/>
      <c r="AP398" s="1325"/>
      <c r="AQ398" s="1325"/>
      <c r="AR398" s="1325"/>
      <c r="AS398" s="1325"/>
      <c r="AT398" s="1325"/>
      <c r="AU398" s="1325"/>
      <c r="AV398" s="1325"/>
      <c r="AW398" s="1283"/>
    </row>
    <row r="399">
      <c r="A399" s="1263"/>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25"/>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00"/>
    </row>
    <row r="400">
      <c r="A400" s="1221"/>
      <c r="B400" s="1325"/>
      <c r="C400" s="1384"/>
      <c r="D400" s="1325"/>
      <c r="E400" s="1325"/>
      <c r="F400" s="1325"/>
      <c r="G400" s="1325"/>
      <c r="H400" s="1325"/>
      <c r="I400" s="1325"/>
      <c r="J400" s="1325"/>
      <c r="K400" s="1325"/>
      <c r="L400" s="1325"/>
      <c r="M400" s="1325"/>
      <c r="N400" s="1325"/>
      <c r="O400" s="1325"/>
      <c r="P400" s="1325"/>
      <c r="Q400" s="1325"/>
      <c r="R400" s="1325"/>
      <c r="S400" s="1325"/>
      <c r="T400" s="1325"/>
      <c r="U400" s="1325"/>
      <c r="V400" s="1325"/>
      <c r="W400" s="1325"/>
      <c r="X400" s="1325"/>
      <c r="Y400" s="1325"/>
      <c r="Z400" s="1325"/>
      <c r="AA400" s="1386"/>
      <c r="AB400" s="1325"/>
      <c r="AC400" s="1325"/>
      <c r="AD400" s="1325"/>
      <c r="AE400" s="1325"/>
      <c r="AF400" s="1325"/>
      <c r="AG400" s="1325"/>
      <c r="AH400" s="1325"/>
      <c r="AI400" s="1325"/>
      <c r="AJ400" s="1325"/>
      <c r="AK400" s="1325"/>
      <c r="AL400" s="1325"/>
      <c r="AM400" s="1325"/>
      <c r="AN400" s="1325"/>
      <c r="AO400" s="1325"/>
      <c r="AP400" s="1325"/>
      <c r="AQ400" s="1325"/>
      <c r="AR400" s="1325"/>
      <c r="AS400" s="1325"/>
      <c r="AT400" s="1325"/>
      <c r="AU400" s="1325"/>
      <c r="AV400" s="1325"/>
      <c r="AW400" s="1283"/>
    </row>
    <row r="401">
      <c r="A401" s="1263"/>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25"/>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00"/>
    </row>
    <row r="402">
      <c r="A402" s="1221"/>
      <c r="B402" s="1325"/>
      <c r="C402" s="1384"/>
      <c r="D402" s="1325"/>
      <c r="E402" s="1325"/>
      <c r="F402" s="1325"/>
      <c r="G402" s="1325"/>
      <c r="H402" s="1325"/>
      <c r="I402" s="1325"/>
      <c r="J402" s="1325"/>
      <c r="K402" s="1325"/>
      <c r="L402" s="1325"/>
      <c r="M402" s="1325"/>
      <c r="N402" s="1325"/>
      <c r="O402" s="1325"/>
      <c r="P402" s="1325"/>
      <c r="Q402" s="1325"/>
      <c r="R402" s="1325"/>
      <c r="S402" s="1325"/>
      <c r="T402" s="1325"/>
      <c r="U402" s="1325"/>
      <c r="V402" s="1325"/>
      <c r="W402" s="1325"/>
      <c r="X402" s="1325"/>
      <c r="Y402" s="1325"/>
      <c r="Z402" s="1325"/>
      <c r="AA402" s="1386"/>
      <c r="AB402" s="1325"/>
      <c r="AC402" s="1325"/>
      <c r="AD402" s="1325"/>
      <c r="AE402" s="1325"/>
      <c r="AF402" s="1325"/>
      <c r="AG402" s="1325"/>
      <c r="AH402" s="1325"/>
      <c r="AI402" s="1325"/>
      <c r="AJ402" s="1325"/>
      <c r="AK402" s="1325"/>
      <c r="AL402" s="1325"/>
      <c r="AM402" s="1325"/>
      <c r="AN402" s="1325"/>
      <c r="AO402" s="1325"/>
      <c r="AP402" s="1325"/>
      <c r="AQ402" s="1325"/>
      <c r="AR402" s="1325"/>
      <c r="AS402" s="1325"/>
      <c r="AT402" s="1325"/>
      <c r="AU402" s="1325"/>
      <c r="AV402" s="1325"/>
      <c r="AW402" s="1283"/>
    </row>
    <row r="403">
      <c r="A403" s="1263"/>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25"/>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00"/>
    </row>
    <row r="404">
      <c r="A404" s="1221"/>
      <c r="B404" s="1325"/>
      <c r="C404" s="1384"/>
      <c r="D404" s="1325"/>
      <c r="E404" s="1325"/>
      <c r="F404" s="1325"/>
      <c r="G404" s="1325"/>
      <c r="H404" s="1325"/>
      <c r="I404" s="1325"/>
      <c r="J404" s="1325"/>
      <c r="K404" s="1325"/>
      <c r="L404" s="1325"/>
      <c r="M404" s="1325"/>
      <c r="N404" s="1325"/>
      <c r="O404" s="1325"/>
      <c r="P404" s="1325"/>
      <c r="Q404" s="1325"/>
      <c r="R404" s="1325"/>
      <c r="S404" s="1325"/>
      <c r="T404" s="1325"/>
      <c r="U404" s="1325"/>
      <c r="V404" s="1325"/>
      <c r="W404" s="1325"/>
      <c r="X404" s="1325"/>
      <c r="Y404" s="1325"/>
      <c r="Z404" s="1325"/>
      <c r="AA404" s="1386"/>
      <c r="AB404" s="1325"/>
      <c r="AC404" s="1325"/>
      <c r="AD404" s="1325"/>
      <c r="AE404" s="1325"/>
      <c r="AF404" s="1325"/>
      <c r="AG404" s="1325"/>
      <c r="AH404" s="1325"/>
      <c r="AI404" s="1325"/>
      <c r="AJ404" s="1325"/>
      <c r="AK404" s="1325"/>
      <c r="AL404" s="1325"/>
      <c r="AM404" s="1325"/>
      <c r="AN404" s="1325"/>
      <c r="AO404" s="1325"/>
      <c r="AP404" s="1325"/>
      <c r="AQ404" s="1325"/>
      <c r="AR404" s="1325"/>
      <c r="AS404" s="1325"/>
      <c r="AT404" s="1325"/>
      <c r="AU404" s="1325"/>
      <c r="AV404" s="1325"/>
      <c r="AW404" s="1283"/>
    </row>
    <row r="405">
      <c r="A405" s="1263"/>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25"/>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00"/>
    </row>
    <row r="406">
      <c r="A406" s="1221"/>
      <c r="B406" s="1325"/>
      <c r="C406" s="1384"/>
      <c r="D406" s="1325"/>
      <c r="E406" s="1325"/>
      <c r="F406" s="1325"/>
      <c r="G406" s="1325"/>
      <c r="H406" s="1325"/>
      <c r="I406" s="1325"/>
      <c r="J406" s="1325"/>
      <c r="K406" s="1325"/>
      <c r="L406" s="1325"/>
      <c r="M406" s="1325"/>
      <c r="N406" s="1325"/>
      <c r="O406" s="1325"/>
      <c r="P406" s="1325"/>
      <c r="Q406" s="1325"/>
      <c r="R406" s="1325"/>
      <c r="S406" s="1325"/>
      <c r="T406" s="1325"/>
      <c r="U406" s="1325"/>
      <c r="V406" s="1325"/>
      <c r="W406" s="1325"/>
      <c r="X406" s="1325"/>
      <c r="Y406" s="1325"/>
      <c r="Z406" s="1325"/>
      <c r="AA406" s="1386"/>
      <c r="AB406" s="1325"/>
      <c r="AC406" s="1325"/>
      <c r="AD406" s="1325"/>
      <c r="AE406" s="1325"/>
      <c r="AF406" s="1325"/>
      <c r="AG406" s="1325"/>
      <c r="AH406" s="1325"/>
      <c r="AI406" s="1325"/>
      <c r="AJ406" s="1325"/>
      <c r="AK406" s="1325"/>
      <c r="AL406" s="1325"/>
      <c r="AM406" s="1325"/>
      <c r="AN406" s="1325"/>
      <c r="AO406" s="1325"/>
      <c r="AP406" s="1325"/>
      <c r="AQ406" s="1325"/>
      <c r="AR406" s="1325"/>
      <c r="AS406" s="1325"/>
      <c r="AT406" s="1325"/>
      <c r="AU406" s="1325"/>
      <c r="AV406" s="1325"/>
      <c r="AW406" s="1283"/>
    </row>
    <row r="407">
      <c r="A407" s="1263"/>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25"/>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00"/>
    </row>
    <row r="408">
      <c r="A408" s="1221"/>
      <c r="B408" s="1325"/>
      <c r="C408" s="1384"/>
      <c r="D408" s="1325"/>
      <c r="E408" s="1325"/>
      <c r="F408" s="1325"/>
      <c r="G408" s="1325"/>
      <c r="H408" s="1325"/>
      <c r="I408" s="1325"/>
      <c r="J408" s="1325"/>
      <c r="K408" s="1325"/>
      <c r="L408" s="1325"/>
      <c r="M408" s="1325"/>
      <c r="N408" s="1325"/>
      <c r="O408" s="1325"/>
      <c r="P408" s="1325"/>
      <c r="Q408" s="1325"/>
      <c r="R408" s="1325"/>
      <c r="S408" s="1325"/>
      <c r="T408" s="1325"/>
      <c r="U408" s="1325"/>
      <c r="V408" s="1325"/>
      <c r="W408" s="1325"/>
      <c r="X408" s="1325"/>
      <c r="Y408" s="1325"/>
      <c r="Z408" s="1325"/>
      <c r="AA408" s="1386"/>
      <c r="AB408" s="1325"/>
      <c r="AC408" s="1325"/>
      <c r="AD408" s="1325"/>
      <c r="AE408" s="1325"/>
      <c r="AF408" s="1325"/>
      <c r="AG408" s="1325"/>
      <c r="AH408" s="1325"/>
      <c r="AI408" s="1325"/>
      <c r="AJ408" s="1325"/>
      <c r="AK408" s="1325"/>
      <c r="AL408" s="1325"/>
      <c r="AM408" s="1325"/>
      <c r="AN408" s="1325"/>
      <c r="AO408" s="1325"/>
      <c r="AP408" s="1325"/>
      <c r="AQ408" s="1325"/>
      <c r="AR408" s="1325"/>
      <c r="AS408" s="1325"/>
      <c r="AT408" s="1325"/>
      <c r="AU408" s="1325"/>
      <c r="AV408" s="1325"/>
      <c r="AW408" s="1283"/>
    </row>
    <row r="409">
      <c r="A409" s="1263"/>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25"/>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00"/>
    </row>
    <row r="410">
      <c r="A410" s="1221"/>
      <c r="B410" s="1325"/>
      <c r="C410" s="1384"/>
      <c r="D410" s="1325"/>
      <c r="E410" s="1325"/>
      <c r="F410" s="1325"/>
      <c r="G410" s="1325"/>
      <c r="H410" s="1325"/>
      <c r="I410" s="1325"/>
      <c r="J410" s="1325"/>
      <c r="K410" s="1325"/>
      <c r="L410" s="1325"/>
      <c r="M410" s="1325"/>
      <c r="N410" s="1325"/>
      <c r="O410" s="1325"/>
      <c r="P410" s="1325"/>
      <c r="Q410" s="1325"/>
      <c r="R410" s="1325"/>
      <c r="S410" s="1325"/>
      <c r="T410" s="1325"/>
      <c r="U410" s="1325"/>
      <c r="V410" s="1325"/>
      <c r="W410" s="1325"/>
      <c r="X410" s="1325"/>
      <c r="Y410" s="1325"/>
      <c r="Z410" s="1325"/>
      <c r="AA410" s="1386"/>
      <c r="AB410" s="1325"/>
      <c r="AC410" s="1325"/>
      <c r="AD410" s="1325"/>
      <c r="AE410" s="1325"/>
      <c r="AF410" s="1325"/>
      <c r="AG410" s="1325"/>
      <c r="AH410" s="1325"/>
      <c r="AI410" s="1325"/>
      <c r="AJ410" s="1325"/>
      <c r="AK410" s="1325"/>
      <c r="AL410" s="1325"/>
      <c r="AM410" s="1325"/>
      <c r="AN410" s="1325"/>
      <c r="AO410" s="1325"/>
      <c r="AP410" s="1325"/>
      <c r="AQ410" s="1325"/>
      <c r="AR410" s="1325"/>
      <c r="AS410" s="1325"/>
      <c r="AT410" s="1325"/>
      <c r="AU410" s="1325"/>
      <c r="AV410" s="1325"/>
      <c r="AW410" s="1283"/>
    </row>
    <row r="411">
      <c r="A411" s="1263"/>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25"/>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00"/>
    </row>
    <row r="412">
      <c r="A412" s="1221"/>
      <c r="B412" s="1325"/>
      <c r="C412" s="1384"/>
      <c r="D412" s="1325"/>
      <c r="E412" s="1325"/>
      <c r="F412" s="1325"/>
      <c r="G412" s="1325"/>
      <c r="H412" s="1325"/>
      <c r="I412" s="1325"/>
      <c r="J412" s="1325"/>
      <c r="K412" s="1325"/>
      <c r="L412" s="1325"/>
      <c r="M412" s="1325"/>
      <c r="N412" s="1325"/>
      <c r="O412" s="1325"/>
      <c r="P412" s="1325"/>
      <c r="Q412" s="1325"/>
      <c r="R412" s="1325"/>
      <c r="S412" s="1325"/>
      <c r="T412" s="1325"/>
      <c r="U412" s="1325"/>
      <c r="V412" s="1325"/>
      <c r="W412" s="1325"/>
      <c r="X412" s="1325"/>
      <c r="Y412" s="1325"/>
      <c r="Z412" s="1325"/>
      <c r="AA412" s="1386"/>
      <c r="AB412" s="1325"/>
      <c r="AC412" s="1325"/>
      <c r="AD412" s="1325"/>
      <c r="AE412" s="1325"/>
      <c r="AF412" s="1325"/>
      <c r="AG412" s="1325"/>
      <c r="AH412" s="1325"/>
      <c r="AI412" s="1325"/>
      <c r="AJ412" s="1325"/>
      <c r="AK412" s="1325"/>
      <c r="AL412" s="1325"/>
      <c r="AM412" s="1325"/>
      <c r="AN412" s="1325"/>
      <c r="AO412" s="1325"/>
      <c r="AP412" s="1325"/>
      <c r="AQ412" s="1325"/>
      <c r="AR412" s="1325"/>
      <c r="AS412" s="1325"/>
      <c r="AT412" s="1325"/>
      <c r="AU412" s="1325"/>
      <c r="AV412" s="1325"/>
      <c r="AW412" s="1283"/>
    </row>
    <row r="413">
      <c r="A413" s="1263"/>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25"/>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00"/>
    </row>
    <row r="414">
      <c r="A414" s="1221"/>
      <c r="B414" s="1325"/>
      <c r="C414" s="1384"/>
      <c r="D414" s="1325"/>
      <c r="E414" s="1325"/>
      <c r="F414" s="1325"/>
      <c r="G414" s="1325"/>
      <c r="H414" s="1325"/>
      <c r="I414" s="1325"/>
      <c r="J414" s="1325"/>
      <c r="K414" s="1325"/>
      <c r="L414" s="1325"/>
      <c r="M414" s="1325"/>
      <c r="N414" s="1325"/>
      <c r="O414" s="1325"/>
      <c r="P414" s="1325"/>
      <c r="Q414" s="1325"/>
      <c r="R414" s="1325"/>
      <c r="S414" s="1325"/>
      <c r="T414" s="1325"/>
      <c r="U414" s="1325"/>
      <c r="V414" s="1325"/>
      <c r="W414" s="1325"/>
      <c r="X414" s="1325"/>
      <c r="Y414" s="1325"/>
      <c r="Z414" s="1325"/>
      <c r="AA414" s="1386"/>
      <c r="AB414" s="1325"/>
      <c r="AC414" s="1325"/>
      <c r="AD414" s="1325"/>
      <c r="AE414" s="1325"/>
      <c r="AF414" s="1325"/>
      <c r="AG414" s="1325"/>
      <c r="AH414" s="1325"/>
      <c r="AI414" s="1325"/>
      <c r="AJ414" s="1325"/>
      <c r="AK414" s="1325"/>
      <c r="AL414" s="1325"/>
      <c r="AM414" s="1325"/>
      <c r="AN414" s="1325"/>
      <c r="AO414" s="1325"/>
      <c r="AP414" s="1325"/>
      <c r="AQ414" s="1325"/>
      <c r="AR414" s="1325"/>
      <c r="AS414" s="1325"/>
      <c r="AT414" s="1325"/>
      <c r="AU414" s="1325"/>
      <c r="AV414" s="1325"/>
      <c r="AW414" s="1283"/>
    </row>
    <row r="415">
      <c r="A415" s="1263"/>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25"/>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00"/>
    </row>
    <row r="416">
      <c r="A416" s="1221"/>
      <c r="B416" s="1325"/>
      <c r="C416" s="1384"/>
      <c r="D416" s="1325"/>
      <c r="E416" s="1325"/>
      <c r="F416" s="1325"/>
      <c r="G416" s="1325"/>
      <c r="H416" s="1325"/>
      <c r="I416" s="1325"/>
      <c r="J416" s="1325"/>
      <c r="K416" s="1325"/>
      <c r="L416" s="1325"/>
      <c r="M416" s="1325"/>
      <c r="N416" s="1325"/>
      <c r="O416" s="1325"/>
      <c r="P416" s="1325"/>
      <c r="Q416" s="1325"/>
      <c r="R416" s="1325"/>
      <c r="S416" s="1325"/>
      <c r="T416" s="1325"/>
      <c r="U416" s="1325"/>
      <c r="V416" s="1325"/>
      <c r="W416" s="1325"/>
      <c r="X416" s="1325"/>
      <c r="Y416" s="1325"/>
      <c r="Z416" s="1325"/>
      <c r="AA416" s="1386"/>
      <c r="AB416" s="1325"/>
      <c r="AC416" s="1325"/>
      <c r="AD416" s="1325"/>
      <c r="AE416" s="1325"/>
      <c r="AF416" s="1325"/>
      <c r="AG416" s="1325"/>
      <c r="AH416" s="1325"/>
      <c r="AI416" s="1325"/>
      <c r="AJ416" s="1325"/>
      <c r="AK416" s="1325"/>
      <c r="AL416" s="1325"/>
      <c r="AM416" s="1325"/>
      <c r="AN416" s="1325"/>
      <c r="AO416" s="1325"/>
      <c r="AP416" s="1325"/>
      <c r="AQ416" s="1325"/>
      <c r="AR416" s="1325"/>
      <c r="AS416" s="1325"/>
      <c r="AT416" s="1325"/>
      <c r="AU416" s="1325"/>
      <c r="AV416" s="1325"/>
      <c r="AW416" s="1283"/>
    </row>
    <row r="417">
      <c r="A417" s="1263"/>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25"/>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00"/>
    </row>
    <row r="418">
      <c r="A418" s="1221"/>
      <c r="B418" s="1325"/>
      <c r="C418" s="1384"/>
      <c r="D418" s="1325"/>
      <c r="E418" s="1325"/>
      <c r="F418" s="1325"/>
      <c r="G418" s="1325"/>
      <c r="H418" s="1325"/>
      <c r="I418" s="1325"/>
      <c r="J418" s="1325"/>
      <c r="K418" s="1325"/>
      <c r="L418" s="1325"/>
      <c r="M418" s="1325"/>
      <c r="N418" s="1325"/>
      <c r="O418" s="1325"/>
      <c r="P418" s="1325"/>
      <c r="Q418" s="1325"/>
      <c r="R418" s="1325"/>
      <c r="S418" s="1325"/>
      <c r="T418" s="1325"/>
      <c r="U418" s="1325"/>
      <c r="V418" s="1325"/>
      <c r="W418" s="1325"/>
      <c r="X418" s="1325"/>
      <c r="Y418" s="1325"/>
      <c r="Z418" s="1325"/>
      <c r="AA418" s="1386"/>
      <c r="AB418" s="1325"/>
      <c r="AC418" s="1325"/>
      <c r="AD418" s="1325"/>
      <c r="AE418" s="1325"/>
      <c r="AF418" s="1325"/>
      <c r="AG418" s="1325"/>
      <c r="AH418" s="1325"/>
      <c r="AI418" s="1325"/>
      <c r="AJ418" s="1325"/>
      <c r="AK418" s="1325"/>
      <c r="AL418" s="1325"/>
      <c r="AM418" s="1325"/>
      <c r="AN418" s="1325"/>
      <c r="AO418" s="1325"/>
      <c r="AP418" s="1325"/>
      <c r="AQ418" s="1325"/>
      <c r="AR418" s="1325"/>
      <c r="AS418" s="1325"/>
      <c r="AT418" s="1325"/>
      <c r="AU418" s="1325"/>
      <c r="AV418" s="1325"/>
      <c r="AW418" s="1283"/>
    </row>
    <row r="419">
      <c r="A419" s="1263"/>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25"/>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00"/>
    </row>
    <row r="420">
      <c r="A420" s="1221"/>
      <c r="B420" s="1325"/>
      <c r="C420" s="1384"/>
      <c r="D420" s="1325"/>
      <c r="E420" s="1325"/>
      <c r="F420" s="1325"/>
      <c r="G420" s="1325"/>
      <c r="H420" s="1325"/>
      <c r="I420" s="1325"/>
      <c r="J420" s="1325"/>
      <c r="K420" s="1325"/>
      <c r="L420" s="1325"/>
      <c r="M420" s="1325"/>
      <c r="N420" s="1325"/>
      <c r="O420" s="1325"/>
      <c r="P420" s="1325"/>
      <c r="Q420" s="1325"/>
      <c r="R420" s="1325"/>
      <c r="S420" s="1325"/>
      <c r="T420" s="1325"/>
      <c r="U420" s="1325"/>
      <c r="V420" s="1325"/>
      <c r="W420" s="1325"/>
      <c r="X420" s="1325"/>
      <c r="Y420" s="1325"/>
      <c r="Z420" s="1325"/>
      <c r="AA420" s="1386"/>
      <c r="AB420" s="1325"/>
      <c r="AC420" s="1325"/>
      <c r="AD420" s="1325"/>
      <c r="AE420" s="1325"/>
      <c r="AF420" s="1325"/>
      <c r="AG420" s="1325"/>
      <c r="AH420" s="1325"/>
      <c r="AI420" s="1325"/>
      <c r="AJ420" s="1325"/>
      <c r="AK420" s="1325"/>
      <c r="AL420" s="1325"/>
      <c r="AM420" s="1325"/>
      <c r="AN420" s="1325"/>
      <c r="AO420" s="1325"/>
      <c r="AP420" s="1325"/>
      <c r="AQ420" s="1325"/>
      <c r="AR420" s="1325"/>
      <c r="AS420" s="1325"/>
      <c r="AT420" s="1325"/>
      <c r="AU420" s="1325"/>
      <c r="AV420" s="1325"/>
      <c r="AW420" s="1283"/>
    </row>
    <row r="421">
      <c r="A421" s="1263"/>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25"/>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00"/>
    </row>
    <row r="422">
      <c r="A422" s="1221"/>
      <c r="B422" s="1325"/>
      <c r="C422" s="1384"/>
      <c r="D422" s="1325"/>
      <c r="E422" s="1325"/>
      <c r="F422" s="1325"/>
      <c r="G422" s="1325"/>
      <c r="H422" s="1325"/>
      <c r="I422" s="1325"/>
      <c r="J422" s="1325"/>
      <c r="K422" s="1325"/>
      <c r="L422" s="1325"/>
      <c r="M422" s="1325"/>
      <c r="N422" s="1325"/>
      <c r="O422" s="1325"/>
      <c r="P422" s="1325"/>
      <c r="Q422" s="1325"/>
      <c r="R422" s="1325"/>
      <c r="S422" s="1325"/>
      <c r="T422" s="1325"/>
      <c r="U422" s="1325"/>
      <c r="V422" s="1325"/>
      <c r="W422" s="1325"/>
      <c r="X422" s="1325"/>
      <c r="Y422" s="1325"/>
      <c r="Z422" s="1325"/>
      <c r="AA422" s="1386"/>
      <c r="AB422" s="1325"/>
      <c r="AC422" s="1325"/>
      <c r="AD422" s="1325"/>
      <c r="AE422" s="1325"/>
      <c r="AF422" s="1325"/>
      <c r="AG422" s="1325"/>
      <c r="AH422" s="1325"/>
      <c r="AI422" s="1325"/>
      <c r="AJ422" s="1325"/>
      <c r="AK422" s="1325"/>
      <c r="AL422" s="1325"/>
      <c r="AM422" s="1325"/>
      <c r="AN422" s="1325"/>
      <c r="AO422" s="1325"/>
      <c r="AP422" s="1325"/>
      <c r="AQ422" s="1325"/>
      <c r="AR422" s="1325"/>
      <c r="AS422" s="1325"/>
      <c r="AT422" s="1325"/>
      <c r="AU422" s="1325"/>
      <c r="AV422" s="1325"/>
      <c r="AW422" s="1283"/>
    </row>
    <row r="423">
      <c r="A423" s="1263"/>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25"/>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00"/>
    </row>
    <row r="424">
      <c r="A424" s="1221"/>
      <c r="B424" s="1325"/>
      <c r="C424" s="1384"/>
      <c r="D424" s="1325"/>
      <c r="E424" s="1325"/>
      <c r="F424" s="1325"/>
      <c r="G424" s="1325"/>
      <c r="H424" s="1325"/>
      <c r="I424" s="1325"/>
      <c r="J424" s="1325"/>
      <c r="K424" s="1325"/>
      <c r="L424" s="1325"/>
      <c r="M424" s="1325"/>
      <c r="N424" s="1325"/>
      <c r="O424" s="1325"/>
      <c r="P424" s="1325"/>
      <c r="Q424" s="1325"/>
      <c r="R424" s="1325"/>
      <c r="S424" s="1325"/>
      <c r="T424" s="1325"/>
      <c r="U424" s="1325"/>
      <c r="V424" s="1325"/>
      <c r="W424" s="1325"/>
      <c r="X424" s="1325"/>
      <c r="Y424" s="1325"/>
      <c r="Z424" s="1325"/>
      <c r="AA424" s="1386"/>
      <c r="AB424" s="1325"/>
      <c r="AC424" s="1325"/>
      <c r="AD424" s="1325"/>
      <c r="AE424" s="1325"/>
      <c r="AF424" s="1325"/>
      <c r="AG424" s="1325"/>
      <c r="AH424" s="1325"/>
      <c r="AI424" s="1325"/>
      <c r="AJ424" s="1325"/>
      <c r="AK424" s="1325"/>
      <c r="AL424" s="1325"/>
      <c r="AM424" s="1325"/>
      <c r="AN424" s="1325"/>
      <c r="AO424" s="1325"/>
      <c r="AP424" s="1325"/>
      <c r="AQ424" s="1325"/>
      <c r="AR424" s="1325"/>
      <c r="AS424" s="1325"/>
      <c r="AT424" s="1325"/>
      <c r="AU424" s="1325"/>
      <c r="AV424" s="1325"/>
      <c r="AW424" s="1283"/>
    </row>
    <row r="425">
      <c r="A425" s="1263"/>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25"/>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00"/>
    </row>
    <row r="426">
      <c r="A426" s="1221"/>
      <c r="B426" s="1325"/>
      <c r="C426" s="1384"/>
      <c r="D426" s="1325"/>
      <c r="E426" s="1325"/>
      <c r="F426" s="1325"/>
      <c r="G426" s="1325"/>
      <c r="H426" s="1325"/>
      <c r="I426" s="1325"/>
      <c r="J426" s="1325"/>
      <c r="K426" s="1325"/>
      <c r="L426" s="1325"/>
      <c r="M426" s="1325"/>
      <c r="N426" s="1325"/>
      <c r="O426" s="1325"/>
      <c r="P426" s="1325"/>
      <c r="Q426" s="1325"/>
      <c r="R426" s="1325"/>
      <c r="S426" s="1325"/>
      <c r="T426" s="1325"/>
      <c r="U426" s="1325"/>
      <c r="V426" s="1325"/>
      <c r="W426" s="1325"/>
      <c r="X426" s="1325"/>
      <c r="Y426" s="1325"/>
      <c r="Z426" s="1325"/>
      <c r="AA426" s="1386"/>
      <c r="AB426" s="1325"/>
      <c r="AC426" s="1325"/>
      <c r="AD426" s="1325"/>
      <c r="AE426" s="1325"/>
      <c r="AF426" s="1325"/>
      <c r="AG426" s="1325"/>
      <c r="AH426" s="1325"/>
      <c r="AI426" s="1325"/>
      <c r="AJ426" s="1325"/>
      <c r="AK426" s="1325"/>
      <c r="AL426" s="1325"/>
      <c r="AM426" s="1325"/>
      <c r="AN426" s="1325"/>
      <c r="AO426" s="1325"/>
      <c r="AP426" s="1325"/>
      <c r="AQ426" s="1325"/>
      <c r="AR426" s="1325"/>
      <c r="AS426" s="1325"/>
      <c r="AT426" s="1325"/>
      <c r="AU426" s="1325"/>
      <c r="AV426" s="1325"/>
      <c r="AW426" s="1283"/>
    </row>
    <row r="427">
      <c r="A427" s="1263"/>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25"/>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00"/>
    </row>
    <row r="428">
      <c r="A428" s="1221"/>
      <c r="B428" s="1325"/>
      <c r="C428" s="1384"/>
      <c r="D428" s="1325"/>
      <c r="E428" s="1325"/>
      <c r="F428" s="1325"/>
      <c r="G428" s="1325"/>
      <c r="H428" s="1325"/>
      <c r="I428" s="1325"/>
      <c r="J428" s="1325"/>
      <c r="K428" s="1325"/>
      <c r="L428" s="1325"/>
      <c r="M428" s="1325"/>
      <c r="N428" s="1325"/>
      <c r="O428" s="1325"/>
      <c r="P428" s="1325"/>
      <c r="Q428" s="1325"/>
      <c r="R428" s="1325"/>
      <c r="S428" s="1325"/>
      <c r="T428" s="1325"/>
      <c r="U428" s="1325"/>
      <c r="V428" s="1325"/>
      <c r="W428" s="1325"/>
      <c r="X428" s="1325"/>
      <c r="Y428" s="1325"/>
      <c r="Z428" s="1325"/>
      <c r="AA428" s="1386"/>
      <c r="AB428" s="1325"/>
      <c r="AC428" s="1325"/>
      <c r="AD428" s="1325"/>
      <c r="AE428" s="1325"/>
      <c r="AF428" s="1325"/>
      <c r="AG428" s="1325"/>
      <c r="AH428" s="1325"/>
      <c r="AI428" s="1325"/>
      <c r="AJ428" s="1325"/>
      <c r="AK428" s="1325"/>
      <c r="AL428" s="1325"/>
      <c r="AM428" s="1325"/>
      <c r="AN428" s="1325"/>
      <c r="AO428" s="1325"/>
      <c r="AP428" s="1325"/>
      <c r="AQ428" s="1325"/>
      <c r="AR428" s="1325"/>
      <c r="AS428" s="1325"/>
      <c r="AT428" s="1325"/>
      <c r="AU428" s="1325"/>
      <c r="AV428" s="1325"/>
      <c r="AW428" s="1283"/>
    </row>
    <row r="429">
      <c r="A429" s="1263"/>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25"/>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00"/>
    </row>
    <row r="430">
      <c r="A430" s="1221"/>
      <c r="B430" s="1325"/>
      <c r="C430" s="1384"/>
      <c r="D430" s="1325"/>
      <c r="E430" s="1325"/>
      <c r="F430" s="1325"/>
      <c r="G430" s="1325"/>
      <c r="H430" s="1325"/>
      <c r="I430" s="1325"/>
      <c r="J430" s="1325"/>
      <c r="K430" s="1325"/>
      <c r="L430" s="1325"/>
      <c r="M430" s="1325"/>
      <c r="N430" s="1325"/>
      <c r="O430" s="1325"/>
      <c r="P430" s="1325"/>
      <c r="Q430" s="1325"/>
      <c r="R430" s="1325"/>
      <c r="S430" s="1325"/>
      <c r="T430" s="1325"/>
      <c r="U430" s="1325"/>
      <c r="V430" s="1325"/>
      <c r="W430" s="1325"/>
      <c r="X430" s="1325"/>
      <c r="Y430" s="1325"/>
      <c r="Z430" s="1325"/>
      <c r="AA430" s="1386"/>
      <c r="AB430" s="1325"/>
      <c r="AC430" s="1325"/>
      <c r="AD430" s="1325"/>
      <c r="AE430" s="1325"/>
      <c r="AF430" s="1325"/>
      <c r="AG430" s="1325"/>
      <c r="AH430" s="1325"/>
      <c r="AI430" s="1325"/>
      <c r="AJ430" s="1325"/>
      <c r="AK430" s="1325"/>
      <c r="AL430" s="1325"/>
      <c r="AM430" s="1325"/>
      <c r="AN430" s="1325"/>
      <c r="AO430" s="1325"/>
      <c r="AP430" s="1325"/>
      <c r="AQ430" s="1325"/>
      <c r="AR430" s="1325"/>
      <c r="AS430" s="1325"/>
      <c r="AT430" s="1325"/>
      <c r="AU430" s="1325"/>
      <c r="AV430" s="1325"/>
      <c r="AW430" s="1283"/>
    </row>
    <row r="431">
      <c r="A431" s="1263"/>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25"/>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00"/>
    </row>
    <row r="432">
      <c r="A432" s="1221"/>
      <c r="B432" s="1325"/>
      <c r="C432" s="1384"/>
      <c r="D432" s="1325"/>
      <c r="E432" s="1325"/>
      <c r="F432" s="1325"/>
      <c r="G432" s="1325"/>
      <c r="H432" s="1325"/>
      <c r="I432" s="1325"/>
      <c r="J432" s="1325"/>
      <c r="K432" s="1325"/>
      <c r="L432" s="1325"/>
      <c r="M432" s="1325"/>
      <c r="N432" s="1325"/>
      <c r="O432" s="1325"/>
      <c r="P432" s="1325"/>
      <c r="Q432" s="1325"/>
      <c r="R432" s="1325"/>
      <c r="S432" s="1325"/>
      <c r="T432" s="1325"/>
      <c r="U432" s="1325"/>
      <c r="V432" s="1325"/>
      <c r="W432" s="1325"/>
      <c r="X432" s="1325"/>
      <c r="Y432" s="1325"/>
      <c r="Z432" s="1325"/>
      <c r="AA432" s="1386"/>
      <c r="AB432" s="1325"/>
      <c r="AC432" s="1325"/>
      <c r="AD432" s="1325"/>
      <c r="AE432" s="1325"/>
      <c r="AF432" s="1325"/>
      <c r="AG432" s="1325"/>
      <c r="AH432" s="1325"/>
      <c r="AI432" s="1325"/>
      <c r="AJ432" s="1325"/>
      <c r="AK432" s="1325"/>
      <c r="AL432" s="1325"/>
      <c r="AM432" s="1325"/>
      <c r="AN432" s="1325"/>
      <c r="AO432" s="1325"/>
      <c r="AP432" s="1325"/>
      <c r="AQ432" s="1325"/>
      <c r="AR432" s="1325"/>
      <c r="AS432" s="1325"/>
      <c r="AT432" s="1325"/>
      <c r="AU432" s="1325"/>
      <c r="AV432" s="1325"/>
      <c r="AW432" s="1283"/>
    </row>
    <row r="433">
      <c r="A433" s="1263"/>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25"/>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00"/>
    </row>
    <row r="434">
      <c r="A434" s="1221"/>
      <c r="B434" s="1325"/>
      <c r="C434" s="1384"/>
      <c r="D434" s="1325"/>
      <c r="E434" s="1325"/>
      <c r="F434" s="1325"/>
      <c r="G434" s="1325"/>
      <c r="H434" s="1325"/>
      <c r="I434" s="1325"/>
      <c r="J434" s="1325"/>
      <c r="K434" s="1325"/>
      <c r="L434" s="1325"/>
      <c r="M434" s="1325"/>
      <c r="N434" s="1325"/>
      <c r="O434" s="1325"/>
      <c r="P434" s="1325"/>
      <c r="Q434" s="1325"/>
      <c r="R434" s="1325"/>
      <c r="S434" s="1325"/>
      <c r="T434" s="1325"/>
      <c r="U434" s="1325"/>
      <c r="V434" s="1325"/>
      <c r="W434" s="1325"/>
      <c r="X434" s="1325"/>
      <c r="Y434" s="1325"/>
      <c r="Z434" s="1325"/>
      <c r="AA434" s="1386"/>
      <c r="AB434" s="1325"/>
      <c r="AC434" s="1325"/>
      <c r="AD434" s="1325"/>
      <c r="AE434" s="1325"/>
      <c r="AF434" s="1325"/>
      <c r="AG434" s="1325"/>
      <c r="AH434" s="1325"/>
      <c r="AI434" s="1325"/>
      <c r="AJ434" s="1325"/>
      <c r="AK434" s="1325"/>
      <c r="AL434" s="1325"/>
      <c r="AM434" s="1325"/>
      <c r="AN434" s="1325"/>
      <c r="AO434" s="1325"/>
      <c r="AP434" s="1325"/>
      <c r="AQ434" s="1325"/>
      <c r="AR434" s="1325"/>
      <c r="AS434" s="1325"/>
      <c r="AT434" s="1325"/>
      <c r="AU434" s="1325"/>
      <c r="AV434" s="1325"/>
      <c r="AW434" s="1283"/>
    </row>
    <row r="435">
      <c r="A435" s="1263"/>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25"/>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00"/>
    </row>
    <row r="436">
      <c r="A436" s="1221"/>
      <c r="B436" s="1325"/>
      <c r="C436" s="1384"/>
      <c r="D436" s="1325"/>
      <c r="E436" s="1325"/>
      <c r="F436" s="1325"/>
      <c r="G436" s="1325"/>
      <c r="H436" s="1325"/>
      <c r="I436" s="1325"/>
      <c r="J436" s="1325"/>
      <c r="K436" s="1325"/>
      <c r="L436" s="1325"/>
      <c r="M436" s="1325"/>
      <c r="N436" s="1325"/>
      <c r="O436" s="1325"/>
      <c r="P436" s="1325"/>
      <c r="Q436" s="1325"/>
      <c r="R436" s="1325"/>
      <c r="S436" s="1325"/>
      <c r="T436" s="1325"/>
      <c r="U436" s="1325"/>
      <c r="V436" s="1325"/>
      <c r="W436" s="1325"/>
      <c r="X436" s="1325"/>
      <c r="Y436" s="1325"/>
      <c r="Z436" s="1325"/>
      <c r="AA436" s="1386"/>
      <c r="AB436" s="1325"/>
      <c r="AC436" s="1325"/>
      <c r="AD436" s="1325"/>
      <c r="AE436" s="1325"/>
      <c r="AF436" s="1325"/>
      <c r="AG436" s="1325"/>
      <c r="AH436" s="1325"/>
      <c r="AI436" s="1325"/>
      <c r="AJ436" s="1325"/>
      <c r="AK436" s="1325"/>
      <c r="AL436" s="1325"/>
      <c r="AM436" s="1325"/>
      <c r="AN436" s="1325"/>
      <c r="AO436" s="1325"/>
      <c r="AP436" s="1325"/>
      <c r="AQ436" s="1325"/>
      <c r="AR436" s="1325"/>
      <c r="AS436" s="1325"/>
      <c r="AT436" s="1325"/>
      <c r="AU436" s="1325"/>
      <c r="AV436" s="1325"/>
      <c r="AW436" s="1283"/>
    </row>
    <row r="437">
      <c r="A437" s="1263"/>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25"/>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00"/>
    </row>
    <row r="438">
      <c r="A438" s="1221"/>
      <c r="B438" s="1325"/>
      <c r="C438" s="1384"/>
      <c r="D438" s="1325"/>
      <c r="E438" s="1325"/>
      <c r="F438" s="1325"/>
      <c r="G438" s="1325"/>
      <c r="H438" s="1325"/>
      <c r="I438" s="1325"/>
      <c r="J438" s="1325"/>
      <c r="K438" s="1325"/>
      <c r="L438" s="1325"/>
      <c r="M438" s="1325"/>
      <c r="N438" s="1325"/>
      <c r="O438" s="1325"/>
      <c r="P438" s="1325"/>
      <c r="Q438" s="1325"/>
      <c r="R438" s="1325"/>
      <c r="S438" s="1325"/>
      <c r="T438" s="1325"/>
      <c r="U438" s="1325"/>
      <c r="V438" s="1325"/>
      <c r="W438" s="1325"/>
      <c r="X438" s="1325"/>
      <c r="Y438" s="1325"/>
      <c r="Z438" s="1325"/>
      <c r="AA438" s="1386"/>
      <c r="AB438" s="1325"/>
      <c r="AC438" s="1325"/>
      <c r="AD438" s="1325"/>
      <c r="AE438" s="1325"/>
      <c r="AF438" s="1325"/>
      <c r="AG438" s="1325"/>
      <c r="AH438" s="1325"/>
      <c r="AI438" s="1325"/>
      <c r="AJ438" s="1325"/>
      <c r="AK438" s="1325"/>
      <c r="AL438" s="1325"/>
      <c r="AM438" s="1325"/>
      <c r="AN438" s="1325"/>
      <c r="AO438" s="1325"/>
      <c r="AP438" s="1325"/>
      <c r="AQ438" s="1325"/>
      <c r="AR438" s="1325"/>
      <c r="AS438" s="1325"/>
      <c r="AT438" s="1325"/>
      <c r="AU438" s="1325"/>
      <c r="AV438" s="1325"/>
      <c r="AW438" s="1283"/>
    </row>
    <row r="439">
      <c r="A439" s="1263"/>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25"/>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00"/>
    </row>
    <row r="440">
      <c r="A440" s="1221"/>
      <c r="B440" s="1325"/>
      <c r="C440" s="1384"/>
      <c r="D440" s="1325"/>
      <c r="E440" s="1325"/>
      <c r="F440" s="1325"/>
      <c r="G440" s="1325"/>
      <c r="H440" s="1325"/>
      <c r="I440" s="1325"/>
      <c r="J440" s="1325"/>
      <c r="K440" s="1325"/>
      <c r="L440" s="1325"/>
      <c r="M440" s="1325"/>
      <c r="N440" s="1325"/>
      <c r="O440" s="1325"/>
      <c r="P440" s="1325"/>
      <c r="Q440" s="1325"/>
      <c r="R440" s="1325"/>
      <c r="S440" s="1325"/>
      <c r="T440" s="1325"/>
      <c r="U440" s="1325"/>
      <c r="V440" s="1325"/>
      <c r="W440" s="1325"/>
      <c r="X440" s="1325"/>
      <c r="Y440" s="1325"/>
      <c r="Z440" s="1325"/>
      <c r="AA440" s="1386"/>
      <c r="AB440" s="1325"/>
      <c r="AC440" s="1325"/>
      <c r="AD440" s="1325"/>
      <c r="AE440" s="1325"/>
      <c r="AF440" s="1325"/>
      <c r="AG440" s="1325"/>
      <c r="AH440" s="1325"/>
      <c r="AI440" s="1325"/>
      <c r="AJ440" s="1325"/>
      <c r="AK440" s="1325"/>
      <c r="AL440" s="1325"/>
      <c r="AM440" s="1325"/>
      <c r="AN440" s="1325"/>
      <c r="AO440" s="1325"/>
      <c r="AP440" s="1325"/>
      <c r="AQ440" s="1325"/>
      <c r="AR440" s="1325"/>
      <c r="AS440" s="1325"/>
      <c r="AT440" s="1325"/>
      <c r="AU440" s="1325"/>
      <c r="AV440" s="1325"/>
      <c r="AW440" s="1283"/>
    </row>
    <row r="441">
      <c r="A441" s="1263"/>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25"/>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00"/>
    </row>
    <row r="442">
      <c r="A442" s="1221"/>
      <c r="B442" s="1325"/>
      <c r="C442" s="1384"/>
      <c r="D442" s="1325"/>
      <c r="E442" s="1325"/>
      <c r="F442" s="1325"/>
      <c r="G442" s="1325"/>
      <c r="H442" s="1325"/>
      <c r="I442" s="1325"/>
      <c r="J442" s="1325"/>
      <c r="K442" s="1325"/>
      <c r="L442" s="1325"/>
      <c r="M442" s="1325"/>
      <c r="N442" s="1325"/>
      <c r="O442" s="1325"/>
      <c r="P442" s="1325"/>
      <c r="Q442" s="1325"/>
      <c r="R442" s="1325"/>
      <c r="S442" s="1325"/>
      <c r="T442" s="1325"/>
      <c r="U442" s="1325"/>
      <c r="V442" s="1325"/>
      <c r="W442" s="1325"/>
      <c r="X442" s="1325"/>
      <c r="Y442" s="1325"/>
      <c r="Z442" s="1325"/>
      <c r="AA442" s="1386"/>
      <c r="AB442" s="1325"/>
      <c r="AC442" s="1325"/>
      <c r="AD442" s="1325"/>
      <c r="AE442" s="1325"/>
      <c r="AF442" s="1325"/>
      <c r="AG442" s="1325"/>
      <c r="AH442" s="1325"/>
      <c r="AI442" s="1325"/>
      <c r="AJ442" s="1325"/>
      <c r="AK442" s="1325"/>
      <c r="AL442" s="1325"/>
      <c r="AM442" s="1325"/>
      <c r="AN442" s="1325"/>
      <c r="AO442" s="1325"/>
      <c r="AP442" s="1325"/>
      <c r="AQ442" s="1325"/>
      <c r="AR442" s="1325"/>
      <c r="AS442" s="1325"/>
      <c r="AT442" s="1325"/>
      <c r="AU442" s="1325"/>
      <c r="AV442" s="1325"/>
      <c r="AW442" s="1283"/>
    </row>
    <row r="443">
      <c r="A443" s="1263"/>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25"/>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00"/>
    </row>
    <row r="444">
      <c r="A444" s="1221"/>
      <c r="B444" s="1325"/>
      <c r="C444" s="1384"/>
      <c r="D444" s="1325"/>
      <c r="E444" s="1325"/>
      <c r="F444" s="1325"/>
      <c r="G444" s="1325"/>
      <c r="H444" s="1325"/>
      <c r="I444" s="1325"/>
      <c r="J444" s="1325"/>
      <c r="K444" s="1325"/>
      <c r="L444" s="1325"/>
      <c r="M444" s="1325"/>
      <c r="N444" s="1325"/>
      <c r="O444" s="1325"/>
      <c r="P444" s="1325"/>
      <c r="Q444" s="1325"/>
      <c r="R444" s="1325"/>
      <c r="S444" s="1325"/>
      <c r="T444" s="1325"/>
      <c r="U444" s="1325"/>
      <c r="V444" s="1325"/>
      <c r="W444" s="1325"/>
      <c r="X444" s="1325"/>
      <c r="Y444" s="1325"/>
      <c r="Z444" s="1325"/>
      <c r="AA444" s="1386"/>
      <c r="AB444" s="1325"/>
      <c r="AC444" s="1325"/>
      <c r="AD444" s="1325"/>
      <c r="AE444" s="1325"/>
      <c r="AF444" s="1325"/>
      <c r="AG444" s="1325"/>
      <c r="AH444" s="1325"/>
      <c r="AI444" s="1325"/>
      <c r="AJ444" s="1325"/>
      <c r="AK444" s="1325"/>
      <c r="AL444" s="1325"/>
      <c r="AM444" s="1325"/>
      <c r="AN444" s="1325"/>
      <c r="AO444" s="1325"/>
      <c r="AP444" s="1325"/>
      <c r="AQ444" s="1325"/>
      <c r="AR444" s="1325"/>
      <c r="AS444" s="1325"/>
      <c r="AT444" s="1325"/>
      <c r="AU444" s="1325"/>
      <c r="AV444" s="1325"/>
      <c r="AW444" s="1283"/>
    </row>
    <row r="445">
      <c r="A445" s="1263"/>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25"/>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00"/>
    </row>
    <row r="446">
      <c r="A446" s="1221"/>
      <c r="B446" s="1325"/>
      <c r="C446" s="1384"/>
      <c r="D446" s="1325"/>
      <c r="E446" s="1325"/>
      <c r="F446" s="1325"/>
      <c r="G446" s="1325"/>
      <c r="H446" s="1325"/>
      <c r="I446" s="1325"/>
      <c r="J446" s="1325"/>
      <c r="K446" s="1325"/>
      <c r="L446" s="1325"/>
      <c r="M446" s="1325"/>
      <c r="N446" s="1325"/>
      <c r="O446" s="1325"/>
      <c r="P446" s="1325"/>
      <c r="Q446" s="1325"/>
      <c r="R446" s="1325"/>
      <c r="S446" s="1325"/>
      <c r="T446" s="1325"/>
      <c r="U446" s="1325"/>
      <c r="V446" s="1325"/>
      <c r="W446" s="1325"/>
      <c r="X446" s="1325"/>
      <c r="Y446" s="1325"/>
      <c r="Z446" s="1325"/>
      <c r="AA446" s="1386"/>
      <c r="AB446" s="1325"/>
      <c r="AC446" s="1325"/>
      <c r="AD446" s="1325"/>
      <c r="AE446" s="1325"/>
      <c r="AF446" s="1325"/>
      <c r="AG446" s="1325"/>
      <c r="AH446" s="1325"/>
      <c r="AI446" s="1325"/>
      <c r="AJ446" s="1325"/>
      <c r="AK446" s="1325"/>
      <c r="AL446" s="1325"/>
      <c r="AM446" s="1325"/>
      <c r="AN446" s="1325"/>
      <c r="AO446" s="1325"/>
      <c r="AP446" s="1325"/>
      <c r="AQ446" s="1325"/>
      <c r="AR446" s="1325"/>
      <c r="AS446" s="1325"/>
      <c r="AT446" s="1325"/>
      <c r="AU446" s="1325"/>
      <c r="AV446" s="1325"/>
      <c r="AW446" s="1283"/>
    </row>
    <row r="447">
      <c r="A447" s="1263"/>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25"/>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00"/>
    </row>
    <row r="448">
      <c r="A448" s="1221"/>
      <c r="B448" s="1325"/>
      <c r="C448" s="1384"/>
      <c r="D448" s="1325"/>
      <c r="E448" s="1325"/>
      <c r="F448" s="1325"/>
      <c r="G448" s="1325"/>
      <c r="H448" s="1325"/>
      <c r="I448" s="1325"/>
      <c r="J448" s="1325"/>
      <c r="K448" s="1325"/>
      <c r="L448" s="1325"/>
      <c r="M448" s="1325"/>
      <c r="N448" s="1325"/>
      <c r="O448" s="1325"/>
      <c r="P448" s="1325"/>
      <c r="Q448" s="1325"/>
      <c r="R448" s="1325"/>
      <c r="S448" s="1325"/>
      <c r="T448" s="1325"/>
      <c r="U448" s="1325"/>
      <c r="V448" s="1325"/>
      <c r="W448" s="1325"/>
      <c r="X448" s="1325"/>
      <c r="Y448" s="1325"/>
      <c r="Z448" s="1325"/>
      <c r="AA448" s="1386"/>
      <c r="AB448" s="1325"/>
      <c r="AC448" s="1325"/>
      <c r="AD448" s="1325"/>
      <c r="AE448" s="1325"/>
      <c r="AF448" s="1325"/>
      <c r="AG448" s="1325"/>
      <c r="AH448" s="1325"/>
      <c r="AI448" s="1325"/>
      <c r="AJ448" s="1325"/>
      <c r="AK448" s="1325"/>
      <c r="AL448" s="1325"/>
      <c r="AM448" s="1325"/>
      <c r="AN448" s="1325"/>
      <c r="AO448" s="1325"/>
      <c r="AP448" s="1325"/>
      <c r="AQ448" s="1325"/>
      <c r="AR448" s="1325"/>
      <c r="AS448" s="1325"/>
      <c r="AT448" s="1325"/>
      <c r="AU448" s="1325"/>
      <c r="AV448" s="1325"/>
      <c r="AW448" s="1283"/>
    </row>
    <row r="449">
      <c r="A449" s="1263"/>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25"/>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00"/>
    </row>
    <row r="450">
      <c r="A450" s="1221"/>
      <c r="B450" s="1325"/>
      <c r="C450" s="1384"/>
      <c r="D450" s="1325"/>
      <c r="E450" s="1325"/>
      <c r="F450" s="1325"/>
      <c r="G450" s="1325"/>
      <c r="H450" s="1325"/>
      <c r="I450" s="1325"/>
      <c r="J450" s="1325"/>
      <c r="K450" s="1325"/>
      <c r="L450" s="1325"/>
      <c r="M450" s="1325"/>
      <c r="N450" s="1325"/>
      <c r="O450" s="1325"/>
      <c r="P450" s="1325"/>
      <c r="Q450" s="1325"/>
      <c r="R450" s="1325"/>
      <c r="S450" s="1325"/>
      <c r="T450" s="1325"/>
      <c r="U450" s="1325"/>
      <c r="V450" s="1325"/>
      <c r="W450" s="1325"/>
      <c r="X450" s="1325"/>
      <c r="Y450" s="1325"/>
      <c r="Z450" s="1325"/>
      <c r="AA450" s="1386"/>
      <c r="AB450" s="1325"/>
      <c r="AC450" s="1325"/>
      <c r="AD450" s="1325"/>
      <c r="AE450" s="1325"/>
      <c r="AF450" s="1325"/>
      <c r="AG450" s="1325"/>
      <c r="AH450" s="1325"/>
      <c r="AI450" s="1325"/>
      <c r="AJ450" s="1325"/>
      <c r="AK450" s="1325"/>
      <c r="AL450" s="1325"/>
      <c r="AM450" s="1325"/>
      <c r="AN450" s="1325"/>
      <c r="AO450" s="1325"/>
      <c r="AP450" s="1325"/>
      <c r="AQ450" s="1325"/>
      <c r="AR450" s="1325"/>
      <c r="AS450" s="1325"/>
      <c r="AT450" s="1325"/>
      <c r="AU450" s="1325"/>
      <c r="AV450" s="1325"/>
      <c r="AW450" s="1283"/>
    </row>
    <row r="451">
      <c r="A451" s="1263"/>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25"/>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00"/>
    </row>
    <row r="452">
      <c r="A452" s="1221"/>
      <c r="B452" s="1325"/>
      <c r="C452" s="1384"/>
      <c r="D452" s="1325"/>
      <c r="E452" s="1325"/>
      <c r="F452" s="1325"/>
      <c r="G452" s="1325"/>
      <c r="H452" s="1325"/>
      <c r="I452" s="1325"/>
      <c r="J452" s="1325"/>
      <c r="K452" s="1325"/>
      <c r="L452" s="1325"/>
      <c r="M452" s="1325"/>
      <c r="N452" s="1325"/>
      <c r="O452" s="1325"/>
      <c r="P452" s="1325"/>
      <c r="Q452" s="1325"/>
      <c r="R452" s="1325"/>
      <c r="S452" s="1325"/>
      <c r="T452" s="1325"/>
      <c r="U452" s="1325"/>
      <c r="V452" s="1325"/>
      <c r="W452" s="1325"/>
      <c r="X452" s="1325"/>
      <c r="Y452" s="1325"/>
      <c r="Z452" s="1325"/>
      <c r="AA452" s="1386"/>
      <c r="AB452" s="1325"/>
      <c r="AC452" s="1325"/>
      <c r="AD452" s="1325"/>
      <c r="AE452" s="1325"/>
      <c r="AF452" s="1325"/>
      <c r="AG452" s="1325"/>
      <c r="AH452" s="1325"/>
      <c r="AI452" s="1325"/>
      <c r="AJ452" s="1325"/>
      <c r="AK452" s="1325"/>
      <c r="AL452" s="1325"/>
      <c r="AM452" s="1325"/>
      <c r="AN452" s="1325"/>
      <c r="AO452" s="1325"/>
      <c r="AP452" s="1325"/>
      <c r="AQ452" s="1325"/>
      <c r="AR452" s="1325"/>
      <c r="AS452" s="1325"/>
      <c r="AT452" s="1325"/>
      <c r="AU452" s="1325"/>
      <c r="AV452" s="1325"/>
      <c r="AW452" s="1283"/>
    </row>
    <row r="453">
      <c r="A453" s="1263"/>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25"/>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00"/>
    </row>
    <row r="454">
      <c r="A454" s="1221"/>
      <c r="B454" s="1325"/>
      <c r="C454" s="1384"/>
      <c r="D454" s="1325"/>
      <c r="E454" s="1325"/>
      <c r="F454" s="1325"/>
      <c r="G454" s="1325"/>
      <c r="H454" s="1325"/>
      <c r="I454" s="1325"/>
      <c r="J454" s="1325"/>
      <c r="K454" s="1325"/>
      <c r="L454" s="1325"/>
      <c r="M454" s="1325"/>
      <c r="N454" s="1325"/>
      <c r="O454" s="1325"/>
      <c r="P454" s="1325"/>
      <c r="Q454" s="1325"/>
      <c r="R454" s="1325"/>
      <c r="S454" s="1325"/>
      <c r="T454" s="1325"/>
      <c r="U454" s="1325"/>
      <c r="V454" s="1325"/>
      <c r="W454" s="1325"/>
      <c r="X454" s="1325"/>
      <c r="Y454" s="1325"/>
      <c r="Z454" s="1325"/>
      <c r="AA454" s="1386"/>
      <c r="AB454" s="1325"/>
      <c r="AC454" s="1325"/>
      <c r="AD454" s="1325"/>
      <c r="AE454" s="1325"/>
      <c r="AF454" s="1325"/>
      <c r="AG454" s="1325"/>
      <c r="AH454" s="1325"/>
      <c r="AI454" s="1325"/>
      <c r="AJ454" s="1325"/>
      <c r="AK454" s="1325"/>
      <c r="AL454" s="1325"/>
      <c r="AM454" s="1325"/>
      <c r="AN454" s="1325"/>
      <c r="AO454" s="1325"/>
      <c r="AP454" s="1325"/>
      <c r="AQ454" s="1325"/>
      <c r="AR454" s="1325"/>
      <c r="AS454" s="1325"/>
      <c r="AT454" s="1325"/>
      <c r="AU454" s="1325"/>
      <c r="AV454" s="1325"/>
      <c r="AW454" s="1283"/>
    </row>
    <row r="455">
      <c r="A455" s="1263"/>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25"/>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00"/>
    </row>
    <row r="456">
      <c r="A456" s="1221"/>
      <c r="B456" s="1325"/>
      <c r="C456" s="1384"/>
      <c r="D456" s="1325"/>
      <c r="E456" s="1325"/>
      <c r="F456" s="1325"/>
      <c r="G456" s="1325"/>
      <c r="H456" s="1325"/>
      <c r="I456" s="1325"/>
      <c r="J456" s="1325"/>
      <c r="K456" s="1325"/>
      <c r="L456" s="1325"/>
      <c r="M456" s="1325"/>
      <c r="N456" s="1325"/>
      <c r="O456" s="1325"/>
      <c r="P456" s="1325"/>
      <c r="Q456" s="1325"/>
      <c r="R456" s="1325"/>
      <c r="S456" s="1325"/>
      <c r="T456" s="1325"/>
      <c r="U456" s="1325"/>
      <c r="V456" s="1325"/>
      <c r="W456" s="1325"/>
      <c r="X456" s="1325"/>
      <c r="Y456" s="1325"/>
      <c r="Z456" s="1325"/>
      <c r="AA456" s="1386"/>
      <c r="AB456" s="1325"/>
      <c r="AC456" s="1325"/>
      <c r="AD456" s="1325"/>
      <c r="AE456" s="1325"/>
      <c r="AF456" s="1325"/>
      <c r="AG456" s="1325"/>
      <c r="AH456" s="1325"/>
      <c r="AI456" s="1325"/>
      <c r="AJ456" s="1325"/>
      <c r="AK456" s="1325"/>
      <c r="AL456" s="1325"/>
      <c r="AM456" s="1325"/>
      <c r="AN456" s="1325"/>
      <c r="AO456" s="1325"/>
      <c r="AP456" s="1325"/>
      <c r="AQ456" s="1325"/>
      <c r="AR456" s="1325"/>
      <c r="AS456" s="1325"/>
      <c r="AT456" s="1325"/>
      <c r="AU456" s="1325"/>
      <c r="AV456" s="1325"/>
      <c r="AW456" s="1283"/>
    </row>
    <row r="457">
      <c r="A457" s="1263"/>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25"/>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00"/>
    </row>
    <row r="458">
      <c r="A458" s="1221"/>
      <c r="B458" s="1325"/>
      <c r="C458" s="1384"/>
      <c r="D458" s="1325"/>
      <c r="E458" s="1325"/>
      <c r="F458" s="1325"/>
      <c r="G458" s="1325"/>
      <c r="H458" s="1325"/>
      <c r="I458" s="1325"/>
      <c r="J458" s="1325"/>
      <c r="K458" s="1325"/>
      <c r="L458" s="1325"/>
      <c r="M458" s="1325"/>
      <c r="N458" s="1325"/>
      <c r="O458" s="1325"/>
      <c r="P458" s="1325"/>
      <c r="Q458" s="1325"/>
      <c r="R458" s="1325"/>
      <c r="S458" s="1325"/>
      <c r="T458" s="1325"/>
      <c r="U458" s="1325"/>
      <c r="V458" s="1325"/>
      <c r="W458" s="1325"/>
      <c r="X458" s="1325"/>
      <c r="Y458" s="1325"/>
      <c r="Z458" s="1325"/>
      <c r="AA458" s="1386"/>
      <c r="AB458" s="1325"/>
      <c r="AC458" s="1325"/>
      <c r="AD458" s="1325"/>
      <c r="AE458" s="1325"/>
      <c r="AF458" s="1325"/>
      <c r="AG458" s="1325"/>
      <c r="AH458" s="1325"/>
      <c r="AI458" s="1325"/>
      <c r="AJ458" s="1325"/>
      <c r="AK458" s="1325"/>
      <c r="AL458" s="1325"/>
      <c r="AM458" s="1325"/>
      <c r="AN458" s="1325"/>
      <c r="AO458" s="1325"/>
      <c r="AP458" s="1325"/>
      <c r="AQ458" s="1325"/>
      <c r="AR458" s="1325"/>
      <c r="AS458" s="1325"/>
      <c r="AT458" s="1325"/>
      <c r="AU458" s="1325"/>
      <c r="AV458" s="1325"/>
      <c r="AW458" s="1283"/>
    </row>
    <row r="459">
      <c r="A459" s="1263"/>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25"/>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00"/>
    </row>
    <row r="460">
      <c r="A460" s="1221"/>
      <c r="B460" s="1325"/>
      <c r="C460" s="1384"/>
      <c r="D460" s="1325"/>
      <c r="E460" s="1325"/>
      <c r="F460" s="1325"/>
      <c r="G460" s="1325"/>
      <c r="H460" s="1325"/>
      <c r="I460" s="1325"/>
      <c r="J460" s="1325"/>
      <c r="K460" s="1325"/>
      <c r="L460" s="1325"/>
      <c r="M460" s="1325"/>
      <c r="N460" s="1325"/>
      <c r="O460" s="1325"/>
      <c r="P460" s="1325"/>
      <c r="Q460" s="1325"/>
      <c r="R460" s="1325"/>
      <c r="S460" s="1325"/>
      <c r="T460" s="1325"/>
      <c r="U460" s="1325"/>
      <c r="V460" s="1325"/>
      <c r="W460" s="1325"/>
      <c r="X460" s="1325"/>
      <c r="Y460" s="1325"/>
      <c r="Z460" s="1325"/>
      <c r="AA460" s="1386"/>
      <c r="AB460" s="1325"/>
      <c r="AC460" s="1325"/>
      <c r="AD460" s="1325"/>
      <c r="AE460" s="1325"/>
      <c r="AF460" s="1325"/>
      <c r="AG460" s="1325"/>
      <c r="AH460" s="1325"/>
      <c r="AI460" s="1325"/>
      <c r="AJ460" s="1325"/>
      <c r="AK460" s="1325"/>
      <c r="AL460" s="1325"/>
      <c r="AM460" s="1325"/>
      <c r="AN460" s="1325"/>
      <c r="AO460" s="1325"/>
      <c r="AP460" s="1325"/>
      <c r="AQ460" s="1325"/>
      <c r="AR460" s="1325"/>
      <c r="AS460" s="1325"/>
      <c r="AT460" s="1325"/>
      <c r="AU460" s="1325"/>
      <c r="AV460" s="1325"/>
      <c r="AW460" s="1283"/>
    </row>
    <row r="461">
      <c r="A461" s="1263"/>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25"/>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00"/>
    </row>
    <row r="462">
      <c r="A462" s="1221"/>
      <c r="B462" s="1325"/>
      <c r="C462" s="1384"/>
      <c r="D462" s="1325"/>
      <c r="E462" s="1325"/>
      <c r="F462" s="1325"/>
      <c r="G462" s="1325"/>
      <c r="H462" s="1325"/>
      <c r="I462" s="1325"/>
      <c r="J462" s="1325"/>
      <c r="K462" s="1325"/>
      <c r="L462" s="1325"/>
      <c r="M462" s="1325"/>
      <c r="N462" s="1325"/>
      <c r="O462" s="1325"/>
      <c r="P462" s="1325"/>
      <c r="Q462" s="1325"/>
      <c r="R462" s="1325"/>
      <c r="S462" s="1325"/>
      <c r="T462" s="1325"/>
      <c r="U462" s="1325"/>
      <c r="V462" s="1325"/>
      <c r="W462" s="1325"/>
      <c r="X462" s="1325"/>
      <c r="Y462" s="1325"/>
      <c r="Z462" s="1325"/>
      <c r="AA462" s="1386"/>
      <c r="AB462" s="1325"/>
      <c r="AC462" s="1325"/>
      <c r="AD462" s="1325"/>
      <c r="AE462" s="1325"/>
      <c r="AF462" s="1325"/>
      <c r="AG462" s="1325"/>
      <c r="AH462" s="1325"/>
      <c r="AI462" s="1325"/>
      <c r="AJ462" s="1325"/>
      <c r="AK462" s="1325"/>
      <c r="AL462" s="1325"/>
      <c r="AM462" s="1325"/>
      <c r="AN462" s="1325"/>
      <c r="AO462" s="1325"/>
      <c r="AP462" s="1325"/>
      <c r="AQ462" s="1325"/>
      <c r="AR462" s="1325"/>
      <c r="AS462" s="1325"/>
      <c r="AT462" s="1325"/>
      <c r="AU462" s="1325"/>
      <c r="AV462" s="1325"/>
      <c r="AW462" s="1283"/>
    </row>
    <row r="463">
      <c r="A463" s="1263"/>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25"/>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00"/>
    </row>
    <row r="464">
      <c r="A464" s="1221"/>
      <c r="B464" s="1325"/>
      <c r="C464" s="1384"/>
      <c r="D464" s="1325"/>
      <c r="E464" s="1325"/>
      <c r="F464" s="1325"/>
      <c r="G464" s="1325"/>
      <c r="H464" s="1325"/>
      <c r="I464" s="1325"/>
      <c r="J464" s="1325"/>
      <c r="K464" s="1325"/>
      <c r="L464" s="1325"/>
      <c r="M464" s="1325"/>
      <c r="N464" s="1325"/>
      <c r="O464" s="1325"/>
      <c r="P464" s="1325"/>
      <c r="Q464" s="1325"/>
      <c r="R464" s="1325"/>
      <c r="S464" s="1325"/>
      <c r="T464" s="1325"/>
      <c r="U464" s="1325"/>
      <c r="V464" s="1325"/>
      <c r="W464" s="1325"/>
      <c r="X464" s="1325"/>
      <c r="Y464" s="1325"/>
      <c r="Z464" s="1325"/>
      <c r="AA464" s="1386"/>
      <c r="AB464" s="1325"/>
      <c r="AC464" s="1325"/>
      <c r="AD464" s="1325"/>
      <c r="AE464" s="1325"/>
      <c r="AF464" s="1325"/>
      <c r="AG464" s="1325"/>
      <c r="AH464" s="1325"/>
      <c r="AI464" s="1325"/>
      <c r="AJ464" s="1325"/>
      <c r="AK464" s="1325"/>
      <c r="AL464" s="1325"/>
      <c r="AM464" s="1325"/>
      <c r="AN464" s="1325"/>
      <c r="AO464" s="1325"/>
      <c r="AP464" s="1325"/>
      <c r="AQ464" s="1325"/>
      <c r="AR464" s="1325"/>
      <c r="AS464" s="1325"/>
      <c r="AT464" s="1325"/>
      <c r="AU464" s="1325"/>
      <c r="AV464" s="1325"/>
      <c r="AW464" s="1283"/>
    </row>
    <row r="465">
      <c r="A465" s="1263"/>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25"/>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00"/>
    </row>
    <row r="466">
      <c r="A466" s="1221"/>
      <c r="B466" s="1325"/>
      <c r="C466" s="1384"/>
      <c r="D466" s="1325"/>
      <c r="E466" s="1325"/>
      <c r="F466" s="1325"/>
      <c r="G466" s="1325"/>
      <c r="H466" s="1325"/>
      <c r="I466" s="1325"/>
      <c r="J466" s="1325"/>
      <c r="K466" s="1325"/>
      <c r="L466" s="1325"/>
      <c r="M466" s="1325"/>
      <c r="N466" s="1325"/>
      <c r="O466" s="1325"/>
      <c r="P466" s="1325"/>
      <c r="Q466" s="1325"/>
      <c r="R466" s="1325"/>
      <c r="S466" s="1325"/>
      <c r="T466" s="1325"/>
      <c r="U466" s="1325"/>
      <c r="V466" s="1325"/>
      <c r="W466" s="1325"/>
      <c r="X466" s="1325"/>
      <c r="Y466" s="1325"/>
      <c r="Z466" s="1325"/>
      <c r="AA466" s="1386"/>
      <c r="AB466" s="1325"/>
      <c r="AC466" s="1325"/>
      <c r="AD466" s="1325"/>
      <c r="AE466" s="1325"/>
      <c r="AF466" s="1325"/>
      <c r="AG466" s="1325"/>
      <c r="AH466" s="1325"/>
      <c r="AI466" s="1325"/>
      <c r="AJ466" s="1325"/>
      <c r="AK466" s="1325"/>
      <c r="AL466" s="1325"/>
      <c r="AM466" s="1325"/>
      <c r="AN466" s="1325"/>
      <c r="AO466" s="1325"/>
      <c r="AP466" s="1325"/>
      <c r="AQ466" s="1325"/>
      <c r="AR466" s="1325"/>
      <c r="AS466" s="1325"/>
      <c r="AT466" s="1325"/>
      <c r="AU466" s="1325"/>
      <c r="AV466" s="1325"/>
      <c r="AW466" s="1283"/>
    </row>
    <row r="467">
      <c r="A467" s="1263"/>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25"/>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00"/>
    </row>
    <row r="468">
      <c r="A468" s="1221"/>
      <c r="B468" s="1325"/>
      <c r="C468" s="1384"/>
      <c r="D468" s="1325"/>
      <c r="E468" s="1325"/>
      <c r="F468" s="1325"/>
      <c r="G468" s="1325"/>
      <c r="H468" s="1325"/>
      <c r="I468" s="1325"/>
      <c r="J468" s="1325"/>
      <c r="K468" s="1325"/>
      <c r="L468" s="1325"/>
      <c r="M468" s="1325"/>
      <c r="N468" s="1325"/>
      <c r="O468" s="1325"/>
      <c r="P468" s="1325"/>
      <c r="Q468" s="1325"/>
      <c r="R468" s="1325"/>
      <c r="S468" s="1325"/>
      <c r="T468" s="1325"/>
      <c r="U468" s="1325"/>
      <c r="V468" s="1325"/>
      <c r="W468" s="1325"/>
      <c r="X468" s="1325"/>
      <c r="Y468" s="1325"/>
      <c r="Z468" s="1325"/>
      <c r="AA468" s="1386"/>
      <c r="AB468" s="1325"/>
      <c r="AC468" s="1325"/>
      <c r="AD468" s="1325"/>
      <c r="AE468" s="1325"/>
      <c r="AF468" s="1325"/>
      <c r="AG468" s="1325"/>
      <c r="AH468" s="1325"/>
      <c r="AI468" s="1325"/>
      <c r="AJ468" s="1325"/>
      <c r="AK468" s="1325"/>
      <c r="AL468" s="1325"/>
      <c r="AM468" s="1325"/>
      <c r="AN468" s="1325"/>
      <c r="AO468" s="1325"/>
      <c r="AP468" s="1325"/>
      <c r="AQ468" s="1325"/>
      <c r="AR468" s="1325"/>
      <c r="AS468" s="1325"/>
      <c r="AT468" s="1325"/>
      <c r="AU468" s="1325"/>
      <c r="AV468" s="1325"/>
      <c r="AW468" s="1283"/>
    </row>
    <row r="469">
      <c r="A469" s="1263"/>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25"/>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00"/>
    </row>
    <row r="470">
      <c r="A470" s="1221"/>
      <c r="B470" s="1325"/>
      <c r="C470" s="1384"/>
      <c r="D470" s="1325"/>
      <c r="E470" s="1325"/>
      <c r="F470" s="1325"/>
      <c r="G470" s="1325"/>
      <c r="H470" s="1325"/>
      <c r="I470" s="1325"/>
      <c r="J470" s="1325"/>
      <c r="K470" s="1325"/>
      <c r="L470" s="1325"/>
      <c r="M470" s="1325"/>
      <c r="N470" s="1325"/>
      <c r="O470" s="1325"/>
      <c r="P470" s="1325"/>
      <c r="Q470" s="1325"/>
      <c r="R470" s="1325"/>
      <c r="S470" s="1325"/>
      <c r="T470" s="1325"/>
      <c r="U470" s="1325"/>
      <c r="V470" s="1325"/>
      <c r="W470" s="1325"/>
      <c r="X470" s="1325"/>
      <c r="Y470" s="1325"/>
      <c r="Z470" s="1325"/>
      <c r="AA470" s="1386"/>
      <c r="AB470" s="1325"/>
      <c r="AC470" s="1325"/>
      <c r="AD470" s="1325"/>
      <c r="AE470" s="1325"/>
      <c r="AF470" s="1325"/>
      <c r="AG470" s="1325"/>
      <c r="AH470" s="1325"/>
      <c r="AI470" s="1325"/>
      <c r="AJ470" s="1325"/>
      <c r="AK470" s="1325"/>
      <c r="AL470" s="1325"/>
      <c r="AM470" s="1325"/>
      <c r="AN470" s="1325"/>
      <c r="AO470" s="1325"/>
      <c r="AP470" s="1325"/>
      <c r="AQ470" s="1325"/>
      <c r="AR470" s="1325"/>
      <c r="AS470" s="1325"/>
      <c r="AT470" s="1325"/>
      <c r="AU470" s="1325"/>
      <c r="AV470" s="1325"/>
      <c r="AW470" s="1283"/>
    </row>
    <row r="471">
      <c r="A471" s="1263"/>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25"/>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00"/>
    </row>
    <row r="472">
      <c r="A472" s="1221"/>
      <c r="B472" s="1325"/>
      <c r="C472" s="1384"/>
      <c r="D472" s="1325"/>
      <c r="E472" s="1325"/>
      <c r="F472" s="1325"/>
      <c r="G472" s="1325"/>
      <c r="H472" s="1325"/>
      <c r="I472" s="1325"/>
      <c r="J472" s="1325"/>
      <c r="K472" s="1325"/>
      <c r="L472" s="1325"/>
      <c r="M472" s="1325"/>
      <c r="N472" s="1325"/>
      <c r="O472" s="1325"/>
      <c r="P472" s="1325"/>
      <c r="Q472" s="1325"/>
      <c r="R472" s="1325"/>
      <c r="S472" s="1325"/>
      <c r="T472" s="1325"/>
      <c r="U472" s="1325"/>
      <c r="V472" s="1325"/>
      <c r="W472" s="1325"/>
      <c r="X472" s="1325"/>
      <c r="Y472" s="1325"/>
      <c r="Z472" s="1325"/>
      <c r="AA472" s="1386"/>
      <c r="AB472" s="1325"/>
      <c r="AC472" s="1325"/>
      <c r="AD472" s="1325"/>
      <c r="AE472" s="1325"/>
      <c r="AF472" s="1325"/>
      <c r="AG472" s="1325"/>
      <c r="AH472" s="1325"/>
      <c r="AI472" s="1325"/>
      <c r="AJ472" s="1325"/>
      <c r="AK472" s="1325"/>
      <c r="AL472" s="1325"/>
      <c r="AM472" s="1325"/>
      <c r="AN472" s="1325"/>
      <c r="AO472" s="1325"/>
      <c r="AP472" s="1325"/>
      <c r="AQ472" s="1325"/>
      <c r="AR472" s="1325"/>
      <c r="AS472" s="1325"/>
      <c r="AT472" s="1325"/>
      <c r="AU472" s="1325"/>
      <c r="AV472" s="1325"/>
      <c r="AW472" s="1283"/>
    </row>
    <row r="473">
      <c r="A473" s="1263"/>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25"/>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00"/>
    </row>
    <row r="474">
      <c r="A474" s="1221"/>
      <c r="B474" s="1325"/>
      <c r="C474" s="1384"/>
      <c r="D474" s="1325"/>
      <c r="E474" s="1325"/>
      <c r="F474" s="1325"/>
      <c r="G474" s="1325"/>
      <c r="H474" s="1325"/>
      <c r="I474" s="1325"/>
      <c r="J474" s="1325"/>
      <c r="K474" s="1325"/>
      <c r="L474" s="1325"/>
      <c r="M474" s="1325"/>
      <c r="N474" s="1325"/>
      <c r="O474" s="1325"/>
      <c r="P474" s="1325"/>
      <c r="Q474" s="1325"/>
      <c r="R474" s="1325"/>
      <c r="S474" s="1325"/>
      <c r="T474" s="1325"/>
      <c r="U474" s="1325"/>
      <c r="V474" s="1325"/>
      <c r="W474" s="1325"/>
      <c r="X474" s="1325"/>
      <c r="Y474" s="1325"/>
      <c r="Z474" s="1325"/>
      <c r="AA474" s="1386"/>
      <c r="AB474" s="1325"/>
      <c r="AC474" s="1325"/>
      <c r="AD474" s="1325"/>
      <c r="AE474" s="1325"/>
      <c r="AF474" s="1325"/>
      <c r="AG474" s="1325"/>
      <c r="AH474" s="1325"/>
      <c r="AI474" s="1325"/>
      <c r="AJ474" s="1325"/>
      <c r="AK474" s="1325"/>
      <c r="AL474" s="1325"/>
      <c r="AM474" s="1325"/>
      <c r="AN474" s="1325"/>
      <c r="AO474" s="1325"/>
      <c r="AP474" s="1325"/>
      <c r="AQ474" s="1325"/>
      <c r="AR474" s="1325"/>
      <c r="AS474" s="1325"/>
      <c r="AT474" s="1325"/>
      <c r="AU474" s="1325"/>
      <c r="AV474" s="1325"/>
      <c r="AW474" s="1283"/>
    </row>
    <row r="475">
      <c r="A475" s="1263"/>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25"/>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00"/>
    </row>
    <row r="476">
      <c r="A476" s="1221"/>
      <c r="B476" s="1325"/>
      <c r="C476" s="1384"/>
      <c r="D476" s="1325"/>
      <c r="E476" s="1325"/>
      <c r="F476" s="1325"/>
      <c r="G476" s="1325"/>
      <c r="H476" s="1325"/>
      <c r="I476" s="1325"/>
      <c r="J476" s="1325"/>
      <c r="K476" s="1325"/>
      <c r="L476" s="1325"/>
      <c r="M476" s="1325"/>
      <c r="N476" s="1325"/>
      <c r="O476" s="1325"/>
      <c r="P476" s="1325"/>
      <c r="Q476" s="1325"/>
      <c r="R476" s="1325"/>
      <c r="S476" s="1325"/>
      <c r="T476" s="1325"/>
      <c r="U476" s="1325"/>
      <c r="V476" s="1325"/>
      <c r="W476" s="1325"/>
      <c r="X476" s="1325"/>
      <c r="Y476" s="1325"/>
      <c r="Z476" s="1325"/>
      <c r="AA476" s="1386"/>
      <c r="AB476" s="1325"/>
      <c r="AC476" s="1325"/>
      <c r="AD476" s="1325"/>
      <c r="AE476" s="1325"/>
      <c r="AF476" s="1325"/>
      <c r="AG476" s="1325"/>
      <c r="AH476" s="1325"/>
      <c r="AI476" s="1325"/>
      <c r="AJ476" s="1325"/>
      <c r="AK476" s="1325"/>
      <c r="AL476" s="1325"/>
      <c r="AM476" s="1325"/>
      <c r="AN476" s="1325"/>
      <c r="AO476" s="1325"/>
      <c r="AP476" s="1325"/>
      <c r="AQ476" s="1325"/>
      <c r="AR476" s="1325"/>
      <c r="AS476" s="1325"/>
      <c r="AT476" s="1325"/>
      <c r="AU476" s="1325"/>
      <c r="AV476" s="1325"/>
      <c r="AW476" s="1283"/>
    </row>
    <row r="477">
      <c r="A477" s="1263"/>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25"/>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00"/>
    </row>
    <row r="478">
      <c r="A478" s="1221"/>
      <c r="B478" s="1325"/>
      <c r="C478" s="1384"/>
      <c r="D478" s="1325"/>
      <c r="E478" s="1325"/>
      <c r="F478" s="1325"/>
      <c r="G478" s="1325"/>
      <c r="H478" s="1325"/>
      <c r="I478" s="1325"/>
      <c r="J478" s="1325"/>
      <c r="K478" s="1325"/>
      <c r="L478" s="1325"/>
      <c r="M478" s="1325"/>
      <c r="N478" s="1325"/>
      <c r="O478" s="1325"/>
      <c r="P478" s="1325"/>
      <c r="Q478" s="1325"/>
      <c r="R478" s="1325"/>
      <c r="S478" s="1325"/>
      <c r="T478" s="1325"/>
      <c r="U478" s="1325"/>
      <c r="V478" s="1325"/>
      <c r="W478" s="1325"/>
      <c r="X478" s="1325"/>
      <c r="Y478" s="1325"/>
      <c r="Z478" s="1325"/>
      <c r="AA478" s="1386"/>
      <c r="AB478" s="1325"/>
      <c r="AC478" s="1325"/>
      <c r="AD478" s="1325"/>
      <c r="AE478" s="1325"/>
      <c r="AF478" s="1325"/>
      <c r="AG478" s="1325"/>
      <c r="AH478" s="1325"/>
      <c r="AI478" s="1325"/>
      <c r="AJ478" s="1325"/>
      <c r="AK478" s="1325"/>
      <c r="AL478" s="1325"/>
      <c r="AM478" s="1325"/>
      <c r="AN478" s="1325"/>
      <c r="AO478" s="1325"/>
      <c r="AP478" s="1325"/>
      <c r="AQ478" s="1325"/>
      <c r="AR478" s="1325"/>
      <c r="AS478" s="1325"/>
      <c r="AT478" s="1325"/>
      <c r="AU478" s="1325"/>
      <c r="AV478" s="1325"/>
      <c r="AW478" s="1283"/>
    </row>
    <row r="479">
      <c r="A479" s="1263"/>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25"/>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00"/>
    </row>
    <row r="480">
      <c r="A480" s="1221"/>
      <c r="B480" s="1325"/>
      <c r="C480" s="1384"/>
      <c r="D480" s="1325"/>
      <c r="E480" s="1325"/>
      <c r="F480" s="1325"/>
      <c r="G480" s="1325"/>
      <c r="H480" s="1325"/>
      <c r="I480" s="1325"/>
      <c r="J480" s="1325"/>
      <c r="K480" s="1325"/>
      <c r="L480" s="1325"/>
      <c r="M480" s="1325"/>
      <c r="N480" s="1325"/>
      <c r="O480" s="1325"/>
      <c r="P480" s="1325"/>
      <c r="Q480" s="1325"/>
      <c r="R480" s="1325"/>
      <c r="S480" s="1325"/>
      <c r="T480" s="1325"/>
      <c r="U480" s="1325"/>
      <c r="V480" s="1325"/>
      <c r="W480" s="1325"/>
      <c r="X480" s="1325"/>
      <c r="Y480" s="1325"/>
      <c r="Z480" s="1325"/>
      <c r="AA480" s="1386"/>
      <c r="AB480" s="1325"/>
      <c r="AC480" s="1325"/>
      <c r="AD480" s="1325"/>
      <c r="AE480" s="1325"/>
      <c r="AF480" s="1325"/>
      <c r="AG480" s="1325"/>
      <c r="AH480" s="1325"/>
      <c r="AI480" s="1325"/>
      <c r="AJ480" s="1325"/>
      <c r="AK480" s="1325"/>
      <c r="AL480" s="1325"/>
      <c r="AM480" s="1325"/>
      <c r="AN480" s="1325"/>
      <c r="AO480" s="1325"/>
      <c r="AP480" s="1325"/>
      <c r="AQ480" s="1325"/>
      <c r="AR480" s="1325"/>
      <c r="AS480" s="1325"/>
      <c r="AT480" s="1325"/>
      <c r="AU480" s="1325"/>
      <c r="AV480" s="1325"/>
      <c r="AW480" s="1283"/>
    </row>
    <row r="481">
      <c r="A481" s="1263"/>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25"/>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00"/>
    </row>
    <row r="482">
      <c r="A482" s="1221"/>
      <c r="B482" s="1325"/>
      <c r="C482" s="1384"/>
      <c r="D482" s="1325"/>
      <c r="E482" s="1325"/>
      <c r="F482" s="1325"/>
      <c r="G482" s="1325"/>
      <c r="H482" s="1325"/>
      <c r="I482" s="1325"/>
      <c r="J482" s="1325"/>
      <c r="K482" s="1325"/>
      <c r="L482" s="1325"/>
      <c r="M482" s="1325"/>
      <c r="N482" s="1325"/>
      <c r="O482" s="1325"/>
      <c r="P482" s="1325"/>
      <c r="Q482" s="1325"/>
      <c r="R482" s="1325"/>
      <c r="S482" s="1325"/>
      <c r="T482" s="1325"/>
      <c r="U482" s="1325"/>
      <c r="V482" s="1325"/>
      <c r="W482" s="1325"/>
      <c r="X482" s="1325"/>
      <c r="Y482" s="1325"/>
      <c r="Z482" s="1325"/>
      <c r="AA482" s="1386"/>
      <c r="AB482" s="1325"/>
      <c r="AC482" s="1325"/>
      <c r="AD482" s="1325"/>
      <c r="AE482" s="1325"/>
      <c r="AF482" s="1325"/>
      <c r="AG482" s="1325"/>
      <c r="AH482" s="1325"/>
      <c r="AI482" s="1325"/>
      <c r="AJ482" s="1325"/>
      <c r="AK482" s="1325"/>
      <c r="AL482" s="1325"/>
      <c r="AM482" s="1325"/>
      <c r="AN482" s="1325"/>
      <c r="AO482" s="1325"/>
      <c r="AP482" s="1325"/>
      <c r="AQ482" s="1325"/>
      <c r="AR482" s="1325"/>
      <c r="AS482" s="1325"/>
      <c r="AT482" s="1325"/>
      <c r="AU482" s="1325"/>
      <c r="AV482" s="1325"/>
      <c r="AW482" s="1283"/>
    </row>
    <row r="483">
      <c r="A483" s="1263"/>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25"/>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00"/>
    </row>
    <row r="484">
      <c r="A484" s="1221"/>
      <c r="B484" s="1325"/>
      <c r="C484" s="1384"/>
      <c r="D484" s="1325"/>
      <c r="E484" s="1325"/>
      <c r="F484" s="1325"/>
      <c r="G484" s="1325"/>
      <c r="H484" s="1325"/>
      <c r="I484" s="1325"/>
      <c r="J484" s="1325"/>
      <c r="K484" s="1325"/>
      <c r="L484" s="1325"/>
      <c r="M484" s="1325"/>
      <c r="N484" s="1325"/>
      <c r="O484" s="1325"/>
      <c r="P484" s="1325"/>
      <c r="Q484" s="1325"/>
      <c r="R484" s="1325"/>
      <c r="S484" s="1325"/>
      <c r="T484" s="1325"/>
      <c r="U484" s="1325"/>
      <c r="V484" s="1325"/>
      <c r="W484" s="1325"/>
      <c r="X484" s="1325"/>
      <c r="Y484" s="1325"/>
      <c r="Z484" s="1325"/>
      <c r="AA484" s="1386"/>
      <c r="AB484" s="1325"/>
      <c r="AC484" s="1325"/>
      <c r="AD484" s="1325"/>
      <c r="AE484" s="1325"/>
      <c r="AF484" s="1325"/>
      <c r="AG484" s="1325"/>
      <c r="AH484" s="1325"/>
      <c r="AI484" s="1325"/>
      <c r="AJ484" s="1325"/>
      <c r="AK484" s="1325"/>
      <c r="AL484" s="1325"/>
      <c r="AM484" s="1325"/>
      <c r="AN484" s="1325"/>
      <c r="AO484" s="1325"/>
      <c r="AP484" s="1325"/>
      <c r="AQ484" s="1325"/>
      <c r="AR484" s="1325"/>
      <c r="AS484" s="1325"/>
      <c r="AT484" s="1325"/>
      <c r="AU484" s="1325"/>
      <c r="AV484" s="1325"/>
      <c r="AW484" s="1283"/>
    </row>
    <row r="485">
      <c r="A485" s="1263"/>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25"/>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00"/>
    </row>
    <row r="486">
      <c r="A486" s="1221"/>
      <c r="B486" s="1325"/>
      <c r="C486" s="1384"/>
      <c r="D486" s="1325"/>
      <c r="E486" s="1325"/>
      <c r="F486" s="1325"/>
      <c r="G486" s="1325"/>
      <c r="H486" s="1325"/>
      <c r="I486" s="1325"/>
      <c r="J486" s="1325"/>
      <c r="K486" s="1325"/>
      <c r="L486" s="1325"/>
      <c r="M486" s="1325"/>
      <c r="N486" s="1325"/>
      <c r="O486" s="1325"/>
      <c r="P486" s="1325"/>
      <c r="Q486" s="1325"/>
      <c r="R486" s="1325"/>
      <c r="S486" s="1325"/>
      <c r="T486" s="1325"/>
      <c r="U486" s="1325"/>
      <c r="V486" s="1325"/>
      <c r="W486" s="1325"/>
      <c r="X486" s="1325"/>
      <c r="Y486" s="1325"/>
      <c r="Z486" s="1325"/>
      <c r="AA486" s="1386"/>
      <c r="AB486" s="1325"/>
      <c r="AC486" s="1325"/>
      <c r="AD486" s="1325"/>
      <c r="AE486" s="1325"/>
      <c r="AF486" s="1325"/>
      <c r="AG486" s="1325"/>
      <c r="AH486" s="1325"/>
      <c r="AI486" s="1325"/>
      <c r="AJ486" s="1325"/>
      <c r="AK486" s="1325"/>
      <c r="AL486" s="1325"/>
      <c r="AM486" s="1325"/>
      <c r="AN486" s="1325"/>
      <c r="AO486" s="1325"/>
      <c r="AP486" s="1325"/>
      <c r="AQ486" s="1325"/>
      <c r="AR486" s="1325"/>
      <c r="AS486" s="1325"/>
      <c r="AT486" s="1325"/>
      <c r="AU486" s="1325"/>
      <c r="AV486" s="1325"/>
      <c r="AW486" s="1283"/>
    </row>
    <row r="487">
      <c r="A487" s="1263"/>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25"/>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00"/>
    </row>
    <row r="488">
      <c r="A488" s="1221"/>
      <c r="B488" s="1325"/>
      <c r="C488" s="1384"/>
      <c r="D488" s="1325"/>
      <c r="E488" s="1325"/>
      <c r="F488" s="1325"/>
      <c r="G488" s="1325"/>
      <c r="H488" s="1325"/>
      <c r="I488" s="1325"/>
      <c r="J488" s="1325"/>
      <c r="K488" s="1325"/>
      <c r="L488" s="1325"/>
      <c r="M488" s="1325"/>
      <c r="N488" s="1325"/>
      <c r="O488" s="1325"/>
      <c r="P488" s="1325"/>
      <c r="Q488" s="1325"/>
      <c r="R488" s="1325"/>
      <c r="S488" s="1325"/>
      <c r="T488" s="1325"/>
      <c r="U488" s="1325"/>
      <c r="V488" s="1325"/>
      <c r="W488" s="1325"/>
      <c r="X488" s="1325"/>
      <c r="Y488" s="1325"/>
      <c r="Z488" s="1325"/>
      <c r="AA488" s="1386"/>
      <c r="AB488" s="1325"/>
      <c r="AC488" s="1325"/>
      <c r="AD488" s="1325"/>
      <c r="AE488" s="1325"/>
      <c r="AF488" s="1325"/>
      <c r="AG488" s="1325"/>
      <c r="AH488" s="1325"/>
      <c r="AI488" s="1325"/>
      <c r="AJ488" s="1325"/>
      <c r="AK488" s="1325"/>
      <c r="AL488" s="1325"/>
      <c r="AM488" s="1325"/>
      <c r="AN488" s="1325"/>
      <c r="AO488" s="1325"/>
      <c r="AP488" s="1325"/>
      <c r="AQ488" s="1325"/>
      <c r="AR488" s="1325"/>
      <c r="AS488" s="1325"/>
      <c r="AT488" s="1325"/>
      <c r="AU488" s="1325"/>
      <c r="AV488" s="1325"/>
      <c r="AW488" s="1283"/>
    </row>
    <row r="489">
      <c r="A489" s="1263"/>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25"/>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00"/>
    </row>
    <row r="490">
      <c r="A490" s="1221"/>
      <c r="B490" s="1325"/>
      <c r="C490" s="1384"/>
      <c r="D490" s="1325"/>
      <c r="E490" s="1325"/>
      <c r="F490" s="1325"/>
      <c r="G490" s="1325"/>
      <c r="H490" s="1325"/>
      <c r="I490" s="1325"/>
      <c r="J490" s="1325"/>
      <c r="K490" s="1325"/>
      <c r="L490" s="1325"/>
      <c r="M490" s="1325"/>
      <c r="N490" s="1325"/>
      <c r="O490" s="1325"/>
      <c r="P490" s="1325"/>
      <c r="Q490" s="1325"/>
      <c r="R490" s="1325"/>
      <c r="S490" s="1325"/>
      <c r="T490" s="1325"/>
      <c r="U490" s="1325"/>
      <c r="V490" s="1325"/>
      <c r="W490" s="1325"/>
      <c r="X490" s="1325"/>
      <c r="Y490" s="1325"/>
      <c r="Z490" s="1325"/>
      <c r="AA490" s="1386"/>
      <c r="AB490" s="1325"/>
      <c r="AC490" s="1325"/>
      <c r="AD490" s="1325"/>
      <c r="AE490" s="1325"/>
      <c r="AF490" s="1325"/>
      <c r="AG490" s="1325"/>
      <c r="AH490" s="1325"/>
      <c r="AI490" s="1325"/>
      <c r="AJ490" s="1325"/>
      <c r="AK490" s="1325"/>
      <c r="AL490" s="1325"/>
      <c r="AM490" s="1325"/>
      <c r="AN490" s="1325"/>
      <c r="AO490" s="1325"/>
      <c r="AP490" s="1325"/>
      <c r="AQ490" s="1325"/>
      <c r="AR490" s="1325"/>
      <c r="AS490" s="1325"/>
      <c r="AT490" s="1325"/>
      <c r="AU490" s="1325"/>
      <c r="AV490" s="1325"/>
      <c r="AW490" s="1283"/>
    </row>
    <row r="491">
      <c r="A491" s="1263"/>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25"/>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00"/>
    </row>
    <row r="492">
      <c r="A492" s="1221"/>
      <c r="B492" s="1325"/>
      <c r="C492" s="1384"/>
      <c r="D492" s="1325"/>
      <c r="E492" s="1325"/>
      <c r="F492" s="1325"/>
      <c r="G492" s="1325"/>
      <c r="H492" s="1325"/>
      <c r="I492" s="1325"/>
      <c r="J492" s="1325"/>
      <c r="K492" s="1325"/>
      <c r="L492" s="1325"/>
      <c r="M492" s="1325"/>
      <c r="N492" s="1325"/>
      <c r="O492" s="1325"/>
      <c r="P492" s="1325"/>
      <c r="Q492" s="1325"/>
      <c r="R492" s="1325"/>
      <c r="S492" s="1325"/>
      <c r="T492" s="1325"/>
      <c r="U492" s="1325"/>
      <c r="V492" s="1325"/>
      <c r="W492" s="1325"/>
      <c r="X492" s="1325"/>
      <c r="Y492" s="1325"/>
      <c r="Z492" s="1325"/>
      <c r="AA492" s="1386"/>
      <c r="AB492" s="1325"/>
      <c r="AC492" s="1325"/>
      <c r="AD492" s="1325"/>
      <c r="AE492" s="1325"/>
      <c r="AF492" s="1325"/>
      <c r="AG492" s="1325"/>
      <c r="AH492" s="1325"/>
      <c r="AI492" s="1325"/>
      <c r="AJ492" s="1325"/>
      <c r="AK492" s="1325"/>
      <c r="AL492" s="1325"/>
      <c r="AM492" s="1325"/>
      <c r="AN492" s="1325"/>
      <c r="AO492" s="1325"/>
      <c r="AP492" s="1325"/>
      <c r="AQ492" s="1325"/>
      <c r="AR492" s="1325"/>
      <c r="AS492" s="1325"/>
      <c r="AT492" s="1325"/>
      <c r="AU492" s="1325"/>
      <c r="AV492" s="1325"/>
      <c r="AW492" s="1283"/>
    </row>
    <row r="493">
      <c r="A493" s="1263"/>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25"/>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00"/>
    </row>
    <row r="494">
      <c r="A494" s="1221"/>
      <c r="B494" s="1325"/>
      <c r="C494" s="1384"/>
      <c r="D494" s="1325"/>
      <c r="E494" s="1325"/>
      <c r="F494" s="1325"/>
      <c r="G494" s="1325"/>
      <c r="H494" s="1325"/>
      <c r="I494" s="1325"/>
      <c r="J494" s="1325"/>
      <c r="K494" s="1325"/>
      <c r="L494" s="1325"/>
      <c r="M494" s="1325"/>
      <c r="N494" s="1325"/>
      <c r="O494" s="1325"/>
      <c r="P494" s="1325"/>
      <c r="Q494" s="1325"/>
      <c r="R494" s="1325"/>
      <c r="S494" s="1325"/>
      <c r="T494" s="1325"/>
      <c r="U494" s="1325"/>
      <c r="V494" s="1325"/>
      <c r="W494" s="1325"/>
      <c r="X494" s="1325"/>
      <c r="Y494" s="1325"/>
      <c r="Z494" s="1325"/>
      <c r="AA494" s="1386"/>
      <c r="AB494" s="1325"/>
      <c r="AC494" s="1325"/>
      <c r="AD494" s="1325"/>
      <c r="AE494" s="1325"/>
      <c r="AF494" s="1325"/>
      <c r="AG494" s="1325"/>
      <c r="AH494" s="1325"/>
      <c r="AI494" s="1325"/>
      <c r="AJ494" s="1325"/>
      <c r="AK494" s="1325"/>
      <c r="AL494" s="1325"/>
      <c r="AM494" s="1325"/>
      <c r="AN494" s="1325"/>
      <c r="AO494" s="1325"/>
      <c r="AP494" s="1325"/>
      <c r="AQ494" s="1325"/>
      <c r="AR494" s="1325"/>
      <c r="AS494" s="1325"/>
      <c r="AT494" s="1325"/>
      <c r="AU494" s="1325"/>
      <c r="AV494" s="1325"/>
      <c r="AW494" s="1283"/>
    </row>
    <row r="495">
      <c r="A495" s="1263"/>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25"/>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00"/>
    </row>
    <row r="496">
      <c r="A496" s="1221"/>
      <c r="B496" s="1325"/>
      <c r="C496" s="1384"/>
      <c r="D496" s="1325"/>
      <c r="E496" s="1325"/>
      <c r="F496" s="1325"/>
      <c r="G496" s="1325"/>
      <c r="H496" s="1325"/>
      <c r="I496" s="1325"/>
      <c r="J496" s="1325"/>
      <c r="K496" s="1325"/>
      <c r="L496" s="1325"/>
      <c r="M496" s="1325"/>
      <c r="N496" s="1325"/>
      <c r="O496" s="1325"/>
      <c r="P496" s="1325"/>
      <c r="Q496" s="1325"/>
      <c r="R496" s="1325"/>
      <c r="S496" s="1325"/>
      <c r="T496" s="1325"/>
      <c r="U496" s="1325"/>
      <c r="V496" s="1325"/>
      <c r="W496" s="1325"/>
      <c r="X496" s="1325"/>
      <c r="Y496" s="1325"/>
      <c r="Z496" s="1325"/>
      <c r="AA496" s="1386"/>
      <c r="AB496" s="1325"/>
      <c r="AC496" s="1325"/>
      <c r="AD496" s="1325"/>
      <c r="AE496" s="1325"/>
      <c r="AF496" s="1325"/>
      <c r="AG496" s="1325"/>
      <c r="AH496" s="1325"/>
      <c r="AI496" s="1325"/>
      <c r="AJ496" s="1325"/>
      <c r="AK496" s="1325"/>
      <c r="AL496" s="1325"/>
      <c r="AM496" s="1325"/>
      <c r="AN496" s="1325"/>
      <c r="AO496" s="1325"/>
      <c r="AP496" s="1325"/>
      <c r="AQ496" s="1325"/>
      <c r="AR496" s="1325"/>
      <c r="AS496" s="1325"/>
      <c r="AT496" s="1325"/>
      <c r="AU496" s="1325"/>
      <c r="AV496" s="1325"/>
      <c r="AW496" s="1283"/>
    </row>
    <row r="497">
      <c r="A497" s="1263"/>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25"/>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00"/>
    </row>
    <row r="498">
      <c r="A498" s="1221"/>
      <c r="B498" s="1325"/>
      <c r="C498" s="1384"/>
      <c r="D498" s="1325"/>
      <c r="E498" s="1325"/>
      <c r="F498" s="1325"/>
      <c r="G498" s="1325"/>
      <c r="H498" s="1325"/>
      <c r="I498" s="1325"/>
      <c r="J498" s="1325"/>
      <c r="K498" s="1325"/>
      <c r="L498" s="1325"/>
      <c r="M498" s="1325"/>
      <c r="N498" s="1325"/>
      <c r="O498" s="1325"/>
      <c r="P498" s="1325"/>
      <c r="Q498" s="1325"/>
      <c r="R498" s="1325"/>
      <c r="S498" s="1325"/>
      <c r="T498" s="1325"/>
      <c r="U498" s="1325"/>
      <c r="V498" s="1325"/>
      <c r="W498" s="1325"/>
      <c r="X498" s="1325"/>
      <c r="Y498" s="1325"/>
      <c r="Z498" s="1325"/>
      <c r="AA498" s="1386"/>
      <c r="AB498" s="1325"/>
      <c r="AC498" s="1325"/>
      <c r="AD498" s="1325"/>
      <c r="AE498" s="1325"/>
      <c r="AF498" s="1325"/>
      <c r="AG498" s="1325"/>
      <c r="AH498" s="1325"/>
      <c r="AI498" s="1325"/>
      <c r="AJ498" s="1325"/>
      <c r="AK498" s="1325"/>
      <c r="AL498" s="1325"/>
      <c r="AM498" s="1325"/>
      <c r="AN498" s="1325"/>
      <c r="AO498" s="1325"/>
      <c r="AP498" s="1325"/>
      <c r="AQ498" s="1325"/>
      <c r="AR498" s="1325"/>
      <c r="AS498" s="1325"/>
      <c r="AT498" s="1325"/>
      <c r="AU498" s="1325"/>
      <c r="AV498" s="1325"/>
      <c r="AW498" s="1283"/>
    </row>
    <row r="499">
      <c r="A499" s="1263"/>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25"/>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00"/>
    </row>
    <row r="500">
      <c r="A500" s="1221"/>
      <c r="B500" s="1325"/>
      <c r="C500" s="1384"/>
      <c r="D500" s="1325"/>
      <c r="E500" s="1325"/>
      <c r="F500" s="1325"/>
      <c r="G500" s="1325"/>
      <c r="H500" s="1325"/>
      <c r="I500" s="1325"/>
      <c r="J500" s="1325"/>
      <c r="K500" s="1325"/>
      <c r="L500" s="1325"/>
      <c r="M500" s="1325"/>
      <c r="N500" s="1325"/>
      <c r="O500" s="1325"/>
      <c r="P500" s="1325"/>
      <c r="Q500" s="1325"/>
      <c r="R500" s="1325"/>
      <c r="S500" s="1325"/>
      <c r="T500" s="1325"/>
      <c r="U500" s="1325"/>
      <c r="V500" s="1325"/>
      <c r="W500" s="1325"/>
      <c r="X500" s="1325"/>
      <c r="Y500" s="1325"/>
      <c r="Z500" s="1325"/>
      <c r="AA500" s="1386"/>
      <c r="AB500" s="1325"/>
      <c r="AC500" s="1325"/>
      <c r="AD500" s="1325"/>
      <c r="AE500" s="1325"/>
      <c r="AF500" s="1325"/>
      <c r="AG500" s="1325"/>
      <c r="AH500" s="1325"/>
      <c r="AI500" s="1325"/>
      <c r="AJ500" s="1325"/>
      <c r="AK500" s="1325"/>
      <c r="AL500" s="1325"/>
      <c r="AM500" s="1325"/>
      <c r="AN500" s="1325"/>
      <c r="AO500" s="1325"/>
      <c r="AP500" s="1325"/>
      <c r="AQ500" s="1325"/>
      <c r="AR500" s="1325"/>
      <c r="AS500" s="1325"/>
      <c r="AT500" s="1325"/>
      <c r="AU500" s="1325"/>
      <c r="AV500" s="1325"/>
      <c r="AW500" s="1283"/>
    </row>
    <row r="501">
      <c r="A501" s="1263"/>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25"/>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00"/>
    </row>
    <row r="502">
      <c r="A502" s="1221"/>
      <c r="B502" s="1325"/>
      <c r="C502" s="1384"/>
      <c r="D502" s="1325"/>
      <c r="E502" s="1325"/>
      <c r="F502" s="1325"/>
      <c r="G502" s="1325"/>
      <c r="H502" s="1325"/>
      <c r="I502" s="1325"/>
      <c r="J502" s="1325"/>
      <c r="K502" s="1325"/>
      <c r="L502" s="1325"/>
      <c r="M502" s="1325"/>
      <c r="N502" s="1325"/>
      <c r="O502" s="1325"/>
      <c r="P502" s="1325"/>
      <c r="Q502" s="1325"/>
      <c r="R502" s="1325"/>
      <c r="S502" s="1325"/>
      <c r="T502" s="1325"/>
      <c r="U502" s="1325"/>
      <c r="V502" s="1325"/>
      <c r="W502" s="1325"/>
      <c r="X502" s="1325"/>
      <c r="Y502" s="1325"/>
      <c r="Z502" s="1325"/>
      <c r="AA502" s="1386"/>
      <c r="AB502" s="1325"/>
      <c r="AC502" s="1325"/>
      <c r="AD502" s="1325"/>
      <c r="AE502" s="1325"/>
      <c r="AF502" s="1325"/>
      <c r="AG502" s="1325"/>
      <c r="AH502" s="1325"/>
      <c r="AI502" s="1325"/>
      <c r="AJ502" s="1325"/>
      <c r="AK502" s="1325"/>
      <c r="AL502" s="1325"/>
      <c r="AM502" s="1325"/>
      <c r="AN502" s="1325"/>
      <c r="AO502" s="1325"/>
      <c r="AP502" s="1325"/>
      <c r="AQ502" s="1325"/>
      <c r="AR502" s="1325"/>
      <c r="AS502" s="1325"/>
      <c r="AT502" s="1325"/>
      <c r="AU502" s="1325"/>
      <c r="AV502" s="1325"/>
      <c r="AW502" s="1283"/>
    </row>
    <row r="503">
      <c r="A503" s="1263"/>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25"/>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00"/>
    </row>
    <row r="504">
      <c r="A504" s="1221"/>
      <c r="B504" s="1325"/>
      <c r="C504" s="1384"/>
      <c r="D504" s="1325"/>
      <c r="E504" s="1325"/>
      <c r="F504" s="1325"/>
      <c r="G504" s="1325"/>
      <c r="H504" s="1325"/>
      <c r="I504" s="1325"/>
      <c r="J504" s="1325"/>
      <c r="K504" s="1325"/>
      <c r="L504" s="1325"/>
      <c r="M504" s="1325"/>
      <c r="N504" s="1325"/>
      <c r="O504" s="1325"/>
      <c r="P504" s="1325"/>
      <c r="Q504" s="1325"/>
      <c r="R504" s="1325"/>
      <c r="S504" s="1325"/>
      <c r="T504" s="1325"/>
      <c r="U504" s="1325"/>
      <c r="V504" s="1325"/>
      <c r="W504" s="1325"/>
      <c r="X504" s="1325"/>
      <c r="Y504" s="1325"/>
      <c r="Z504" s="1325"/>
      <c r="AA504" s="1386"/>
      <c r="AB504" s="1325"/>
      <c r="AC504" s="1325"/>
      <c r="AD504" s="1325"/>
      <c r="AE504" s="1325"/>
      <c r="AF504" s="1325"/>
      <c r="AG504" s="1325"/>
      <c r="AH504" s="1325"/>
      <c r="AI504" s="1325"/>
      <c r="AJ504" s="1325"/>
      <c r="AK504" s="1325"/>
      <c r="AL504" s="1325"/>
      <c r="AM504" s="1325"/>
      <c r="AN504" s="1325"/>
      <c r="AO504" s="1325"/>
      <c r="AP504" s="1325"/>
      <c r="AQ504" s="1325"/>
      <c r="AR504" s="1325"/>
      <c r="AS504" s="1325"/>
      <c r="AT504" s="1325"/>
      <c r="AU504" s="1325"/>
      <c r="AV504" s="1325"/>
      <c r="AW504" s="1283"/>
    </row>
    <row r="505">
      <c r="A505" s="1263"/>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25"/>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00"/>
    </row>
    <row r="506">
      <c r="A506" s="1221"/>
      <c r="B506" s="1325"/>
      <c r="C506" s="1384"/>
      <c r="D506" s="1325"/>
      <c r="E506" s="1325"/>
      <c r="F506" s="1325"/>
      <c r="G506" s="1325"/>
      <c r="H506" s="1325"/>
      <c r="I506" s="1325"/>
      <c r="J506" s="1325"/>
      <c r="K506" s="1325"/>
      <c r="L506" s="1325"/>
      <c r="M506" s="1325"/>
      <c r="N506" s="1325"/>
      <c r="O506" s="1325"/>
      <c r="P506" s="1325"/>
      <c r="Q506" s="1325"/>
      <c r="R506" s="1325"/>
      <c r="S506" s="1325"/>
      <c r="T506" s="1325"/>
      <c r="U506" s="1325"/>
      <c r="V506" s="1325"/>
      <c r="W506" s="1325"/>
      <c r="X506" s="1325"/>
      <c r="Y506" s="1325"/>
      <c r="Z506" s="1325"/>
      <c r="AA506" s="1386"/>
      <c r="AB506" s="1325"/>
      <c r="AC506" s="1325"/>
      <c r="AD506" s="1325"/>
      <c r="AE506" s="1325"/>
      <c r="AF506" s="1325"/>
      <c r="AG506" s="1325"/>
      <c r="AH506" s="1325"/>
      <c r="AI506" s="1325"/>
      <c r="AJ506" s="1325"/>
      <c r="AK506" s="1325"/>
      <c r="AL506" s="1325"/>
      <c r="AM506" s="1325"/>
      <c r="AN506" s="1325"/>
      <c r="AO506" s="1325"/>
      <c r="AP506" s="1325"/>
      <c r="AQ506" s="1325"/>
      <c r="AR506" s="1325"/>
      <c r="AS506" s="1325"/>
      <c r="AT506" s="1325"/>
      <c r="AU506" s="1325"/>
      <c r="AV506" s="1325"/>
      <c r="AW506" s="1283"/>
    </row>
    <row r="507">
      <c r="A507" s="1263"/>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25"/>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00"/>
    </row>
    <row r="508">
      <c r="A508" s="1221"/>
      <c r="B508" s="1325"/>
      <c r="C508" s="1384"/>
      <c r="D508" s="1325"/>
      <c r="E508" s="1325"/>
      <c r="F508" s="1325"/>
      <c r="G508" s="1325"/>
      <c r="H508" s="1325"/>
      <c r="I508" s="1325"/>
      <c r="J508" s="1325"/>
      <c r="K508" s="1325"/>
      <c r="L508" s="1325"/>
      <c r="M508" s="1325"/>
      <c r="N508" s="1325"/>
      <c r="O508" s="1325"/>
      <c r="P508" s="1325"/>
      <c r="Q508" s="1325"/>
      <c r="R508" s="1325"/>
      <c r="S508" s="1325"/>
      <c r="T508" s="1325"/>
      <c r="U508" s="1325"/>
      <c r="V508" s="1325"/>
      <c r="W508" s="1325"/>
      <c r="X508" s="1325"/>
      <c r="Y508" s="1325"/>
      <c r="Z508" s="1325"/>
      <c r="AA508" s="1386"/>
      <c r="AB508" s="1325"/>
      <c r="AC508" s="1325"/>
      <c r="AD508" s="1325"/>
      <c r="AE508" s="1325"/>
      <c r="AF508" s="1325"/>
      <c r="AG508" s="1325"/>
      <c r="AH508" s="1325"/>
      <c r="AI508" s="1325"/>
      <c r="AJ508" s="1325"/>
      <c r="AK508" s="1325"/>
      <c r="AL508" s="1325"/>
      <c r="AM508" s="1325"/>
      <c r="AN508" s="1325"/>
      <c r="AO508" s="1325"/>
      <c r="AP508" s="1325"/>
      <c r="AQ508" s="1325"/>
      <c r="AR508" s="1325"/>
      <c r="AS508" s="1325"/>
      <c r="AT508" s="1325"/>
      <c r="AU508" s="1325"/>
      <c r="AV508" s="1325"/>
      <c r="AW508" s="1283"/>
    </row>
    <row r="509">
      <c r="A509" s="1263"/>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25"/>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00"/>
    </row>
    <row r="510">
      <c r="A510" s="1221"/>
      <c r="B510" s="1325"/>
      <c r="C510" s="1384"/>
      <c r="D510" s="1325"/>
      <c r="E510" s="1325"/>
      <c r="F510" s="1325"/>
      <c r="G510" s="1325"/>
      <c r="H510" s="1325"/>
      <c r="I510" s="1325"/>
      <c r="J510" s="1325"/>
      <c r="K510" s="1325"/>
      <c r="L510" s="1325"/>
      <c r="M510" s="1325"/>
      <c r="N510" s="1325"/>
      <c r="O510" s="1325"/>
      <c r="P510" s="1325"/>
      <c r="Q510" s="1325"/>
      <c r="R510" s="1325"/>
      <c r="S510" s="1325"/>
      <c r="T510" s="1325"/>
      <c r="U510" s="1325"/>
      <c r="V510" s="1325"/>
      <c r="W510" s="1325"/>
      <c r="X510" s="1325"/>
      <c r="Y510" s="1325"/>
      <c r="Z510" s="1325"/>
      <c r="AA510" s="1386"/>
      <c r="AB510" s="1325"/>
      <c r="AC510" s="1325"/>
      <c r="AD510" s="1325"/>
      <c r="AE510" s="1325"/>
      <c r="AF510" s="1325"/>
      <c r="AG510" s="1325"/>
      <c r="AH510" s="1325"/>
      <c r="AI510" s="1325"/>
      <c r="AJ510" s="1325"/>
      <c r="AK510" s="1325"/>
      <c r="AL510" s="1325"/>
      <c r="AM510" s="1325"/>
      <c r="AN510" s="1325"/>
      <c r="AO510" s="1325"/>
      <c r="AP510" s="1325"/>
      <c r="AQ510" s="1325"/>
      <c r="AR510" s="1325"/>
      <c r="AS510" s="1325"/>
      <c r="AT510" s="1325"/>
      <c r="AU510" s="1325"/>
      <c r="AV510" s="1325"/>
      <c r="AW510" s="1283"/>
    </row>
    <row r="511">
      <c r="A511" s="1263"/>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25"/>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00"/>
    </row>
    <row r="512">
      <c r="A512" s="1221"/>
      <c r="B512" s="1325"/>
      <c r="C512" s="1384"/>
      <c r="D512" s="1325"/>
      <c r="E512" s="1325"/>
      <c r="F512" s="1325"/>
      <c r="G512" s="1325"/>
      <c r="H512" s="1325"/>
      <c r="I512" s="1325"/>
      <c r="J512" s="1325"/>
      <c r="K512" s="1325"/>
      <c r="L512" s="1325"/>
      <c r="M512" s="1325"/>
      <c r="N512" s="1325"/>
      <c r="O512" s="1325"/>
      <c r="P512" s="1325"/>
      <c r="Q512" s="1325"/>
      <c r="R512" s="1325"/>
      <c r="S512" s="1325"/>
      <c r="T512" s="1325"/>
      <c r="U512" s="1325"/>
      <c r="V512" s="1325"/>
      <c r="W512" s="1325"/>
      <c r="X512" s="1325"/>
      <c r="Y512" s="1325"/>
      <c r="Z512" s="1325"/>
      <c r="AA512" s="1386"/>
      <c r="AB512" s="1325"/>
      <c r="AC512" s="1325"/>
      <c r="AD512" s="1325"/>
      <c r="AE512" s="1325"/>
      <c r="AF512" s="1325"/>
      <c r="AG512" s="1325"/>
      <c r="AH512" s="1325"/>
      <c r="AI512" s="1325"/>
      <c r="AJ512" s="1325"/>
      <c r="AK512" s="1325"/>
      <c r="AL512" s="1325"/>
      <c r="AM512" s="1325"/>
      <c r="AN512" s="1325"/>
      <c r="AO512" s="1325"/>
      <c r="AP512" s="1325"/>
      <c r="AQ512" s="1325"/>
      <c r="AR512" s="1325"/>
      <c r="AS512" s="1325"/>
      <c r="AT512" s="1325"/>
      <c r="AU512" s="1325"/>
      <c r="AV512" s="1325"/>
      <c r="AW512" s="1283"/>
    </row>
    <row r="513">
      <c r="A513" s="1263"/>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25"/>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00"/>
    </row>
    <row r="514">
      <c r="A514" s="1221"/>
      <c r="B514" s="1325"/>
      <c r="C514" s="1384"/>
      <c r="D514" s="1325"/>
      <c r="E514" s="1325"/>
      <c r="F514" s="1325"/>
      <c r="G514" s="1325"/>
      <c r="H514" s="1325"/>
      <c r="I514" s="1325"/>
      <c r="J514" s="1325"/>
      <c r="K514" s="1325"/>
      <c r="L514" s="1325"/>
      <c r="M514" s="1325"/>
      <c r="N514" s="1325"/>
      <c r="O514" s="1325"/>
      <c r="P514" s="1325"/>
      <c r="Q514" s="1325"/>
      <c r="R514" s="1325"/>
      <c r="S514" s="1325"/>
      <c r="T514" s="1325"/>
      <c r="U514" s="1325"/>
      <c r="V514" s="1325"/>
      <c r="W514" s="1325"/>
      <c r="X514" s="1325"/>
      <c r="Y514" s="1325"/>
      <c r="Z514" s="1325"/>
      <c r="AA514" s="1386"/>
      <c r="AB514" s="1325"/>
      <c r="AC514" s="1325"/>
      <c r="AD514" s="1325"/>
      <c r="AE514" s="1325"/>
      <c r="AF514" s="1325"/>
      <c r="AG514" s="1325"/>
      <c r="AH514" s="1325"/>
      <c r="AI514" s="1325"/>
      <c r="AJ514" s="1325"/>
      <c r="AK514" s="1325"/>
      <c r="AL514" s="1325"/>
      <c r="AM514" s="1325"/>
      <c r="AN514" s="1325"/>
      <c r="AO514" s="1325"/>
      <c r="AP514" s="1325"/>
      <c r="AQ514" s="1325"/>
      <c r="AR514" s="1325"/>
      <c r="AS514" s="1325"/>
      <c r="AT514" s="1325"/>
      <c r="AU514" s="1325"/>
      <c r="AV514" s="1325"/>
      <c r="AW514" s="1283"/>
    </row>
    <row r="515">
      <c r="A515" s="1263"/>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25"/>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00"/>
    </row>
    <row r="516">
      <c r="A516" s="1221"/>
      <c r="B516" s="1325"/>
      <c r="C516" s="1384"/>
      <c r="D516" s="1325"/>
      <c r="E516" s="1325"/>
      <c r="F516" s="1325"/>
      <c r="G516" s="1325"/>
      <c r="H516" s="1325"/>
      <c r="I516" s="1325"/>
      <c r="J516" s="1325"/>
      <c r="K516" s="1325"/>
      <c r="L516" s="1325"/>
      <c r="M516" s="1325"/>
      <c r="N516" s="1325"/>
      <c r="O516" s="1325"/>
      <c r="P516" s="1325"/>
      <c r="Q516" s="1325"/>
      <c r="R516" s="1325"/>
      <c r="S516" s="1325"/>
      <c r="T516" s="1325"/>
      <c r="U516" s="1325"/>
      <c r="V516" s="1325"/>
      <c r="W516" s="1325"/>
      <c r="X516" s="1325"/>
      <c r="Y516" s="1325"/>
      <c r="Z516" s="1325"/>
      <c r="AA516" s="1386"/>
      <c r="AB516" s="1325"/>
      <c r="AC516" s="1325"/>
      <c r="AD516" s="1325"/>
      <c r="AE516" s="1325"/>
      <c r="AF516" s="1325"/>
      <c r="AG516" s="1325"/>
      <c r="AH516" s="1325"/>
      <c r="AI516" s="1325"/>
      <c r="AJ516" s="1325"/>
      <c r="AK516" s="1325"/>
      <c r="AL516" s="1325"/>
      <c r="AM516" s="1325"/>
      <c r="AN516" s="1325"/>
      <c r="AO516" s="1325"/>
      <c r="AP516" s="1325"/>
      <c r="AQ516" s="1325"/>
      <c r="AR516" s="1325"/>
      <c r="AS516" s="1325"/>
      <c r="AT516" s="1325"/>
      <c r="AU516" s="1325"/>
      <c r="AV516" s="1325"/>
      <c r="AW516" s="1283"/>
    </row>
    <row r="517">
      <c r="A517" s="1263"/>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25"/>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00"/>
    </row>
    <row r="518">
      <c r="A518" s="1221"/>
      <c r="B518" s="1325"/>
      <c r="C518" s="1384"/>
      <c r="D518" s="1325"/>
      <c r="E518" s="1325"/>
      <c r="F518" s="1325"/>
      <c r="G518" s="1325"/>
      <c r="H518" s="1325"/>
      <c r="I518" s="1325"/>
      <c r="J518" s="1325"/>
      <c r="K518" s="1325"/>
      <c r="L518" s="1325"/>
      <c r="M518" s="1325"/>
      <c r="N518" s="1325"/>
      <c r="O518" s="1325"/>
      <c r="P518" s="1325"/>
      <c r="Q518" s="1325"/>
      <c r="R518" s="1325"/>
      <c r="S518" s="1325"/>
      <c r="T518" s="1325"/>
      <c r="U518" s="1325"/>
      <c r="V518" s="1325"/>
      <c r="W518" s="1325"/>
      <c r="X518" s="1325"/>
      <c r="Y518" s="1325"/>
      <c r="Z518" s="1325"/>
      <c r="AA518" s="1386"/>
      <c r="AB518" s="1325"/>
      <c r="AC518" s="1325"/>
      <c r="AD518" s="1325"/>
      <c r="AE518" s="1325"/>
      <c r="AF518" s="1325"/>
      <c r="AG518" s="1325"/>
      <c r="AH518" s="1325"/>
      <c r="AI518" s="1325"/>
      <c r="AJ518" s="1325"/>
      <c r="AK518" s="1325"/>
      <c r="AL518" s="1325"/>
      <c r="AM518" s="1325"/>
      <c r="AN518" s="1325"/>
      <c r="AO518" s="1325"/>
      <c r="AP518" s="1325"/>
      <c r="AQ518" s="1325"/>
      <c r="AR518" s="1325"/>
      <c r="AS518" s="1325"/>
      <c r="AT518" s="1325"/>
      <c r="AU518" s="1325"/>
      <c r="AV518" s="1325"/>
      <c r="AW518" s="1283"/>
    </row>
    <row r="519">
      <c r="A519" s="1263"/>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25"/>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00"/>
    </row>
    <row r="520">
      <c r="A520" s="1221"/>
      <c r="B520" s="1325"/>
      <c r="C520" s="1384"/>
      <c r="D520" s="1325"/>
      <c r="E520" s="1325"/>
      <c r="F520" s="1325"/>
      <c r="G520" s="1325"/>
      <c r="H520" s="1325"/>
      <c r="I520" s="1325"/>
      <c r="J520" s="1325"/>
      <c r="K520" s="1325"/>
      <c r="L520" s="1325"/>
      <c r="M520" s="1325"/>
      <c r="N520" s="1325"/>
      <c r="O520" s="1325"/>
      <c r="P520" s="1325"/>
      <c r="Q520" s="1325"/>
      <c r="R520" s="1325"/>
      <c r="S520" s="1325"/>
      <c r="T520" s="1325"/>
      <c r="U520" s="1325"/>
      <c r="V520" s="1325"/>
      <c r="W520" s="1325"/>
      <c r="X520" s="1325"/>
      <c r="Y520" s="1325"/>
      <c r="Z520" s="1325"/>
      <c r="AA520" s="1386"/>
      <c r="AB520" s="1325"/>
      <c r="AC520" s="1325"/>
      <c r="AD520" s="1325"/>
      <c r="AE520" s="1325"/>
      <c r="AF520" s="1325"/>
      <c r="AG520" s="1325"/>
      <c r="AH520" s="1325"/>
      <c r="AI520" s="1325"/>
      <c r="AJ520" s="1325"/>
      <c r="AK520" s="1325"/>
      <c r="AL520" s="1325"/>
      <c r="AM520" s="1325"/>
      <c r="AN520" s="1325"/>
      <c r="AO520" s="1325"/>
      <c r="AP520" s="1325"/>
      <c r="AQ520" s="1325"/>
      <c r="AR520" s="1325"/>
      <c r="AS520" s="1325"/>
      <c r="AT520" s="1325"/>
      <c r="AU520" s="1325"/>
      <c r="AV520" s="1325"/>
      <c r="AW520" s="1283"/>
    </row>
    <row r="521">
      <c r="A521" s="1263"/>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25"/>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00"/>
    </row>
    <row r="522">
      <c r="A522" s="1221"/>
      <c r="B522" s="1325"/>
      <c r="C522" s="1384"/>
      <c r="D522" s="1325"/>
      <c r="E522" s="1325"/>
      <c r="F522" s="1325"/>
      <c r="G522" s="1325"/>
      <c r="H522" s="1325"/>
      <c r="I522" s="1325"/>
      <c r="J522" s="1325"/>
      <c r="K522" s="1325"/>
      <c r="L522" s="1325"/>
      <c r="M522" s="1325"/>
      <c r="N522" s="1325"/>
      <c r="O522" s="1325"/>
      <c r="P522" s="1325"/>
      <c r="Q522" s="1325"/>
      <c r="R522" s="1325"/>
      <c r="S522" s="1325"/>
      <c r="T522" s="1325"/>
      <c r="U522" s="1325"/>
      <c r="V522" s="1325"/>
      <c r="W522" s="1325"/>
      <c r="X522" s="1325"/>
      <c r="Y522" s="1325"/>
      <c r="Z522" s="1325"/>
      <c r="AA522" s="1386"/>
      <c r="AB522" s="1325"/>
      <c r="AC522" s="1325"/>
      <c r="AD522" s="1325"/>
      <c r="AE522" s="1325"/>
      <c r="AF522" s="1325"/>
      <c r="AG522" s="1325"/>
      <c r="AH522" s="1325"/>
      <c r="AI522" s="1325"/>
      <c r="AJ522" s="1325"/>
      <c r="AK522" s="1325"/>
      <c r="AL522" s="1325"/>
      <c r="AM522" s="1325"/>
      <c r="AN522" s="1325"/>
      <c r="AO522" s="1325"/>
      <c r="AP522" s="1325"/>
      <c r="AQ522" s="1325"/>
      <c r="AR522" s="1325"/>
      <c r="AS522" s="1325"/>
      <c r="AT522" s="1325"/>
      <c r="AU522" s="1325"/>
      <c r="AV522" s="1325"/>
      <c r="AW522" s="1283"/>
    </row>
    <row r="523">
      <c r="A523" s="1263"/>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25"/>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00"/>
    </row>
    <row r="524">
      <c r="A524" s="1221"/>
      <c r="B524" s="1325"/>
      <c r="C524" s="1384"/>
      <c r="D524" s="1325"/>
      <c r="E524" s="1325"/>
      <c r="F524" s="1325"/>
      <c r="G524" s="1325"/>
      <c r="H524" s="1325"/>
      <c r="I524" s="1325"/>
      <c r="J524" s="1325"/>
      <c r="K524" s="1325"/>
      <c r="L524" s="1325"/>
      <c r="M524" s="1325"/>
      <c r="N524" s="1325"/>
      <c r="O524" s="1325"/>
      <c r="P524" s="1325"/>
      <c r="Q524" s="1325"/>
      <c r="R524" s="1325"/>
      <c r="S524" s="1325"/>
      <c r="T524" s="1325"/>
      <c r="U524" s="1325"/>
      <c r="V524" s="1325"/>
      <c r="W524" s="1325"/>
      <c r="X524" s="1325"/>
      <c r="Y524" s="1325"/>
      <c r="Z524" s="1325"/>
      <c r="AA524" s="1386"/>
      <c r="AB524" s="1325"/>
      <c r="AC524" s="1325"/>
      <c r="AD524" s="1325"/>
      <c r="AE524" s="1325"/>
      <c r="AF524" s="1325"/>
      <c r="AG524" s="1325"/>
      <c r="AH524" s="1325"/>
      <c r="AI524" s="1325"/>
      <c r="AJ524" s="1325"/>
      <c r="AK524" s="1325"/>
      <c r="AL524" s="1325"/>
      <c r="AM524" s="1325"/>
      <c r="AN524" s="1325"/>
      <c r="AO524" s="1325"/>
      <c r="AP524" s="1325"/>
      <c r="AQ524" s="1325"/>
      <c r="AR524" s="1325"/>
      <c r="AS524" s="1325"/>
      <c r="AT524" s="1325"/>
      <c r="AU524" s="1325"/>
      <c r="AV524" s="1325"/>
      <c r="AW524" s="1283"/>
    </row>
    <row r="525">
      <c r="A525" s="1263"/>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25"/>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00"/>
    </row>
    <row r="526">
      <c r="A526" s="1221"/>
      <c r="B526" s="1325"/>
      <c r="C526" s="1384"/>
      <c r="D526" s="1325"/>
      <c r="E526" s="1325"/>
      <c r="F526" s="1325"/>
      <c r="G526" s="1325"/>
      <c r="H526" s="1325"/>
      <c r="I526" s="1325"/>
      <c r="J526" s="1325"/>
      <c r="K526" s="1325"/>
      <c r="L526" s="1325"/>
      <c r="M526" s="1325"/>
      <c r="N526" s="1325"/>
      <c r="O526" s="1325"/>
      <c r="P526" s="1325"/>
      <c r="Q526" s="1325"/>
      <c r="R526" s="1325"/>
      <c r="S526" s="1325"/>
      <c r="T526" s="1325"/>
      <c r="U526" s="1325"/>
      <c r="V526" s="1325"/>
      <c r="W526" s="1325"/>
      <c r="X526" s="1325"/>
      <c r="Y526" s="1325"/>
      <c r="Z526" s="1325"/>
      <c r="AA526" s="1386"/>
      <c r="AB526" s="1325"/>
      <c r="AC526" s="1325"/>
      <c r="AD526" s="1325"/>
      <c r="AE526" s="1325"/>
      <c r="AF526" s="1325"/>
      <c r="AG526" s="1325"/>
      <c r="AH526" s="1325"/>
      <c r="AI526" s="1325"/>
      <c r="AJ526" s="1325"/>
      <c r="AK526" s="1325"/>
      <c r="AL526" s="1325"/>
      <c r="AM526" s="1325"/>
      <c r="AN526" s="1325"/>
      <c r="AO526" s="1325"/>
      <c r="AP526" s="1325"/>
      <c r="AQ526" s="1325"/>
      <c r="AR526" s="1325"/>
      <c r="AS526" s="1325"/>
      <c r="AT526" s="1325"/>
      <c r="AU526" s="1325"/>
      <c r="AV526" s="1325"/>
      <c r="AW526" s="1283"/>
    </row>
    <row r="527">
      <c r="A527" s="1263"/>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25"/>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00"/>
    </row>
    <row r="528">
      <c r="A528" s="1221"/>
      <c r="B528" s="1325"/>
      <c r="C528" s="1384"/>
      <c r="D528" s="1325"/>
      <c r="E528" s="1325"/>
      <c r="F528" s="1325"/>
      <c r="G528" s="1325"/>
      <c r="H528" s="1325"/>
      <c r="I528" s="1325"/>
      <c r="J528" s="1325"/>
      <c r="K528" s="1325"/>
      <c r="L528" s="1325"/>
      <c r="M528" s="1325"/>
      <c r="N528" s="1325"/>
      <c r="O528" s="1325"/>
      <c r="P528" s="1325"/>
      <c r="Q528" s="1325"/>
      <c r="R528" s="1325"/>
      <c r="S528" s="1325"/>
      <c r="T528" s="1325"/>
      <c r="U528" s="1325"/>
      <c r="V528" s="1325"/>
      <c r="W528" s="1325"/>
      <c r="X528" s="1325"/>
      <c r="Y528" s="1325"/>
      <c r="Z528" s="1325"/>
      <c r="AA528" s="1386"/>
      <c r="AB528" s="1325"/>
      <c r="AC528" s="1325"/>
      <c r="AD528" s="1325"/>
      <c r="AE528" s="1325"/>
      <c r="AF528" s="1325"/>
      <c r="AG528" s="1325"/>
      <c r="AH528" s="1325"/>
      <c r="AI528" s="1325"/>
      <c r="AJ528" s="1325"/>
      <c r="AK528" s="1325"/>
      <c r="AL528" s="1325"/>
      <c r="AM528" s="1325"/>
      <c r="AN528" s="1325"/>
      <c r="AO528" s="1325"/>
      <c r="AP528" s="1325"/>
      <c r="AQ528" s="1325"/>
      <c r="AR528" s="1325"/>
      <c r="AS528" s="1325"/>
      <c r="AT528" s="1325"/>
      <c r="AU528" s="1325"/>
      <c r="AV528" s="1325"/>
      <c r="AW528" s="1283"/>
    </row>
    <row r="529">
      <c r="A529" s="1263"/>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25"/>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00"/>
    </row>
    <row r="530">
      <c r="A530" s="1221"/>
      <c r="B530" s="1325"/>
      <c r="C530" s="1384"/>
      <c r="D530" s="1325"/>
      <c r="E530" s="1325"/>
      <c r="F530" s="1325"/>
      <c r="G530" s="1325"/>
      <c r="H530" s="1325"/>
      <c r="I530" s="1325"/>
      <c r="J530" s="1325"/>
      <c r="K530" s="1325"/>
      <c r="L530" s="1325"/>
      <c r="M530" s="1325"/>
      <c r="N530" s="1325"/>
      <c r="O530" s="1325"/>
      <c r="P530" s="1325"/>
      <c r="Q530" s="1325"/>
      <c r="R530" s="1325"/>
      <c r="S530" s="1325"/>
      <c r="T530" s="1325"/>
      <c r="U530" s="1325"/>
      <c r="V530" s="1325"/>
      <c r="W530" s="1325"/>
      <c r="X530" s="1325"/>
      <c r="Y530" s="1325"/>
      <c r="Z530" s="1325"/>
      <c r="AA530" s="1386"/>
      <c r="AB530" s="1325"/>
      <c r="AC530" s="1325"/>
      <c r="AD530" s="1325"/>
      <c r="AE530" s="1325"/>
      <c r="AF530" s="1325"/>
      <c r="AG530" s="1325"/>
      <c r="AH530" s="1325"/>
      <c r="AI530" s="1325"/>
      <c r="AJ530" s="1325"/>
      <c r="AK530" s="1325"/>
      <c r="AL530" s="1325"/>
      <c r="AM530" s="1325"/>
      <c r="AN530" s="1325"/>
      <c r="AO530" s="1325"/>
      <c r="AP530" s="1325"/>
      <c r="AQ530" s="1325"/>
      <c r="AR530" s="1325"/>
      <c r="AS530" s="1325"/>
      <c r="AT530" s="1325"/>
      <c r="AU530" s="1325"/>
      <c r="AV530" s="1325"/>
      <c r="AW530" s="1283"/>
    </row>
    <row r="531">
      <c r="A531" s="1263"/>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25"/>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00"/>
    </row>
    <row r="532">
      <c r="A532" s="1221"/>
      <c r="B532" s="1325"/>
      <c r="C532" s="1384"/>
      <c r="D532" s="1325"/>
      <c r="E532" s="1325"/>
      <c r="F532" s="1325"/>
      <c r="G532" s="1325"/>
      <c r="H532" s="1325"/>
      <c r="I532" s="1325"/>
      <c r="J532" s="1325"/>
      <c r="K532" s="1325"/>
      <c r="L532" s="1325"/>
      <c r="M532" s="1325"/>
      <c r="N532" s="1325"/>
      <c r="O532" s="1325"/>
      <c r="P532" s="1325"/>
      <c r="Q532" s="1325"/>
      <c r="R532" s="1325"/>
      <c r="S532" s="1325"/>
      <c r="T532" s="1325"/>
      <c r="U532" s="1325"/>
      <c r="V532" s="1325"/>
      <c r="W532" s="1325"/>
      <c r="X532" s="1325"/>
      <c r="Y532" s="1325"/>
      <c r="Z532" s="1325"/>
      <c r="AA532" s="1386"/>
      <c r="AB532" s="1325"/>
      <c r="AC532" s="1325"/>
      <c r="AD532" s="1325"/>
      <c r="AE532" s="1325"/>
      <c r="AF532" s="1325"/>
      <c r="AG532" s="1325"/>
      <c r="AH532" s="1325"/>
      <c r="AI532" s="1325"/>
      <c r="AJ532" s="1325"/>
      <c r="AK532" s="1325"/>
      <c r="AL532" s="1325"/>
      <c r="AM532" s="1325"/>
      <c r="AN532" s="1325"/>
      <c r="AO532" s="1325"/>
      <c r="AP532" s="1325"/>
      <c r="AQ532" s="1325"/>
      <c r="AR532" s="1325"/>
      <c r="AS532" s="1325"/>
      <c r="AT532" s="1325"/>
      <c r="AU532" s="1325"/>
      <c r="AV532" s="1325"/>
      <c r="AW532" s="1283"/>
    </row>
    <row r="533">
      <c r="A533" s="1263"/>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25"/>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00"/>
    </row>
    <row r="534">
      <c r="A534" s="1221"/>
      <c r="B534" s="1325"/>
      <c r="C534" s="1384"/>
      <c r="D534" s="1325"/>
      <c r="E534" s="1325"/>
      <c r="F534" s="1325"/>
      <c r="G534" s="1325"/>
      <c r="H534" s="1325"/>
      <c r="I534" s="1325"/>
      <c r="J534" s="1325"/>
      <c r="K534" s="1325"/>
      <c r="L534" s="1325"/>
      <c r="M534" s="1325"/>
      <c r="N534" s="1325"/>
      <c r="O534" s="1325"/>
      <c r="P534" s="1325"/>
      <c r="Q534" s="1325"/>
      <c r="R534" s="1325"/>
      <c r="S534" s="1325"/>
      <c r="T534" s="1325"/>
      <c r="U534" s="1325"/>
      <c r="V534" s="1325"/>
      <c r="W534" s="1325"/>
      <c r="X534" s="1325"/>
      <c r="Y534" s="1325"/>
      <c r="Z534" s="1325"/>
      <c r="AA534" s="1386"/>
      <c r="AB534" s="1325"/>
      <c r="AC534" s="1325"/>
      <c r="AD534" s="1325"/>
      <c r="AE534" s="1325"/>
      <c r="AF534" s="1325"/>
      <c r="AG534" s="1325"/>
      <c r="AH534" s="1325"/>
      <c r="AI534" s="1325"/>
      <c r="AJ534" s="1325"/>
      <c r="AK534" s="1325"/>
      <c r="AL534" s="1325"/>
      <c r="AM534" s="1325"/>
      <c r="AN534" s="1325"/>
      <c r="AO534" s="1325"/>
      <c r="AP534" s="1325"/>
      <c r="AQ534" s="1325"/>
      <c r="AR534" s="1325"/>
      <c r="AS534" s="1325"/>
      <c r="AT534" s="1325"/>
      <c r="AU534" s="1325"/>
      <c r="AV534" s="1325"/>
      <c r="AW534" s="1283"/>
    </row>
    <row r="535">
      <c r="A535" s="1263"/>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25"/>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00"/>
    </row>
    <row r="536">
      <c r="A536" s="1221"/>
      <c r="B536" s="1325"/>
      <c r="C536" s="1384"/>
      <c r="D536" s="1325"/>
      <c r="E536" s="1325"/>
      <c r="F536" s="1325"/>
      <c r="G536" s="1325"/>
      <c r="H536" s="1325"/>
      <c r="I536" s="1325"/>
      <c r="J536" s="1325"/>
      <c r="K536" s="1325"/>
      <c r="L536" s="1325"/>
      <c r="M536" s="1325"/>
      <c r="N536" s="1325"/>
      <c r="O536" s="1325"/>
      <c r="P536" s="1325"/>
      <c r="Q536" s="1325"/>
      <c r="R536" s="1325"/>
      <c r="S536" s="1325"/>
      <c r="T536" s="1325"/>
      <c r="U536" s="1325"/>
      <c r="V536" s="1325"/>
      <c r="W536" s="1325"/>
      <c r="X536" s="1325"/>
      <c r="Y536" s="1325"/>
      <c r="Z536" s="1325"/>
      <c r="AA536" s="1386"/>
      <c r="AB536" s="1325"/>
      <c r="AC536" s="1325"/>
      <c r="AD536" s="1325"/>
      <c r="AE536" s="1325"/>
      <c r="AF536" s="1325"/>
      <c r="AG536" s="1325"/>
      <c r="AH536" s="1325"/>
      <c r="AI536" s="1325"/>
      <c r="AJ536" s="1325"/>
      <c r="AK536" s="1325"/>
      <c r="AL536" s="1325"/>
      <c r="AM536" s="1325"/>
      <c r="AN536" s="1325"/>
      <c r="AO536" s="1325"/>
      <c r="AP536" s="1325"/>
      <c r="AQ536" s="1325"/>
      <c r="AR536" s="1325"/>
      <c r="AS536" s="1325"/>
      <c r="AT536" s="1325"/>
      <c r="AU536" s="1325"/>
      <c r="AV536" s="1325"/>
      <c r="AW536" s="1283"/>
    </row>
    <row r="537">
      <c r="A537" s="1263"/>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25"/>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00"/>
    </row>
    <row r="538">
      <c r="A538" s="1221"/>
      <c r="B538" s="1325"/>
      <c r="C538" s="1384"/>
      <c r="D538" s="1325"/>
      <c r="E538" s="1325"/>
      <c r="F538" s="1325"/>
      <c r="G538" s="1325"/>
      <c r="H538" s="1325"/>
      <c r="I538" s="1325"/>
      <c r="J538" s="1325"/>
      <c r="K538" s="1325"/>
      <c r="L538" s="1325"/>
      <c r="M538" s="1325"/>
      <c r="N538" s="1325"/>
      <c r="O538" s="1325"/>
      <c r="P538" s="1325"/>
      <c r="Q538" s="1325"/>
      <c r="R538" s="1325"/>
      <c r="S538" s="1325"/>
      <c r="T538" s="1325"/>
      <c r="U538" s="1325"/>
      <c r="V538" s="1325"/>
      <c r="W538" s="1325"/>
      <c r="X538" s="1325"/>
      <c r="Y538" s="1325"/>
      <c r="Z538" s="1325"/>
      <c r="AA538" s="1386"/>
      <c r="AB538" s="1325"/>
      <c r="AC538" s="1325"/>
      <c r="AD538" s="1325"/>
      <c r="AE538" s="1325"/>
      <c r="AF538" s="1325"/>
      <c r="AG538" s="1325"/>
      <c r="AH538" s="1325"/>
      <c r="AI538" s="1325"/>
      <c r="AJ538" s="1325"/>
      <c r="AK538" s="1325"/>
      <c r="AL538" s="1325"/>
      <c r="AM538" s="1325"/>
      <c r="AN538" s="1325"/>
      <c r="AO538" s="1325"/>
      <c r="AP538" s="1325"/>
      <c r="AQ538" s="1325"/>
      <c r="AR538" s="1325"/>
      <c r="AS538" s="1325"/>
      <c r="AT538" s="1325"/>
      <c r="AU538" s="1325"/>
      <c r="AV538" s="1325"/>
      <c r="AW538" s="1283"/>
    </row>
    <row r="539">
      <c r="A539" s="1263"/>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25"/>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00"/>
    </row>
    <row r="540">
      <c r="A540" s="1221"/>
      <c r="B540" s="1325"/>
      <c r="C540" s="1384"/>
      <c r="D540" s="1325"/>
      <c r="E540" s="1325"/>
      <c r="F540" s="1325"/>
      <c r="G540" s="1325"/>
      <c r="H540" s="1325"/>
      <c r="I540" s="1325"/>
      <c r="J540" s="1325"/>
      <c r="K540" s="1325"/>
      <c r="L540" s="1325"/>
      <c r="M540" s="1325"/>
      <c r="N540" s="1325"/>
      <c r="O540" s="1325"/>
      <c r="P540" s="1325"/>
      <c r="Q540" s="1325"/>
      <c r="R540" s="1325"/>
      <c r="S540" s="1325"/>
      <c r="T540" s="1325"/>
      <c r="U540" s="1325"/>
      <c r="V540" s="1325"/>
      <c r="W540" s="1325"/>
      <c r="X540" s="1325"/>
      <c r="Y540" s="1325"/>
      <c r="Z540" s="1325"/>
      <c r="AA540" s="1386"/>
      <c r="AB540" s="1325"/>
      <c r="AC540" s="1325"/>
      <c r="AD540" s="1325"/>
      <c r="AE540" s="1325"/>
      <c r="AF540" s="1325"/>
      <c r="AG540" s="1325"/>
      <c r="AH540" s="1325"/>
      <c r="AI540" s="1325"/>
      <c r="AJ540" s="1325"/>
      <c r="AK540" s="1325"/>
      <c r="AL540" s="1325"/>
      <c r="AM540" s="1325"/>
      <c r="AN540" s="1325"/>
      <c r="AO540" s="1325"/>
      <c r="AP540" s="1325"/>
      <c r="AQ540" s="1325"/>
      <c r="AR540" s="1325"/>
      <c r="AS540" s="1325"/>
      <c r="AT540" s="1325"/>
      <c r="AU540" s="1325"/>
      <c r="AV540" s="1325"/>
      <c r="AW540" s="1283"/>
    </row>
    <row r="541">
      <c r="A541" s="1263"/>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25"/>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00"/>
    </row>
    <row r="542">
      <c r="A542" s="1221"/>
      <c r="B542" s="1325"/>
      <c r="C542" s="1384"/>
      <c r="D542" s="1325"/>
      <c r="E542" s="1325"/>
      <c r="F542" s="1325"/>
      <c r="G542" s="1325"/>
      <c r="H542" s="1325"/>
      <c r="I542" s="1325"/>
      <c r="J542" s="1325"/>
      <c r="K542" s="1325"/>
      <c r="L542" s="1325"/>
      <c r="M542" s="1325"/>
      <c r="N542" s="1325"/>
      <c r="O542" s="1325"/>
      <c r="P542" s="1325"/>
      <c r="Q542" s="1325"/>
      <c r="R542" s="1325"/>
      <c r="S542" s="1325"/>
      <c r="T542" s="1325"/>
      <c r="U542" s="1325"/>
      <c r="V542" s="1325"/>
      <c r="W542" s="1325"/>
      <c r="X542" s="1325"/>
      <c r="Y542" s="1325"/>
      <c r="Z542" s="1325"/>
      <c r="AA542" s="1386"/>
      <c r="AB542" s="1325"/>
      <c r="AC542" s="1325"/>
      <c r="AD542" s="1325"/>
      <c r="AE542" s="1325"/>
      <c r="AF542" s="1325"/>
      <c r="AG542" s="1325"/>
      <c r="AH542" s="1325"/>
      <c r="AI542" s="1325"/>
      <c r="AJ542" s="1325"/>
      <c r="AK542" s="1325"/>
      <c r="AL542" s="1325"/>
      <c r="AM542" s="1325"/>
      <c r="AN542" s="1325"/>
      <c r="AO542" s="1325"/>
      <c r="AP542" s="1325"/>
      <c r="AQ542" s="1325"/>
      <c r="AR542" s="1325"/>
      <c r="AS542" s="1325"/>
      <c r="AT542" s="1325"/>
      <c r="AU542" s="1325"/>
      <c r="AV542" s="1325"/>
      <c r="AW542" s="1283"/>
    </row>
    <row r="543">
      <c r="A543" s="1263"/>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25"/>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00"/>
    </row>
    <row r="544">
      <c r="A544" s="1221"/>
      <c r="B544" s="1325"/>
      <c r="C544" s="1384"/>
      <c r="D544" s="1325"/>
      <c r="E544" s="1325"/>
      <c r="F544" s="1325"/>
      <c r="G544" s="1325"/>
      <c r="H544" s="1325"/>
      <c r="I544" s="1325"/>
      <c r="J544" s="1325"/>
      <c r="K544" s="1325"/>
      <c r="L544" s="1325"/>
      <c r="M544" s="1325"/>
      <c r="N544" s="1325"/>
      <c r="O544" s="1325"/>
      <c r="P544" s="1325"/>
      <c r="Q544" s="1325"/>
      <c r="R544" s="1325"/>
      <c r="S544" s="1325"/>
      <c r="T544" s="1325"/>
      <c r="U544" s="1325"/>
      <c r="V544" s="1325"/>
      <c r="W544" s="1325"/>
      <c r="X544" s="1325"/>
      <c r="Y544" s="1325"/>
      <c r="Z544" s="1325"/>
      <c r="AA544" s="1386"/>
      <c r="AB544" s="1325"/>
      <c r="AC544" s="1325"/>
      <c r="AD544" s="1325"/>
      <c r="AE544" s="1325"/>
      <c r="AF544" s="1325"/>
      <c r="AG544" s="1325"/>
      <c r="AH544" s="1325"/>
      <c r="AI544" s="1325"/>
      <c r="AJ544" s="1325"/>
      <c r="AK544" s="1325"/>
      <c r="AL544" s="1325"/>
      <c r="AM544" s="1325"/>
      <c r="AN544" s="1325"/>
      <c r="AO544" s="1325"/>
      <c r="AP544" s="1325"/>
      <c r="AQ544" s="1325"/>
      <c r="AR544" s="1325"/>
      <c r="AS544" s="1325"/>
      <c r="AT544" s="1325"/>
      <c r="AU544" s="1325"/>
      <c r="AV544" s="1325"/>
      <c r="AW544" s="1283"/>
    </row>
    <row r="545">
      <c r="A545" s="1263"/>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25"/>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00"/>
    </row>
    <row r="546">
      <c r="A546" s="1221"/>
      <c r="B546" s="1325"/>
      <c r="C546" s="1384"/>
      <c r="D546" s="1325"/>
      <c r="E546" s="1325"/>
      <c r="F546" s="1325"/>
      <c r="G546" s="1325"/>
      <c r="H546" s="1325"/>
      <c r="I546" s="1325"/>
      <c r="J546" s="1325"/>
      <c r="K546" s="1325"/>
      <c r="L546" s="1325"/>
      <c r="M546" s="1325"/>
      <c r="N546" s="1325"/>
      <c r="O546" s="1325"/>
      <c r="P546" s="1325"/>
      <c r="Q546" s="1325"/>
      <c r="R546" s="1325"/>
      <c r="S546" s="1325"/>
      <c r="T546" s="1325"/>
      <c r="U546" s="1325"/>
      <c r="V546" s="1325"/>
      <c r="W546" s="1325"/>
      <c r="X546" s="1325"/>
      <c r="Y546" s="1325"/>
      <c r="Z546" s="1325"/>
      <c r="AA546" s="1386"/>
      <c r="AB546" s="1325"/>
      <c r="AC546" s="1325"/>
      <c r="AD546" s="1325"/>
      <c r="AE546" s="1325"/>
      <c r="AF546" s="1325"/>
      <c r="AG546" s="1325"/>
      <c r="AH546" s="1325"/>
      <c r="AI546" s="1325"/>
      <c r="AJ546" s="1325"/>
      <c r="AK546" s="1325"/>
      <c r="AL546" s="1325"/>
      <c r="AM546" s="1325"/>
      <c r="AN546" s="1325"/>
      <c r="AO546" s="1325"/>
      <c r="AP546" s="1325"/>
      <c r="AQ546" s="1325"/>
      <c r="AR546" s="1325"/>
      <c r="AS546" s="1325"/>
      <c r="AT546" s="1325"/>
      <c r="AU546" s="1325"/>
      <c r="AV546" s="1325"/>
      <c r="AW546" s="1283"/>
    </row>
    <row r="547">
      <c r="A547" s="1263"/>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25"/>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00"/>
    </row>
    <row r="548">
      <c r="A548" s="1221"/>
      <c r="B548" s="1325"/>
      <c r="C548" s="1384"/>
      <c r="D548" s="1325"/>
      <c r="E548" s="1325"/>
      <c r="F548" s="1325"/>
      <c r="G548" s="1325"/>
      <c r="H548" s="1325"/>
      <c r="I548" s="1325"/>
      <c r="J548" s="1325"/>
      <c r="K548" s="1325"/>
      <c r="L548" s="1325"/>
      <c r="M548" s="1325"/>
      <c r="N548" s="1325"/>
      <c r="O548" s="1325"/>
      <c r="P548" s="1325"/>
      <c r="Q548" s="1325"/>
      <c r="R548" s="1325"/>
      <c r="S548" s="1325"/>
      <c r="T548" s="1325"/>
      <c r="U548" s="1325"/>
      <c r="V548" s="1325"/>
      <c r="W548" s="1325"/>
      <c r="X548" s="1325"/>
      <c r="Y548" s="1325"/>
      <c r="Z548" s="1325"/>
      <c r="AA548" s="1386"/>
      <c r="AB548" s="1325"/>
      <c r="AC548" s="1325"/>
      <c r="AD548" s="1325"/>
      <c r="AE548" s="1325"/>
      <c r="AF548" s="1325"/>
      <c r="AG548" s="1325"/>
      <c r="AH548" s="1325"/>
      <c r="AI548" s="1325"/>
      <c r="AJ548" s="1325"/>
      <c r="AK548" s="1325"/>
      <c r="AL548" s="1325"/>
      <c r="AM548" s="1325"/>
      <c r="AN548" s="1325"/>
      <c r="AO548" s="1325"/>
      <c r="AP548" s="1325"/>
      <c r="AQ548" s="1325"/>
      <c r="AR548" s="1325"/>
      <c r="AS548" s="1325"/>
      <c r="AT548" s="1325"/>
      <c r="AU548" s="1325"/>
      <c r="AV548" s="1325"/>
      <c r="AW548" s="1283"/>
    </row>
    <row r="549">
      <c r="A549" s="1263"/>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25"/>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00"/>
    </row>
    <row r="550">
      <c r="A550" s="1221"/>
      <c r="B550" s="1325"/>
      <c r="C550" s="1384"/>
      <c r="D550" s="1325"/>
      <c r="E550" s="1325"/>
      <c r="F550" s="1325"/>
      <c r="G550" s="1325"/>
      <c r="H550" s="1325"/>
      <c r="I550" s="1325"/>
      <c r="J550" s="1325"/>
      <c r="K550" s="1325"/>
      <c r="L550" s="1325"/>
      <c r="M550" s="1325"/>
      <c r="N550" s="1325"/>
      <c r="O550" s="1325"/>
      <c r="P550" s="1325"/>
      <c r="Q550" s="1325"/>
      <c r="R550" s="1325"/>
      <c r="S550" s="1325"/>
      <c r="T550" s="1325"/>
      <c r="U550" s="1325"/>
      <c r="V550" s="1325"/>
      <c r="W550" s="1325"/>
      <c r="X550" s="1325"/>
      <c r="Y550" s="1325"/>
      <c r="Z550" s="1325"/>
      <c r="AA550" s="1386"/>
      <c r="AB550" s="1325"/>
      <c r="AC550" s="1325"/>
      <c r="AD550" s="1325"/>
      <c r="AE550" s="1325"/>
      <c r="AF550" s="1325"/>
      <c r="AG550" s="1325"/>
      <c r="AH550" s="1325"/>
      <c r="AI550" s="1325"/>
      <c r="AJ550" s="1325"/>
      <c r="AK550" s="1325"/>
      <c r="AL550" s="1325"/>
      <c r="AM550" s="1325"/>
      <c r="AN550" s="1325"/>
      <c r="AO550" s="1325"/>
      <c r="AP550" s="1325"/>
      <c r="AQ550" s="1325"/>
      <c r="AR550" s="1325"/>
      <c r="AS550" s="1325"/>
      <c r="AT550" s="1325"/>
      <c r="AU550" s="1325"/>
      <c r="AV550" s="1325"/>
      <c r="AW550" s="1283"/>
    </row>
    <row r="551">
      <c r="A551" s="1263"/>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25"/>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00"/>
    </row>
    <row r="552">
      <c r="A552" s="1221"/>
      <c r="B552" s="1325"/>
      <c r="C552" s="1384"/>
      <c r="D552" s="1325"/>
      <c r="E552" s="1325"/>
      <c r="F552" s="1325"/>
      <c r="G552" s="1325"/>
      <c r="H552" s="1325"/>
      <c r="I552" s="1325"/>
      <c r="J552" s="1325"/>
      <c r="K552" s="1325"/>
      <c r="L552" s="1325"/>
      <c r="M552" s="1325"/>
      <c r="N552" s="1325"/>
      <c r="O552" s="1325"/>
      <c r="P552" s="1325"/>
      <c r="Q552" s="1325"/>
      <c r="R552" s="1325"/>
      <c r="S552" s="1325"/>
      <c r="T552" s="1325"/>
      <c r="U552" s="1325"/>
      <c r="V552" s="1325"/>
      <c r="W552" s="1325"/>
      <c r="X552" s="1325"/>
      <c r="Y552" s="1325"/>
      <c r="Z552" s="1325"/>
      <c r="AA552" s="1386"/>
      <c r="AB552" s="1325"/>
      <c r="AC552" s="1325"/>
      <c r="AD552" s="1325"/>
      <c r="AE552" s="1325"/>
      <c r="AF552" s="1325"/>
      <c r="AG552" s="1325"/>
      <c r="AH552" s="1325"/>
      <c r="AI552" s="1325"/>
      <c r="AJ552" s="1325"/>
      <c r="AK552" s="1325"/>
      <c r="AL552" s="1325"/>
      <c r="AM552" s="1325"/>
      <c r="AN552" s="1325"/>
      <c r="AO552" s="1325"/>
      <c r="AP552" s="1325"/>
      <c r="AQ552" s="1325"/>
      <c r="AR552" s="1325"/>
      <c r="AS552" s="1325"/>
      <c r="AT552" s="1325"/>
      <c r="AU552" s="1325"/>
      <c r="AV552" s="1325"/>
      <c r="AW552" s="1283"/>
    </row>
    <row r="553">
      <c r="A553" s="1263"/>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25"/>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00"/>
    </row>
    <row r="554">
      <c r="A554" s="1221"/>
      <c r="B554" s="1325"/>
      <c r="C554" s="1384"/>
      <c r="D554" s="1325"/>
      <c r="E554" s="1325"/>
      <c r="F554" s="1325"/>
      <c r="G554" s="1325"/>
      <c r="H554" s="1325"/>
      <c r="I554" s="1325"/>
      <c r="J554" s="1325"/>
      <c r="K554" s="1325"/>
      <c r="L554" s="1325"/>
      <c r="M554" s="1325"/>
      <c r="N554" s="1325"/>
      <c r="O554" s="1325"/>
      <c r="P554" s="1325"/>
      <c r="Q554" s="1325"/>
      <c r="R554" s="1325"/>
      <c r="S554" s="1325"/>
      <c r="T554" s="1325"/>
      <c r="U554" s="1325"/>
      <c r="V554" s="1325"/>
      <c r="W554" s="1325"/>
      <c r="X554" s="1325"/>
      <c r="Y554" s="1325"/>
      <c r="Z554" s="1325"/>
      <c r="AA554" s="1386"/>
      <c r="AB554" s="1325"/>
      <c r="AC554" s="1325"/>
      <c r="AD554" s="1325"/>
      <c r="AE554" s="1325"/>
      <c r="AF554" s="1325"/>
      <c r="AG554" s="1325"/>
      <c r="AH554" s="1325"/>
      <c r="AI554" s="1325"/>
      <c r="AJ554" s="1325"/>
      <c r="AK554" s="1325"/>
      <c r="AL554" s="1325"/>
      <c r="AM554" s="1325"/>
      <c r="AN554" s="1325"/>
      <c r="AO554" s="1325"/>
      <c r="AP554" s="1325"/>
      <c r="AQ554" s="1325"/>
      <c r="AR554" s="1325"/>
      <c r="AS554" s="1325"/>
      <c r="AT554" s="1325"/>
      <c r="AU554" s="1325"/>
      <c r="AV554" s="1325"/>
      <c r="AW554" s="1283"/>
    </row>
    <row r="555">
      <c r="A555" s="1263"/>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25"/>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00"/>
    </row>
    <row r="556">
      <c r="A556" s="1221"/>
      <c r="B556" s="1325"/>
      <c r="C556" s="1384"/>
      <c r="D556" s="1325"/>
      <c r="E556" s="1325"/>
      <c r="F556" s="1325"/>
      <c r="G556" s="1325"/>
      <c r="H556" s="1325"/>
      <c r="I556" s="1325"/>
      <c r="J556" s="1325"/>
      <c r="K556" s="1325"/>
      <c r="L556" s="1325"/>
      <c r="M556" s="1325"/>
      <c r="N556" s="1325"/>
      <c r="O556" s="1325"/>
      <c r="P556" s="1325"/>
      <c r="Q556" s="1325"/>
      <c r="R556" s="1325"/>
      <c r="S556" s="1325"/>
      <c r="T556" s="1325"/>
      <c r="U556" s="1325"/>
      <c r="V556" s="1325"/>
      <c r="W556" s="1325"/>
      <c r="X556" s="1325"/>
      <c r="Y556" s="1325"/>
      <c r="Z556" s="1325"/>
      <c r="AA556" s="1386"/>
      <c r="AB556" s="1325"/>
      <c r="AC556" s="1325"/>
      <c r="AD556" s="1325"/>
      <c r="AE556" s="1325"/>
      <c r="AF556" s="1325"/>
      <c r="AG556" s="1325"/>
      <c r="AH556" s="1325"/>
      <c r="AI556" s="1325"/>
      <c r="AJ556" s="1325"/>
      <c r="AK556" s="1325"/>
      <c r="AL556" s="1325"/>
      <c r="AM556" s="1325"/>
      <c r="AN556" s="1325"/>
      <c r="AO556" s="1325"/>
      <c r="AP556" s="1325"/>
      <c r="AQ556" s="1325"/>
      <c r="AR556" s="1325"/>
      <c r="AS556" s="1325"/>
      <c r="AT556" s="1325"/>
      <c r="AU556" s="1325"/>
      <c r="AV556" s="1325"/>
      <c r="AW556" s="1283"/>
    </row>
    <row r="557">
      <c r="A557" s="1263"/>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25"/>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00"/>
    </row>
    <row r="558">
      <c r="A558" s="1221"/>
      <c r="B558" s="1325"/>
      <c r="C558" s="1384"/>
      <c r="D558" s="1325"/>
      <c r="E558" s="1325"/>
      <c r="F558" s="1325"/>
      <c r="G558" s="1325"/>
      <c r="H558" s="1325"/>
      <c r="I558" s="1325"/>
      <c r="J558" s="1325"/>
      <c r="K558" s="1325"/>
      <c r="L558" s="1325"/>
      <c r="M558" s="1325"/>
      <c r="N558" s="1325"/>
      <c r="O558" s="1325"/>
      <c r="P558" s="1325"/>
      <c r="Q558" s="1325"/>
      <c r="R558" s="1325"/>
      <c r="S558" s="1325"/>
      <c r="T558" s="1325"/>
      <c r="U558" s="1325"/>
      <c r="V558" s="1325"/>
      <c r="W558" s="1325"/>
      <c r="X558" s="1325"/>
      <c r="Y558" s="1325"/>
      <c r="Z558" s="1325"/>
      <c r="AA558" s="1386"/>
      <c r="AB558" s="1325"/>
      <c r="AC558" s="1325"/>
      <c r="AD558" s="1325"/>
      <c r="AE558" s="1325"/>
      <c r="AF558" s="1325"/>
      <c r="AG558" s="1325"/>
      <c r="AH558" s="1325"/>
      <c r="AI558" s="1325"/>
      <c r="AJ558" s="1325"/>
      <c r="AK558" s="1325"/>
      <c r="AL558" s="1325"/>
      <c r="AM558" s="1325"/>
      <c r="AN558" s="1325"/>
      <c r="AO558" s="1325"/>
      <c r="AP558" s="1325"/>
      <c r="AQ558" s="1325"/>
      <c r="AR558" s="1325"/>
      <c r="AS558" s="1325"/>
      <c r="AT558" s="1325"/>
      <c r="AU558" s="1325"/>
      <c r="AV558" s="1325"/>
      <c r="AW558" s="1283"/>
    </row>
    <row r="559">
      <c r="A559" s="1263"/>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25"/>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00"/>
    </row>
    <row r="560">
      <c r="A560" s="1221"/>
      <c r="B560" s="1325"/>
      <c r="C560" s="1384"/>
      <c r="D560" s="1325"/>
      <c r="E560" s="1325"/>
      <c r="F560" s="1325"/>
      <c r="G560" s="1325"/>
      <c r="H560" s="1325"/>
      <c r="I560" s="1325"/>
      <c r="J560" s="1325"/>
      <c r="K560" s="1325"/>
      <c r="L560" s="1325"/>
      <c r="M560" s="1325"/>
      <c r="N560" s="1325"/>
      <c r="O560" s="1325"/>
      <c r="P560" s="1325"/>
      <c r="Q560" s="1325"/>
      <c r="R560" s="1325"/>
      <c r="S560" s="1325"/>
      <c r="T560" s="1325"/>
      <c r="U560" s="1325"/>
      <c r="V560" s="1325"/>
      <c r="W560" s="1325"/>
      <c r="X560" s="1325"/>
      <c r="Y560" s="1325"/>
      <c r="Z560" s="1325"/>
      <c r="AA560" s="1386"/>
      <c r="AB560" s="1325"/>
      <c r="AC560" s="1325"/>
      <c r="AD560" s="1325"/>
      <c r="AE560" s="1325"/>
      <c r="AF560" s="1325"/>
      <c r="AG560" s="1325"/>
      <c r="AH560" s="1325"/>
      <c r="AI560" s="1325"/>
      <c r="AJ560" s="1325"/>
      <c r="AK560" s="1325"/>
      <c r="AL560" s="1325"/>
      <c r="AM560" s="1325"/>
      <c r="AN560" s="1325"/>
      <c r="AO560" s="1325"/>
      <c r="AP560" s="1325"/>
      <c r="AQ560" s="1325"/>
      <c r="AR560" s="1325"/>
      <c r="AS560" s="1325"/>
      <c r="AT560" s="1325"/>
      <c r="AU560" s="1325"/>
      <c r="AV560" s="1325"/>
      <c r="AW560" s="1283"/>
    </row>
    <row r="561">
      <c r="A561" s="1263"/>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25"/>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00"/>
    </row>
    <row r="562">
      <c r="A562" s="1221"/>
      <c r="B562" s="1325"/>
      <c r="C562" s="1384"/>
      <c r="D562" s="1325"/>
      <c r="E562" s="1325"/>
      <c r="F562" s="1325"/>
      <c r="G562" s="1325"/>
      <c r="H562" s="1325"/>
      <c r="I562" s="1325"/>
      <c r="J562" s="1325"/>
      <c r="K562" s="1325"/>
      <c r="L562" s="1325"/>
      <c r="M562" s="1325"/>
      <c r="N562" s="1325"/>
      <c r="O562" s="1325"/>
      <c r="P562" s="1325"/>
      <c r="Q562" s="1325"/>
      <c r="R562" s="1325"/>
      <c r="S562" s="1325"/>
      <c r="T562" s="1325"/>
      <c r="U562" s="1325"/>
      <c r="V562" s="1325"/>
      <c r="W562" s="1325"/>
      <c r="X562" s="1325"/>
      <c r="Y562" s="1325"/>
      <c r="Z562" s="1325"/>
      <c r="AA562" s="1386"/>
      <c r="AB562" s="1325"/>
      <c r="AC562" s="1325"/>
      <c r="AD562" s="1325"/>
      <c r="AE562" s="1325"/>
      <c r="AF562" s="1325"/>
      <c r="AG562" s="1325"/>
      <c r="AH562" s="1325"/>
      <c r="AI562" s="1325"/>
      <c r="AJ562" s="1325"/>
      <c r="AK562" s="1325"/>
      <c r="AL562" s="1325"/>
      <c r="AM562" s="1325"/>
      <c r="AN562" s="1325"/>
      <c r="AO562" s="1325"/>
      <c r="AP562" s="1325"/>
      <c r="AQ562" s="1325"/>
      <c r="AR562" s="1325"/>
      <c r="AS562" s="1325"/>
      <c r="AT562" s="1325"/>
      <c r="AU562" s="1325"/>
      <c r="AV562" s="1325"/>
      <c r="AW562" s="1283"/>
    </row>
    <row r="563">
      <c r="A563" s="1263"/>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25"/>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00"/>
    </row>
    <row r="564">
      <c r="A564" s="1221"/>
      <c r="B564" s="1325"/>
      <c r="C564" s="1384"/>
      <c r="D564" s="1325"/>
      <c r="E564" s="1325"/>
      <c r="F564" s="1325"/>
      <c r="G564" s="1325"/>
      <c r="H564" s="1325"/>
      <c r="I564" s="1325"/>
      <c r="J564" s="1325"/>
      <c r="K564" s="1325"/>
      <c r="L564" s="1325"/>
      <c r="M564" s="1325"/>
      <c r="N564" s="1325"/>
      <c r="O564" s="1325"/>
      <c r="P564" s="1325"/>
      <c r="Q564" s="1325"/>
      <c r="R564" s="1325"/>
      <c r="S564" s="1325"/>
      <c r="T564" s="1325"/>
      <c r="U564" s="1325"/>
      <c r="V564" s="1325"/>
      <c r="W564" s="1325"/>
      <c r="X564" s="1325"/>
      <c r="Y564" s="1325"/>
      <c r="Z564" s="1325"/>
      <c r="AA564" s="1386"/>
      <c r="AB564" s="1325"/>
      <c r="AC564" s="1325"/>
      <c r="AD564" s="1325"/>
      <c r="AE564" s="1325"/>
      <c r="AF564" s="1325"/>
      <c r="AG564" s="1325"/>
      <c r="AH564" s="1325"/>
      <c r="AI564" s="1325"/>
      <c r="AJ564" s="1325"/>
      <c r="AK564" s="1325"/>
      <c r="AL564" s="1325"/>
      <c r="AM564" s="1325"/>
      <c r="AN564" s="1325"/>
      <c r="AO564" s="1325"/>
      <c r="AP564" s="1325"/>
      <c r="AQ564" s="1325"/>
      <c r="AR564" s="1325"/>
      <c r="AS564" s="1325"/>
      <c r="AT564" s="1325"/>
      <c r="AU564" s="1325"/>
      <c r="AV564" s="1325"/>
      <c r="AW564" s="1283"/>
    </row>
    <row r="565">
      <c r="A565" s="1263"/>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25"/>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00"/>
    </row>
    <row r="566">
      <c r="A566" s="1221"/>
      <c r="B566" s="1325"/>
      <c r="C566" s="1384"/>
      <c r="D566" s="1325"/>
      <c r="E566" s="1325"/>
      <c r="F566" s="1325"/>
      <c r="G566" s="1325"/>
      <c r="H566" s="1325"/>
      <c r="I566" s="1325"/>
      <c r="J566" s="1325"/>
      <c r="K566" s="1325"/>
      <c r="L566" s="1325"/>
      <c r="M566" s="1325"/>
      <c r="N566" s="1325"/>
      <c r="O566" s="1325"/>
      <c r="P566" s="1325"/>
      <c r="Q566" s="1325"/>
      <c r="R566" s="1325"/>
      <c r="S566" s="1325"/>
      <c r="T566" s="1325"/>
      <c r="U566" s="1325"/>
      <c r="V566" s="1325"/>
      <c r="W566" s="1325"/>
      <c r="X566" s="1325"/>
      <c r="Y566" s="1325"/>
      <c r="Z566" s="1325"/>
      <c r="AA566" s="1386"/>
      <c r="AB566" s="1325"/>
      <c r="AC566" s="1325"/>
      <c r="AD566" s="1325"/>
      <c r="AE566" s="1325"/>
      <c r="AF566" s="1325"/>
      <c r="AG566" s="1325"/>
      <c r="AH566" s="1325"/>
      <c r="AI566" s="1325"/>
      <c r="AJ566" s="1325"/>
      <c r="AK566" s="1325"/>
      <c r="AL566" s="1325"/>
      <c r="AM566" s="1325"/>
      <c r="AN566" s="1325"/>
      <c r="AO566" s="1325"/>
      <c r="AP566" s="1325"/>
      <c r="AQ566" s="1325"/>
      <c r="AR566" s="1325"/>
      <c r="AS566" s="1325"/>
      <c r="AT566" s="1325"/>
      <c r="AU566" s="1325"/>
      <c r="AV566" s="1325"/>
      <c r="AW566" s="1283"/>
    </row>
    <row r="567">
      <c r="A567" s="1263"/>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25"/>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00"/>
    </row>
    <row r="568">
      <c r="A568" s="1221"/>
      <c r="B568" s="1325"/>
      <c r="C568" s="1384"/>
      <c r="D568" s="1325"/>
      <c r="E568" s="1325"/>
      <c r="F568" s="1325"/>
      <c r="G568" s="1325"/>
      <c r="H568" s="1325"/>
      <c r="I568" s="1325"/>
      <c r="J568" s="1325"/>
      <c r="K568" s="1325"/>
      <c r="L568" s="1325"/>
      <c r="M568" s="1325"/>
      <c r="N568" s="1325"/>
      <c r="O568" s="1325"/>
      <c r="P568" s="1325"/>
      <c r="Q568" s="1325"/>
      <c r="R568" s="1325"/>
      <c r="S568" s="1325"/>
      <c r="T568" s="1325"/>
      <c r="U568" s="1325"/>
      <c r="V568" s="1325"/>
      <c r="W568" s="1325"/>
      <c r="X568" s="1325"/>
      <c r="Y568" s="1325"/>
      <c r="Z568" s="1325"/>
      <c r="AA568" s="1386"/>
      <c r="AB568" s="1325"/>
      <c r="AC568" s="1325"/>
      <c r="AD568" s="1325"/>
      <c r="AE568" s="1325"/>
      <c r="AF568" s="1325"/>
      <c r="AG568" s="1325"/>
      <c r="AH568" s="1325"/>
      <c r="AI568" s="1325"/>
      <c r="AJ568" s="1325"/>
      <c r="AK568" s="1325"/>
      <c r="AL568" s="1325"/>
      <c r="AM568" s="1325"/>
      <c r="AN568" s="1325"/>
      <c r="AO568" s="1325"/>
      <c r="AP568" s="1325"/>
      <c r="AQ568" s="1325"/>
      <c r="AR568" s="1325"/>
      <c r="AS568" s="1325"/>
      <c r="AT568" s="1325"/>
      <c r="AU568" s="1325"/>
      <c r="AV568" s="1325"/>
      <c r="AW568" s="1283"/>
    </row>
    <row r="569">
      <c r="A569" s="1263"/>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25"/>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00"/>
    </row>
    <row r="570">
      <c r="A570" s="1221"/>
      <c r="B570" s="1325"/>
      <c r="C570" s="1384"/>
      <c r="D570" s="1325"/>
      <c r="E570" s="1325"/>
      <c r="F570" s="1325"/>
      <c r="G570" s="1325"/>
      <c r="H570" s="1325"/>
      <c r="I570" s="1325"/>
      <c r="J570" s="1325"/>
      <c r="K570" s="1325"/>
      <c r="L570" s="1325"/>
      <c r="M570" s="1325"/>
      <c r="N570" s="1325"/>
      <c r="O570" s="1325"/>
      <c r="P570" s="1325"/>
      <c r="Q570" s="1325"/>
      <c r="R570" s="1325"/>
      <c r="S570" s="1325"/>
      <c r="T570" s="1325"/>
      <c r="U570" s="1325"/>
      <c r="V570" s="1325"/>
      <c r="W570" s="1325"/>
      <c r="X570" s="1325"/>
      <c r="Y570" s="1325"/>
      <c r="Z570" s="1325"/>
      <c r="AA570" s="1386"/>
      <c r="AB570" s="1325"/>
      <c r="AC570" s="1325"/>
      <c r="AD570" s="1325"/>
      <c r="AE570" s="1325"/>
      <c r="AF570" s="1325"/>
      <c r="AG570" s="1325"/>
      <c r="AH570" s="1325"/>
      <c r="AI570" s="1325"/>
      <c r="AJ570" s="1325"/>
      <c r="AK570" s="1325"/>
      <c r="AL570" s="1325"/>
      <c r="AM570" s="1325"/>
      <c r="AN570" s="1325"/>
      <c r="AO570" s="1325"/>
      <c r="AP570" s="1325"/>
      <c r="AQ570" s="1325"/>
      <c r="AR570" s="1325"/>
      <c r="AS570" s="1325"/>
      <c r="AT570" s="1325"/>
      <c r="AU570" s="1325"/>
      <c r="AV570" s="1325"/>
      <c r="AW570" s="1283"/>
    </row>
    <row r="571">
      <c r="A571" s="1263"/>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25"/>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00"/>
    </row>
    <row r="572">
      <c r="A572" s="1221"/>
      <c r="B572" s="1325"/>
      <c r="C572" s="1384"/>
      <c r="D572" s="1325"/>
      <c r="E572" s="1325"/>
      <c r="F572" s="1325"/>
      <c r="G572" s="1325"/>
      <c r="H572" s="1325"/>
      <c r="I572" s="1325"/>
      <c r="J572" s="1325"/>
      <c r="K572" s="1325"/>
      <c r="L572" s="1325"/>
      <c r="M572" s="1325"/>
      <c r="N572" s="1325"/>
      <c r="O572" s="1325"/>
      <c r="P572" s="1325"/>
      <c r="Q572" s="1325"/>
      <c r="R572" s="1325"/>
      <c r="S572" s="1325"/>
      <c r="T572" s="1325"/>
      <c r="U572" s="1325"/>
      <c r="V572" s="1325"/>
      <c r="W572" s="1325"/>
      <c r="X572" s="1325"/>
      <c r="Y572" s="1325"/>
      <c r="Z572" s="1325"/>
      <c r="AA572" s="1386"/>
      <c r="AB572" s="1325"/>
      <c r="AC572" s="1325"/>
      <c r="AD572" s="1325"/>
      <c r="AE572" s="1325"/>
      <c r="AF572" s="1325"/>
      <c r="AG572" s="1325"/>
      <c r="AH572" s="1325"/>
      <c r="AI572" s="1325"/>
      <c r="AJ572" s="1325"/>
      <c r="AK572" s="1325"/>
      <c r="AL572" s="1325"/>
      <c r="AM572" s="1325"/>
      <c r="AN572" s="1325"/>
      <c r="AO572" s="1325"/>
      <c r="AP572" s="1325"/>
      <c r="AQ572" s="1325"/>
      <c r="AR572" s="1325"/>
      <c r="AS572" s="1325"/>
      <c r="AT572" s="1325"/>
      <c r="AU572" s="1325"/>
      <c r="AV572" s="1325"/>
      <c r="AW572" s="1283"/>
    </row>
    <row r="573">
      <c r="A573" s="1263"/>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25"/>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00"/>
    </row>
    <row r="574">
      <c r="A574" s="1221"/>
      <c r="B574" s="1325"/>
      <c r="C574" s="1384"/>
      <c r="D574" s="1325"/>
      <c r="E574" s="1325"/>
      <c r="F574" s="1325"/>
      <c r="G574" s="1325"/>
      <c r="H574" s="1325"/>
      <c r="I574" s="1325"/>
      <c r="J574" s="1325"/>
      <c r="K574" s="1325"/>
      <c r="L574" s="1325"/>
      <c r="M574" s="1325"/>
      <c r="N574" s="1325"/>
      <c r="O574" s="1325"/>
      <c r="P574" s="1325"/>
      <c r="Q574" s="1325"/>
      <c r="R574" s="1325"/>
      <c r="S574" s="1325"/>
      <c r="T574" s="1325"/>
      <c r="U574" s="1325"/>
      <c r="V574" s="1325"/>
      <c r="W574" s="1325"/>
      <c r="X574" s="1325"/>
      <c r="Y574" s="1325"/>
      <c r="Z574" s="1325"/>
      <c r="AA574" s="1386"/>
      <c r="AB574" s="1325"/>
      <c r="AC574" s="1325"/>
      <c r="AD574" s="1325"/>
      <c r="AE574" s="1325"/>
      <c r="AF574" s="1325"/>
      <c r="AG574" s="1325"/>
      <c r="AH574" s="1325"/>
      <c r="AI574" s="1325"/>
      <c r="AJ574" s="1325"/>
      <c r="AK574" s="1325"/>
      <c r="AL574" s="1325"/>
      <c r="AM574" s="1325"/>
      <c r="AN574" s="1325"/>
      <c r="AO574" s="1325"/>
      <c r="AP574" s="1325"/>
      <c r="AQ574" s="1325"/>
      <c r="AR574" s="1325"/>
      <c r="AS574" s="1325"/>
      <c r="AT574" s="1325"/>
      <c r="AU574" s="1325"/>
      <c r="AV574" s="1325"/>
      <c r="AW574" s="1283"/>
    </row>
    <row r="575">
      <c r="A575" s="1263"/>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25"/>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00"/>
    </row>
    <row r="576">
      <c r="A576" s="1221"/>
      <c r="B576" s="1325"/>
      <c r="C576" s="1384"/>
      <c r="D576" s="1325"/>
      <c r="E576" s="1325"/>
      <c r="F576" s="1325"/>
      <c r="G576" s="1325"/>
      <c r="H576" s="1325"/>
      <c r="I576" s="1325"/>
      <c r="J576" s="1325"/>
      <c r="K576" s="1325"/>
      <c r="L576" s="1325"/>
      <c r="M576" s="1325"/>
      <c r="N576" s="1325"/>
      <c r="O576" s="1325"/>
      <c r="P576" s="1325"/>
      <c r="Q576" s="1325"/>
      <c r="R576" s="1325"/>
      <c r="S576" s="1325"/>
      <c r="T576" s="1325"/>
      <c r="U576" s="1325"/>
      <c r="V576" s="1325"/>
      <c r="W576" s="1325"/>
      <c r="X576" s="1325"/>
      <c r="Y576" s="1325"/>
      <c r="Z576" s="1325"/>
      <c r="AA576" s="1386"/>
      <c r="AB576" s="1325"/>
      <c r="AC576" s="1325"/>
      <c r="AD576" s="1325"/>
      <c r="AE576" s="1325"/>
      <c r="AF576" s="1325"/>
      <c r="AG576" s="1325"/>
      <c r="AH576" s="1325"/>
      <c r="AI576" s="1325"/>
      <c r="AJ576" s="1325"/>
      <c r="AK576" s="1325"/>
      <c r="AL576" s="1325"/>
      <c r="AM576" s="1325"/>
      <c r="AN576" s="1325"/>
      <c r="AO576" s="1325"/>
      <c r="AP576" s="1325"/>
      <c r="AQ576" s="1325"/>
      <c r="AR576" s="1325"/>
      <c r="AS576" s="1325"/>
      <c r="AT576" s="1325"/>
      <c r="AU576" s="1325"/>
      <c r="AV576" s="1325"/>
      <c r="AW576" s="1283"/>
    </row>
    <row r="577">
      <c r="A577" s="1263"/>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25"/>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00"/>
    </row>
    <row r="578">
      <c r="A578" s="1221"/>
      <c r="B578" s="1325"/>
      <c r="C578" s="1384"/>
      <c r="D578" s="1325"/>
      <c r="E578" s="1325"/>
      <c r="F578" s="1325"/>
      <c r="G578" s="1325"/>
      <c r="H578" s="1325"/>
      <c r="I578" s="1325"/>
      <c r="J578" s="1325"/>
      <c r="K578" s="1325"/>
      <c r="L578" s="1325"/>
      <c r="M578" s="1325"/>
      <c r="N578" s="1325"/>
      <c r="O578" s="1325"/>
      <c r="P578" s="1325"/>
      <c r="Q578" s="1325"/>
      <c r="R578" s="1325"/>
      <c r="S578" s="1325"/>
      <c r="T578" s="1325"/>
      <c r="U578" s="1325"/>
      <c r="V578" s="1325"/>
      <c r="W578" s="1325"/>
      <c r="X578" s="1325"/>
      <c r="Y578" s="1325"/>
      <c r="Z578" s="1325"/>
      <c r="AA578" s="1386"/>
      <c r="AB578" s="1325"/>
      <c r="AC578" s="1325"/>
      <c r="AD578" s="1325"/>
      <c r="AE578" s="1325"/>
      <c r="AF578" s="1325"/>
      <c r="AG578" s="1325"/>
      <c r="AH578" s="1325"/>
      <c r="AI578" s="1325"/>
      <c r="AJ578" s="1325"/>
      <c r="AK578" s="1325"/>
      <c r="AL578" s="1325"/>
      <c r="AM578" s="1325"/>
      <c r="AN578" s="1325"/>
      <c r="AO578" s="1325"/>
      <c r="AP578" s="1325"/>
      <c r="AQ578" s="1325"/>
      <c r="AR578" s="1325"/>
      <c r="AS578" s="1325"/>
      <c r="AT578" s="1325"/>
      <c r="AU578" s="1325"/>
      <c r="AV578" s="1325"/>
      <c r="AW578" s="1283"/>
    </row>
    <row r="579">
      <c r="A579" s="1263"/>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25"/>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00"/>
    </row>
    <row r="580">
      <c r="A580" s="1221"/>
      <c r="B580" s="1325"/>
      <c r="C580" s="1384"/>
      <c r="D580" s="1325"/>
      <c r="E580" s="1325"/>
      <c r="F580" s="1325"/>
      <c r="G580" s="1325"/>
      <c r="H580" s="1325"/>
      <c r="I580" s="1325"/>
      <c r="J580" s="1325"/>
      <c r="K580" s="1325"/>
      <c r="L580" s="1325"/>
      <c r="M580" s="1325"/>
      <c r="N580" s="1325"/>
      <c r="O580" s="1325"/>
      <c r="P580" s="1325"/>
      <c r="Q580" s="1325"/>
      <c r="R580" s="1325"/>
      <c r="S580" s="1325"/>
      <c r="T580" s="1325"/>
      <c r="U580" s="1325"/>
      <c r="V580" s="1325"/>
      <c r="W580" s="1325"/>
      <c r="X580" s="1325"/>
      <c r="Y580" s="1325"/>
      <c r="Z580" s="1325"/>
      <c r="AA580" s="1386"/>
      <c r="AB580" s="1325"/>
      <c r="AC580" s="1325"/>
      <c r="AD580" s="1325"/>
      <c r="AE580" s="1325"/>
      <c r="AF580" s="1325"/>
      <c r="AG580" s="1325"/>
      <c r="AH580" s="1325"/>
      <c r="AI580" s="1325"/>
      <c r="AJ580" s="1325"/>
      <c r="AK580" s="1325"/>
      <c r="AL580" s="1325"/>
      <c r="AM580" s="1325"/>
      <c r="AN580" s="1325"/>
      <c r="AO580" s="1325"/>
      <c r="AP580" s="1325"/>
      <c r="AQ580" s="1325"/>
      <c r="AR580" s="1325"/>
      <c r="AS580" s="1325"/>
      <c r="AT580" s="1325"/>
      <c r="AU580" s="1325"/>
      <c r="AV580" s="1325"/>
      <c r="AW580" s="1283"/>
    </row>
    <row r="581">
      <c r="A581" s="1263"/>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25"/>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00"/>
    </row>
    <row r="582">
      <c r="A582" s="1221"/>
      <c r="B582" s="1325"/>
      <c r="C582" s="1384"/>
      <c r="D582" s="1325"/>
      <c r="E582" s="1325"/>
      <c r="F582" s="1325"/>
      <c r="G582" s="1325"/>
      <c r="H582" s="1325"/>
      <c r="I582" s="1325"/>
      <c r="J582" s="1325"/>
      <c r="K582" s="1325"/>
      <c r="L582" s="1325"/>
      <c r="M582" s="1325"/>
      <c r="N582" s="1325"/>
      <c r="O582" s="1325"/>
      <c r="P582" s="1325"/>
      <c r="Q582" s="1325"/>
      <c r="R582" s="1325"/>
      <c r="S582" s="1325"/>
      <c r="T582" s="1325"/>
      <c r="U582" s="1325"/>
      <c r="V582" s="1325"/>
      <c r="W582" s="1325"/>
      <c r="X582" s="1325"/>
      <c r="Y582" s="1325"/>
      <c r="Z582" s="1325"/>
      <c r="AA582" s="1386"/>
      <c r="AB582" s="1325"/>
      <c r="AC582" s="1325"/>
      <c r="AD582" s="1325"/>
      <c r="AE582" s="1325"/>
      <c r="AF582" s="1325"/>
      <c r="AG582" s="1325"/>
      <c r="AH582" s="1325"/>
      <c r="AI582" s="1325"/>
      <c r="AJ582" s="1325"/>
      <c r="AK582" s="1325"/>
      <c r="AL582" s="1325"/>
      <c r="AM582" s="1325"/>
      <c r="AN582" s="1325"/>
      <c r="AO582" s="1325"/>
      <c r="AP582" s="1325"/>
      <c r="AQ582" s="1325"/>
      <c r="AR582" s="1325"/>
      <c r="AS582" s="1325"/>
      <c r="AT582" s="1325"/>
      <c r="AU582" s="1325"/>
      <c r="AV582" s="1325"/>
      <c r="AW582" s="1283"/>
    </row>
    <row r="583">
      <c r="A583" s="1263"/>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25"/>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00"/>
    </row>
    <row r="584">
      <c r="A584" s="1221"/>
      <c r="B584" s="1325"/>
      <c r="C584" s="1384"/>
      <c r="D584" s="1325"/>
      <c r="E584" s="1325"/>
      <c r="F584" s="1325"/>
      <c r="G584" s="1325"/>
      <c r="H584" s="1325"/>
      <c r="I584" s="1325"/>
      <c r="J584" s="1325"/>
      <c r="K584" s="1325"/>
      <c r="L584" s="1325"/>
      <c r="M584" s="1325"/>
      <c r="N584" s="1325"/>
      <c r="O584" s="1325"/>
      <c r="P584" s="1325"/>
      <c r="Q584" s="1325"/>
      <c r="R584" s="1325"/>
      <c r="S584" s="1325"/>
      <c r="T584" s="1325"/>
      <c r="U584" s="1325"/>
      <c r="V584" s="1325"/>
      <c r="W584" s="1325"/>
      <c r="X584" s="1325"/>
      <c r="Y584" s="1325"/>
      <c r="Z584" s="1325"/>
      <c r="AA584" s="1386"/>
      <c r="AB584" s="1325"/>
      <c r="AC584" s="1325"/>
      <c r="AD584" s="1325"/>
      <c r="AE584" s="1325"/>
      <c r="AF584" s="1325"/>
      <c r="AG584" s="1325"/>
      <c r="AH584" s="1325"/>
      <c r="AI584" s="1325"/>
      <c r="AJ584" s="1325"/>
      <c r="AK584" s="1325"/>
      <c r="AL584" s="1325"/>
      <c r="AM584" s="1325"/>
      <c r="AN584" s="1325"/>
      <c r="AO584" s="1325"/>
      <c r="AP584" s="1325"/>
      <c r="AQ584" s="1325"/>
      <c r="AR584" s="1325"/>
      <c r="AS584" s="1325"/>
      <c r="AT584" s="1325"/>
      <c r="AU584" s="1325"/>
      <c r="AV584" s="1325"/>
      <c r="AW584" s="1283"/>
    </row>
    <row r="585">
      <c r="A585" s="1263"/>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25"/>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00"/>
    </row>
    <row r="586">
      <c r="A586" s="1221"/>
      <c r="B586" s="1325"/>
      <c r="C586" s="1384"/>
      <c r="D586" s="1325"/>
      <c r="E586" s="1325"/>
      <c r="F586" s="1325"/>
      <c r="G586" s="1325"/>
      <c r="H586" s="1325"/>
      <c r="I586" s="1325"/>
      <c r="J586" s="1325"/>
      <c r="K586" s="1325"/>
      <c r="L586" s="1325"/>
      <c r="M586" s="1325"/>
      <c r="N586" s="1325"/>
      <c r="O586" s="1325"/>
      <c r="P586" s="1325"/>
      <c r="Q586" s="1325"/>
      <c r="R586" s="1325"/>
      <c r="S586" s="1325"/>
      <c r="T586" s="1325"/>
      <c r="U586" s="1325"/>
      <c r="V586" s="1325"/>
      <c r="W586" s="1325"/>
      <c r="X586" s="1325"/>
      <c r="Y586" s="1325"/>
      <c r="Z586" s="1325"/>
      <c r="AA586" s="1386"/>
      <c r="AB586" s="1325"/>
      <c r="AC586" s="1325"/>
      <c r="AD586" s="1325"/>
      <c r="AE586" s="1325"/>
      <c r="AF586" s="1325"/>
      <c r="AG586" s="1325"/>
      <c r="AH586" s="1325"/>
      <c r="AI586" s="1325"/>
      <c r="AJ586" s="1325"/>
      <c r="AK586" s="1325"/>
      <c r="AL586" s="1325"/>
      <c r="AM586" s="1325"/>
      <c r="AN586" s="1325"/>
      <c r="AO586" s="1325"/>
      <c r="AP586" s="1325"/>
      <c r="AQ586" s="1325"/>
      <c r="AR586" s="1325"/>
      <c r="AS586" s="1325"/>
      <c r="AT586" s="1325"/>
      <c r="AU586" s="1325"/>
      <c r="AV586" s="1325"/>
      <c r="AW586" s="1283"/>
    </row>
    <row r="587">
      <c r="A587" s="1263"/>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25"/>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00"/>
    </row>
    <row r="588">
      <c r="A588" s="1221"/>
      <c r="B588" s="1325"/>
      <c r="C588" s="1384"/>
      <c r="D588" s="1325"/>
      <c r="E588" s="1325"/>
      <c r="F588" s="1325"/>
      <c r="G588" s="1325"/>
      <c r="H588" s="1325"/>
      <c r="I588" s="1325"/>
      <c r="J588" s="1325"/>
      <c r="K588" s="1325"/>
      <c r="L588" s="1325"/>
      <c r="M588" s="1325"/>
      <c r="N588" s="1325"/>
      <c r="O588" s="1325"/>
      <c r="P588" s="1325"/>
      <c r="Q588" s="1325"/>
      <c r="R588" s="1325"/>
      <c r="S588" s="1325"/>
      <c r="T588" s="1325"/>
      <c r="U588" s="1325"/>
      <c r="V588" s="1325"/>
      <c r="W588" s="1325"/>
      <c r="X588" s="1325"/>
      <c r="Y588" s="1325"/>
      <c r="Z588" s="1325"/>
      <c r="AA588" s="1386"/>
      <c r="AB588" s="1325"/>
      <c r="AC588" s="1325"/>
      <c r="AD588" s="1325"/>
      <c r="AE588" s="1325"/>
      <c r="AF588" s="1325"/>
      <c r="AG588" s="1325"/>
      <c r="AH588" s="1325"/>
      <c r="AI588" s="1325"/>
      <c r="AJ588" s="1325"/>
      <c r="AK588" s="1325"/>
      <c r="AL588" s="1325"/>
      <c r="AM588" s="1325"/>
      <c r="AN588" s="1325"/>
      <c r="AO588" s="1325"/>
      <c r="AP588" s="1325"/>
      <c r="AQ588" s="1325"/>
      <c r="AR588" s="1325"/>
      <c r="AS588" s="1325"/>
      <c r="AT588" s="1325"/>
      <c r="AU588" s="1325"/>
      <c r="AV588" s="1325"/>
      <c r="AW588" s="1283"/>
    </row>
    <row r="589">
      <c r="A589" s="1263"/>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25"/>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00"/>
    </row>
    <row r="590">
      <c r="A590" s="1221"/>
      <c r="B590" s="1325"/>
      <c r="C590" s="1384"/>
      <c r="D590" s="1325"/>
      <c r="E590" s="1325"/>
      <c r="F590" s="1325"/>
      <c r="G590" s="1325"/>
      <c r="H590" s="1325"/>
      <c r="I590" s="1325"/>
      <c r="J590" s="1325"/>
      <c r="K590" s="1325"/>
      <c r="L590" s="1325"/>
      <c r="M590" s="1325"/>
      <c r="N590" s="1325"/>
      <c r="O590" s="1325"/>
      <c r="P590" s="1325"/>
      <c r="Q590" s="1325"/>
      <c r="R590" s="1325"/>
      <c r="S590" s="1325"/>
      <c r="T590" s="1325"/>
      <c r="U590" s="1325"/>
      <c r="V590" s="1325"/>
      <c r="W590" s="1325"/>
      <c r="X590" s="1325"/>
      <c r="Y590" s="1325"/>
      <c r="Z590" s="1325"/>
      <c r="AA590" s="1386"/>
      <c r="AB590" s="1325"/>
      <c r="AC590" s="1325"/>
      <c r="AD590" s="1325"/>
      <c r="AE590" s="1325"/>
      <c r="AF590" s="1325"/>
      <c r="AG590" s="1325"/>
      <c r="AH590" s="1325"/>
      <c r="AI590" s="1325"/>
      <c r="AJ590" s="1325"/>
      <c r="AK590" s="1325"/>
      <c r="AL590" s="1325"/>
      <c r="AM590" s="1325"/>
      <c r="AN590" s="1325"/>
      <c r="AO590" s="1325"/>
      <c r="AP590" s="1325"/>
      <c r="AQ590" s="1325"/>
      <c r="AR590" s="1325"/>
      <c r="AS590" s="1325"/>
      <c r="AT590" s="1325"/>
      <c r="AU590" s="1325"/>
      <c r="AV590" s="1325"/>
      <c r="AW590" s="1283"/>
    </row>
    <row r="591">
      <c r="A591" s="1263"/>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25"/>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00"/>
    </row>
    <row r="592">
      <c r="A592" s="1221"/>
      <c r="B592" s="1325"/>
      <c r="C592" s="1384"/>
      <c r="D592" s="1325"/>
      <c r="E592" s="1325"/>
      <c r="F592" s="1325"/>
      <c r="G592" s="1325"/>
      <c r="H592" s="1325"/>
      <c r="I592" s="1325"/>
      <c r="J592" s="1325"/>
      <c r="K592" s="1325"/>
      <c r="L592" s="1325"/>
      <c r="M592" s="1325"/>
      <c r="N592" s="1325"/>
      <c r="O592" s="1325"/>
      <c r="P592" s="1325"/>
      <c r="Q592" s="1325"/>
      <c r="R592" s="1325"/>
      <c r="S592" s="1325"/>
      <c r="T592" s="1325"/>
      <c r="U592" s="1325"/>
      <c r="V592" s="1325"/>
      <c r="W592" s="1325"/>
      <c r="X592" s="1325"/>
      <c r="Y592" s="1325"/>
      <c r="Z592" s="1325"/>
      <c r="AA592" s="1386"/>
      <c r="AB592" s="1325"/>
      <c r="AC592" s="1325"/>
      <c r="AD592" s="1325"/>
      <c r="AE592" s="1325"/>
      <c r="AF592" s="1325"/>
      <c r="AG592" s="1325"/>
      <c r="AH592" s="1325"/>
      <c r="AI592" s="1325"/>
      <c r="AJ592" s="1325"/>
      <c r="AK592" s="1325"/>
      <c r="AL592" s="1325"/>
      <c r="AM592" s="1325"/>
      <c r="AN592" s="1325"/>
      <c r="AO592" s="1325"/>
      <c r="AP592" s="1325"/>
      <c r="AQ592" s="1325"/>
      <c r="AR592" s="1325"/>
      <c r="AS592" s="1325"/>
      <c r="AT592" s="1325"/>
      <c r="AU592" s="1325"/>
      <c r="AV592" s="1325"/>
      <c r="AW592" s="1283"/>
    </row>
    <row r="593">
      <c r="A593" s="1263"/>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25"/>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00"/>
    </row>
    <row r="594">
      <c r="A594" s="1221"/>
      <c r="B594" s="1325"/>
      <c r="C594" s="1384"/>
      <c r="D594" s="1325"/>
      <c r="E594" s="1325"/>
      <c r="F594" s="1325"/>
      <c r="G594" s="1325"/>
      <c r="H594" s="1325"/>
      <c r="I594" s="1325"/>
      <c r="J594" s="1325"/>
      <c r="K594" s="1325"/>
      <c r="L594" s="1325"/>
      <c r="M594" s="1325"/>
      <c r="N594" s="1325"/>
      <c r="O594" s="1325"/>
      <c r="P594" s="1325"/>
      <c r="Q594" s="1325"/>
      <c r="R594" s="1325"/>
      <c r="S594" s="1325"/>
      <c r="T594" s="1325"/>
      <c r="U594" s="1325"/>
      <c r="V594" s="1325"/>
      <c r="W594" s="1325"/>
      <c r="X594" s="1325"/>
      <c r="Y594" s="1325"/>
      <c r="Z594" s="1325"/>
      <c r="AA594" s="1386"/>
      <c r="AB594" s="1325"/>
      <c r="AC594" s="1325"/>
      <c r="AD594" s="1325"/>
      <c r="AE594" s="1325"/>
      <c r="AF594" s="1325"/>
      <c r="AG594" s="1325"/>
      <c r="AH594" s="1325"/>
      <c r="AI594" s="1325"/>
      <c r="AJ594" s="1325"/>
      <c r="AK594" s="1325"/>
      <c r="AL594" s="1325"/>
      <c r="AM594" s="1325"/>
      <c r="AN594" s="1325"/>
      <c r="AO594" s="1325"/>
      <c r="AP594" s="1325"/>
      <c r="AQ594" s="1325"/>
      <c r="AR594" s="1325"/>
      <c r="AS594" s="1325"/>
      <c r="AT594" s="1325"/>
      <c r="AU594" s="1325"/>
      <c r="AV594" s="1325"/>
      <c r="AW594" s="1283"/>
    </row>
    <row r="595">
      <c r="A595" s="1263"/>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25"/>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00"/>
    </row>
    <row r="596">
      <c r="A596" s="1221"/>
      <c r="B596" s="1325"/>
      <c r="C596" s="1384"/>
      <c r="D596" s="1325"/>
      <c r="E596" s="1325"/>
      <c r="F596" s="1325"/>
      <c r="G596" s="1325"/>
      <c r="H596" s="1325"/>
      <c r="I596" s="1325"/>
      <c r="J596" s="1325"/>
      <c r="K596" s="1325"/>
      <c r="L596" s="1325"/>
      <c r="M596" s="1325"/>
      <c r="N596" s="1325"/>
      <c r="O596" s="1325"/>
      <c r="P596" s="1325"/>
      <c r="Q596" s="1325"/>
      <c r="R596" s="1325"/>
      <c r="S596" s="1325"/>
      <c r="T596" s="1325"/>
      <c r="U596" s="1325"/>
      <c r="V596" s="1325"/>
      <c r="W596" s="1325"/>
      <c r="X596" s="1325"/>
      <c r="Y596" s="1325"/>
      <c r="Z596" s="1325"/>
      <c r="AA596" s="1386"/>
      <c r="AB596" s="1325"/>
      <c r="AC596" s="1325"/>
      <c r="AD596" s="1325"/>
      <c r="AE596" s="1325"/>
      <c r="AF596" s="1325"/>
      <c r="AG596" s="1325"/>
      <c r="AH596" s="1325"/>
      <c r="AI596" s="1325"/>
      <c r="AJ596" s="1325"/>
      <c r="AK596" s="1325"/>
      <c r="AL596" s="1325"/>
      <c r="AM596" s="1325"/>
      <c r="AN596" s="1325"/>
      <c r="AO596" s="1325"/>
      <c r="AP596" s="1325"/>
      <c r="AQ596" s="1325"/>
      <c r="AR596" s="1325"/>
      <c r="AS596" s="1325"/>
      <c r="AT596" s="1325"/>
      <c r="AU596" s="1325"/>
      <c r="AV596" s="1325"/>
      <c r="AW596" s="1283"/>
    </row>
    <row r="597">
      <c r="A597" s="1263"/>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25"/>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00"/>
    </row>
    <row r="598">
      <c r="A598" s="1221"/>
      <c r="B598" s="1325"/>
      <c r="C598" s="1384"/>
      <c r="D598" s="1325"/>
      <c r="E598" s="1325"/>
      <c r="F598" s="1325"/>
      <c r="G598" s="1325"/>
      <c r="H598" s="1325"/>
      <c r="I598" s="1325"/>
      <c r="J598" s="1325"/>
      <c r="K598" s="1325"/>
      <c r="L598" s="1325"/>
      <c r="M598" s="1325"/>
      <c r="N598" s="1325"/>
      <c r="O598" s="1325"/>
      <c r="P598" s="1325"/>
      <c r="Q598" s="1325"/>
      <c r="R598" s="1325"/>
      <c r="S598" s="1325"/>
      <c r="T598" s="1325"/>
      <c r="U598" s="1325"/>
      <c r="V598" s="1325"/>
      <c r="W598" s="1325"/>
      <c r="X598" s="1325"/>
      <c r="Y598" s="1325"/>
      <c r="Z598" s="1325"/>
      <c r="AA598" s="1386"/>
      <c r="AB598" s="1325"/>
      <c r="AC598" s="1325"/>
      <c r="AD598" s="1325"/>
      <c r="AE598" s="1325"/>
      <c r="AF598" s="1325"/>
      <c r="AG598" s="1325"/>
      <c r="AH598" s="1325"/>
      <c r="AI598" s="1325"/>
      <c r="AJ598" s="1325"/>
      <c r="AK598" s="1325"/>
      <c r="AL598" s="1325"/>
      <c r="AM598" s="1325"/>
      <c r="AN598" s="1325"/>
      <c r="AO598" s="1325"/>
      <c r="AP598" s="1325"/>
      <c r="AQ598" s="1325"/>
      <c r="AR598" s="1325"/>
      <c r="AS598" s="1325"/>
      <c r="AT598" s="1325"/>
      <c r="AU598" s="1325"/>
      <c r="AV598" s="1325"/>
      <c r="AW598" s="1283"/>
    </row>
    <row r="599">
      <c r="A599" s="1263"/>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25"/>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00"/>
    </row>
    <row r="600">
      <c r="A600" s="1221"/>
      <c r="B600" s="1325"/>
      <c r="C600" s="1384"/>
      <c r="D600" s="1325"/>
      <c r="E600" s="1325"/>
      <c r="F600" s="1325"/>
      <c r="G600" s="1325"/>
      <c r="H600" s="1325"/>
      <c r="I600" s="1325"/>
      <c r="J600" s="1325"/>
      <c r="K600" s="1325"/>
      <c r="L600" s="1325"/>
      <c r="M600" s="1325"/>
      <c r="N600" s="1325"/>
      <c r="O600" s="1325"/>
      <c r="P600" s="1325"/>
      <c r="Q600" s="1325"/>
      <c r="R600" s="1325"/>
      <c r="S600" s="1325"/>
      <c r="T600" s="1325"/>
      <c r="U600" s="1325"/>
      <c r="V600" s="1325"/>
      <c r="W600" s="1325"/>
      <c r="X600" s="1325"/>
      <c r="Y600" s="1325"/>
      <c r="Z600" s="1325"/>
      <c r="AA600" s="1386"/>
      <c r="AB600" s="1325"/>
      <c r="AC600" s="1325"/>
      <c r="AD600" s="1325"/>
      <c r="AE600" s="1325"/>
      <c r="AF600" s="1325"/>
      <c r="AG600" s="1325"/>
      <c r="AH600" s="1325"/>
      <c r="AI600" s="1325"/>
      <c r="AJ600" s="1325"/>
      <c r="AK600" s="1325"/>
      <c r="AL600" s="1325"/>
      <c r="AM600" s="1325"/>
      <c r="AN600" s="1325"/>
      <c r="AO600" s="1325"/>
      <c r="AP600" s="1325"/>
      <c r="AQ600" s="1325"/>
      <c r="AR600" s="1325"/>
      <c r="AS600" s="1325"/>
      <c r="AT600" s="1325"/>
      <c r="AU600" s="1325"/>
      <c r="AV600" s="1325"/>
      <c r="AW600" s="1283"/>
    </row>
    <row r="601">
      <c r="A601" s="1263"/>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25"/>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00"/>
    </row>
    <row r="602">
      <c r="A602" s="1221"/>
      <c r="B602" s="1325"/>
      <c r="C602" s="1384"/>
      <c r="D602" s="1325"/>
      <c r="E602" s="1325"/>
      <c r="F602" s="1325"/>
      <c r="G602" s="1325"/>
      <c r="H602" s="1325"/>
      <c r="I602" s="1325"/>
      <c r="J602" s="1325"/>
      <c r="K602" s="1325"/>
      <c r="L602" s="1325"/>
      <c r="M602" s="1325"/>
      <c r="N602" s="1325"/>
      <c r="O602" s="1325"/>
      <c r="P602" s="1325"/>
      <c r="Q602" s="1325"/>
      <c r="R602" s="1325"/>
      <c r="S602" s="1325"/>
      <c r="T602" s="1325"/>
      <c r="U602" s="1325"/>
      <c r="V602" s="1325"/>
      <c r="W602" s="1325"/>
      <c r="X602" s="1325"/>
      <c r="Y602" s="1325"/>
      <c r="Z602" s="1325"/>
      <c r="AA602" s="1386"/>
      <c r="AB602" s="1325"/>
      <c r="AC602" s="1325"/>
      <c r="AD602" s="1325"/>
      <c r="AE602" s="1325"/>
      <c r="AF602" s="1325"/>
      <c r="AG602" s="1325"/>
      <c r="AH602" s="1325"/>
      <c r="AI602" s="1325"/>
      <c r="AJ602" s="1325"/>
      <c r="AK602" s="1325"/>
      <c r="AL602" s="1325"/>
      <c r="AM602" s="1325"/>
      <c r="AN602" s="1325"/>
      <c r="AO602" s="1325"/>
      <c r="AP602" s="1325"/>
      <c r="AQ602" s="1325"/>
      <c r="AR602" s="1325"/>
      <c r="AS602" s="1325"/>
      <c r="AT602" s="1325"/>
      <c r="AU602" s="1325"/>
      <c r="AV602" s="1325"/>
      <c r="AW602" s="1283"/>
    </row>
    <row r="603">
      <c r="A603" s="1263"/>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25"/>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00"/>
    </row>
    <row r="604">
      <c r="A604" s="1221"/>
      <c r="B604" s="1325"/>
      <c r="C604" s="1384"/>
      <c r="D604" s="1325"/>
      <c r="E604" s="1325"/>
      <c r="F604" s="1325"/>
      <c r="G604" s="1325"/>
      <c r="H604" s="1325"/>
      <c r="I604" s="1325"/>
      <c r="J604" s="1325"/>
      <c r="K604" s="1325"/>
      <c r="L604" s="1325"/>
      <c r="M604" s="1325"/>
      <c r="N604" s="1325"/>
      <c r="O604" s="1325"/>
      <c r="P604" s="1325"/>
      <c r="Q604" s="1325"/>
      <c r="R604" s="1325"/>
      <c r="S604" s="1325"/>
      <c r="T604" s="1325"/>
      <c r="U604" s="1325"/>
      <c r="V604" s="1325"/>
      <c r="W604" s="1325"/>
      <c r="X604" s="1325"/>
      <c r="Y604" s="1325"/>
      <c r="Z604" s="1325"/>
      <c r="AA604" s="1386"/>
      <c r="AB604" s="1325"/>
      <c r="AC604" s="1325"/>
      <c r="AD604" s="1325"/>
      <c r="AE604" s="1325"/>
      <c r="AF604" s="1325"/>
      <c r="AG604" s="1325"/>
      <c r="AH604" s="1325"/>
      <c r="AI604" s="1325"/>
      <c r="AJ604" s="1325"/>
      <c r="AK604" s="1325"/>
      <c r="AL604" s="1325"/>
      <c r="AM604" s="1325"/>
      <c r="AN604" s="1325"/>
      <c r="AO604" s="1325"/>
      <c r="AP604" s="1325"/>
      <c r="AQ604" s="1325"/>
      <c r="AR604" s="1325"/>
      <c r="AS604" s="1325"/>
      <c r="AT604" s="1325"/>
      <c r="AU604" s="1325"/>
      <c r="AV604" s="1325"/>
      <c r="AW604" s="1283"/>
    </row>
    <row r="605">
      <c r="A605" s="1263"/>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25"/>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00"/>
    </row>
    <row r="606">
      <c r="A606" s="1221"/>
      <c r="B606" s="1325"/>
      <c r="C606" s="1384"/>
      <c r="D606" s="1325"/>
      <c r="E606" s="1325"/>
      <c r="F606" s="1325"/>
      <c r="G606" s="1325"/>
      <c r="H606" s="1325"/>
      <c r="I606" s="1325"/>
      <c r="J606" s="1325"/>
      <c r="K606" s="1325"/>
      <c r="L606" s="1325"/>
      <c r="M606" s="1325"/>
      <c r="N606" s="1325"/>
      <c r="O606" s="1325"/>
      <c r="P606" s="1325"/>
      <c r="Q606" s="1325"/>
      <c r="R606" s="1325"/>
      <c r="S606" s="1325"/>
      <c r="T606" s="1325"/>
      <c r="U606" s="1325"/>
      <c r="V606" s="1325"/>
      <c r="W606" s="1325"/>
      <c r="X606" s="1325"/>
      <c r="Y606" s="1325"/>
      <c r="Z606" s="1325"/>
      <c r="AA606" s="1386"/>
      <c r="AB606" s="1325"/>
      <c r="AC606" s="1325"/>
      <c r="AD606" s="1325"/>
      <c r="AE606" s="1325"/>
      <c r="AF606" s="1325"/>
      <c r="AG606" s="1325"/>
      <c r="AH606" s="1325"/>
      <c r="AI606" s="1325"/>
      <c r="AJ606" s="1325"/>
      <c r="AK606" s="1325"/>
      <c r="AL606" s="1325"/>
      <c r="AM606" s="1325"/>
      <c r="AN606" s="1325"/>
      <c r="AO606" s="1325"/>
      <c r="AP606" s="1325"/>
      <c r="AQ606" s="1325"/>
      <c r="AR606" s="1325"/>
      <c r="AS606" s="1325"/>
      <c r="AT606" s="1325"/>
      <c r="AU606" s="1325"/>
      <c r="AV606" s="1325"/>
      <c r="AW606" s="1283"/>
    </row>
    <row r="607">
      <c r="A607" s="1263"/>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25"/>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00"/>
    </row>
    <row r="608">
      <c r="A608" s="1221"/>
      <c r="B608" s="1325"/>
      <c r="C608" s="1384"/>
      <c r="D608" s="1325"/>
      <c r="E608" s="1325"/>
      <c r="F608" s="1325"/>
      <c r="G608" s="1325"/>
      <c r="H608" s="1325"/>
      <c r="I608" s="1325"/>
      <c r="J608" s="1325"/>
      <c r="K608" s="1325"/>
      <c r="L608" s="1325"/>
      <c r="M608" s="1325"/>
      <c r="N608" s="1325"/>
      <c r="O608" s="1325"/>
      <c r="P608" s="1325"/>
      <c r="Q608" s="1325"/>
      <c r="R608" s="1325"/>
      <c r="S608" s="1325"/>
      <c r="T608" s="1325"/>
      <c r="U608" s="1325"/>
      <c r="V608" s="1325"/>
      <c r="W608" s="1325"/>
      <c r="X608" s="1325"/>
      <c r="Y608" s="1325"/>
      <c r="Z608" s="1325"/>
      <c r="AA608" s="1386"/>
      <c r="AB608" s="1325"/>
      <c r="AC608" s="1325"/>
      <c r="AD608" s="1325"/>
      <c r="AE608" s="1325"/>
      <c r="AF608" s="1325"/>
      <c r="AG608" s="1325"/>
      <c r="AH608" s="1325"/>
      <c r="AI608" s="1325"/>
      <c r="AJ608" s="1325"/>
      <c r="AK608" s="1325"/>
      <c r="AL608" s="1325"/>
      <c r="AM608" s="1325"/>
      <c r="AN608" s="1325"/>
      <c r="AO608" s="1325"/>
      <c r="AP608" s="1325"/>
      <c r="AQ608" s="1325"/>
      <c r="AR608" s="1325"/>
      <c r="AS608" s="1325"/>
      <c r="AT608" s="1325"/>
      <c r="AU608" s="1325"/>
      <c r="AV608" s="1325"/>
      <c r="AW608" s="1283"/>
    </row>
    <row r="609">
      <c r="A609" s="1263"/>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25"/>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00"/>
    </row>
    <row r="610">
      <c r="A610" s="1221"/>
      <c r="B610" s="1325"/>
      <c r="C610" s="1384"/>
      <c r="D610" s="1325"/>
      <c r="E610" s="1325"/>
      <c r="F610" s="1325"/>
      <c r="G610" s="1325"/>
      <c r="H610" s="1325"/>
      <c r="I610" s="1325"/>
      <c r="J610" s="1325"/>
      <c r="K610" s="1325"/>
      <c r="L610" s="1325"/>
      <c r="M610" s="1325"/>
      <c r="N610" s="1325"/>
      <c r="O610" s="1325"/>
      <c r="P610" s="1325"/>
      <c r="Q610" s="1325"/>
      <c r="R610" s="1325"/>
      <c r="S610" s="1325"/>
      <c r="T610" s="1325"/>
      <c r="U610" s="1325"/>
      <c r="V610" s="1325"/>
      <c r="W610" s="1325"/>
      <c r="X610" s="1325"/>
      <c r="Y610" s="1325"/>
      <c r="Z610" s="1325"/>
      <c r="AA610" s="1386"/>
      <c r="AB610" s="1325"/>
      <c r="AC610" s="1325"/>
      <c r="AD610" s="1325"/>
      <c r="AE610" s="1325"/>
      <c r="AF610" s="1325"/>
      <c r="AG610" s="1325"/>
      <c r="AH610" s="1325"/>
      <c r="AI610" s="1325"/>
      <c r="AJ610" s="1325"/>
      <c r="AK610" s="1325"/>
      <c r="AL610" s="1325"/>
      <c r="AM610" s="1325"/>
      <c r="AN610" s="1325"/>
      <c r="AO610" s="1325"/>
      <c r="AP610" s="1325"/>
      <c r="AQ610" s="1325"/>
      <c r="AR610" s="1325"/>
      <c r="AS610" s="1325"/>
      <c r="AT610" s="1325"/>
      <c r="AU610" s="1325"/>
      <c r="AV610" s="1325"/>
      <c r="AW610" s="1283"/>
    </row>
    <row r="611">
      <c r="A611" s="1263"/>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25"/>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00"/>
    </row>
    <row r="612">
      <c r="A612" s="1221"/>
      <c r="B612" s="1325"/>
      <c r="C612" s="1384"/>
      <c r="D612" s="1325"/>
      <c r="E612" s="1325"/>
      <c r="F612" s="1325"/>
      <c r="G612" s="1325"/>
      <c r="H612" s="1325"/>
      <c r="I612" s="1325"/>
      <c r="J612" s="1325"/>
      <c r="K612" s="1325"/>
      <c r="L612" s="1325"/>
      <c r="M612" s="1325"/>
      <c r="N612" s="1325"/>
      <c r="O612" s="1325"/>
      <c r="P612" s="1325"/>
      <c r="Q612" s="1325"/>
      <c r="R612" s="1325"/>
      <c r="S612" s="1325"/>
      <c r="T612" s="1325"/>
      <c r="U612" s="1325"/>
      <c r="V612" s="1325"/>
      <c r="W612" s="1325"/>
      <c r="X612" s="1325"/>
      <c r="Y612" s="1325"/>
      <c r="Z612" s="1325"/>
      <c r="AA612" s="1386"/>
      <c r="AB612" s="1325"/>
      <c r="AC612" s="1325"/>
      <c r="AD612" s="1325"/>
      <c r="AE612" s="1325"/>
      <c r="AF612" s="1325"/>
      <c r="AG612" s="1325"/>
      <c r="AH612" s="1325"/>
      <c r="AI612" s="1325"/>
      <c r="AJ612" s="1325"/>
      <c r="AK612" s="1325"/>
      <c r="AL612" s="1325"/>
      <c r="AM612" s="1325"/>
      <c r="AN612" s="1325"/>
      <c r="AO612" s="1325"/>
      <c r="AP612" s="1325"/>
      <c r="AQ612" s="1325"/>
      <c r="AR612" s="1325"/>
      <c r="AS612" s="1325"/>
      <c r="AT612" s="1325"/>
      <c r="AU612" s="1325"/>
      <c r="AV612" s="1325"/>
      <c r="AW612" s="1283"/>
    </row>
    <row r="613">
      <c r="A613" s="1263"/>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25"/>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00"/>
    </row>
    <row r="614">
      <c r="A614" s="1221"/>
      <c r="B614" s="1325"/>
      <c r="C614" s="1384"/>
      <c r="D614" s="1325"/>
      <c r="E614" s="1325"/>
      <c r="F614" s="1325"/>
      <c r="G614" s="1325"/>
      <c r="H614" s="1325"/>
      <c r="I614" s="1325"/>
      <c r="J614" s="1325"/>
      <c r="K614" s="1325"/>
      <c r="L614" s="1325"/>
      <c r="M614" s="1325"/>
      <c r="N614" s="1325"/>
      <c r="O614" s="1325"/>
      <c r="P614" s="1325"/>
      <c r="Q614" s="1325"/>
      <c r="R614" s="1325"/>
      <c r="S614" s="1325"/>
      <c r="T614" s="1325"/>
      <c r="U614" s="1325"/>
      <c r="V614" s="1325"/>
      <c r="W614" s="1325"/>
      <c r="X614" s="1325"/>
      <c r="Y614" s="1325"/>
      <c r="Z614" s="1325"/>
      <c r="AA614" s="1386"/>
      <c r="AB614" s="1325"/>
      <c r="AC614" s="1325"/>
      <c r="AD614" s="1325"/>
      <c r="AE614" s="1325"/>
      <c r="AF614" s="1325"/>
      <c r="AG614" s="1325"/>
      <c r="AH614" s="1325"/>
      <c r="AI614" s="1325"/>
      <c r="AJ614" s="1325"/>
      <c r="AK614" s="1325"/>
      <c r="AL614" s="1325"/>
      <c r="AM614" s="1325"/>
      <c r="AN614" s="1325"/>
      <c r="AO614" s="1325"/>
      <c r="AP614" s="1325"/>
      <c r="AQ614" s="1325"/>
      <c r="AR614" s="1325"/>
      <c r="AS614" s="1325"/>
      <c r="AT614" s="1325"/>
      <c r="AU614" s="1325"/>
      <c r="AV614" s="1325"/>
      <c r="AW614" s="1283"/>
    </row>
    <row r="615">
      <c r="A615" s="1263"/>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25"/>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00"/>
    </row>
    <row r="616">
      <c r="A616" s="1221"/>
      <c r="B616" s="1325"/>
      <c r="C616" s="1384"/>
      <c r="D616" s="1325"/>
      <c r="E616" s="1325"/>
      <c r="F616" s="1325"/>
      <c r="G616" s="1325"/>
      <c r="H616" s="1325"/>
      <c r="I616" s="1325"/>
      <c r="J616" s="1325"/>
      <c r="K616" s="1325"/>
      <c r="L616" s="1325"/>
      <c r="M616" s="1325"/>
      <c r="N616" s="1325"/>
      <c r="O616" s="1325"/>
      <c r="P616" s="1325"/>
      <c r="Q616" s="1325"/>
      <c r="R616" s="1325"/>
      <c r="S616" s="1325"/>
      <c r="T616" s="1325"/>
      <c r="U616" s="1325"/>
      <c r="V616" s="1325"/>
      <c r="W616" s="1325"/>
      <c r="X616" s="1325"/>
      <c r="Y616" s="1325"/>
      <c r="Z616" s="1325"/>
      <c r="AA616" s="1386"/>
      <c r="AB616" s="1325"/>
      <c r="AC616" s="1325"/>
      <c r="AD616" s="1325"/>
      <c r="AE616" s="1325"/>
      <c r="AF616" s="1325"/>
      <c r="AG616" s="1325"/>
      <c r="AH616" s="1325"/>
      <c r="AI616" s="1325"/>
      <c r="AJ616" s="1325"/>
      <c r="AK616" s="1325"/>
      <c r="AL616" s="1325"/>
      <c r="AM616" s="1325"/>
      <c r="AN616" s="1325"/>
      <c r="AO616" s="1325"/>
      <c r="AP616" s="1325"/>
      <c r="AQ616" s="1325"/>
      <c r="AR616" s="1325"/>
      <c r="AS616" s="1325"/>
      <c r="AT616" s="1325"/>
      <c r="AU616" s="1325"/>
      <c r="AV616" s="1325"/>
      <c r="AW616" s="1283"/>
    </row>
    <row r="617">
      <c r="A617" s="1263"/>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25"/>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00"/>
    </row>
    <row r="618">
      <c r="A618" s="1221"/>
      <c r="B618" s="1325"/>
      <c r="C618" s="1384"/>
      <c r="D618" s="1325"/>
      <c r="E618" s="1325"/>
      <c r="F618" s="1325"/>
      <c r="G618" s="1325"/>
      <c r="H618" s="1325"/>
      <c r="I618" s="1325"/>
      <c r="J618" s="1325"/>
      <c r="K618" s="1325"/>
      <c r="L618" s="1325"/>
      <c r="M618" s="1325"/>
      <c r="N618" s="1325"/>
      <c r="O618" s="1325"/>
      <c r="P618" s="1325"/>
      <c r="Q618" s="1325"/>
      <c r="R618" s="1325"/>
      <c r="S618" s="1325"/>
      <c r="T618" s="1325"/>
      <c r="U618" s="1325"/>
      <c r="V618" s="1325"/>
      <c r="W618" s="1325"/>
      <c r="X618" s="1325"/>
      <c r="Y618" s="1325"/>
      <c r="Z618" s="1325"/>
      <c r="AA618" s="1386"/>
      <c r="AB618" s="1325"/>
      <c r="AC618" s="1325"/>
      <c r="AD618" s="1325"/>
      <c r="AE618" s="1325"/>
      <c r="AF618" s="1325"/>
      <c r="AG618" s="1325"/>
      <c r="AH618" s="1325"/>
      <c r="AI618" s="1325"/>
      <c r="AJ618" s="1325"/>
      <c r="AK618" s="1325"/>
      <c r="AL618" s="1325"/>
      <c r="AM618" s="1325"/>
      <c r="AN618" s="1325"/>
      <c r="AO618" s="1325"/>
      <c r="AP618" s="1325"/>
      <c r="AQ618" s="1325"/>
      <c r="AR618" s="1325"/>
      <c r="AS618" s="1325"/>
      <c r="AT618" s="1325"/>
      <c r="AU618" s="1325"/>
      <c r="AV618" s="1325"/>
      <c r="AW618" s="1283"/>
    </row>
    <row r="619">
      <c r="A619" s="1263"/>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25"/>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00"/>
    </row>
    <row r="620">
      <c r="A620" s="1221"/>
      <c r="B620" s="1325"/>
      <c r="C620" s="1384"/>
      <c r="D620" s="1325"/>
      <c r="E620" s="1325"/>
      <c r="F620" s="1325"/>
      <c r="G620" s="1325"/>
      <c r="H620" s="1325"/>
      <c r="I620" s="1325"/>
      <c r="J620" s="1325"/>
      <c r="K620" s="1325"/>
      <c r="L620" s="1325"/>
      <c r="M620" s="1325"/>
      <c r="N620" s="1325"/>
      <c r="O620" s="1325"/>
      <c r="P620" s="1325"/>
      <c r="Q620" s="1325"/>
      <c r="R620" s="1325"/>
      <c r="S620" s="1325"/>
      <c r="T620" s="1325"/>
      <c r="U620" s="1325"/>
      <c r="V620" s="1325"/>
      <c r="W620" s="1325"/>
      <c r="X620" s="1325"/>
      <c r="Y620" s="1325"/>
      <c r="Z620" s="1325"/>
      <c r="AA620" s="1386"/>
      <c r="AB620" s="1325"/>
      <c r="AC620" s="1325"/>
      <c r="AD620" s="1325"/>
      <c r="AE620" s="1325"/>
      <c r="AF620" s="1325"/>
      <c r="AG620" s="1325"/>
      <c r="AH620" s="1325"/>
      <c r="AI620" s="1325"/>
      <c r="AJ620" s="1325"/>
      <c r="AK620" s="1325"/>
      <c r="AL620" s="1325"/>
      <c r="AM620" s="1325"/>
      <c r="AN620" s="1325"/>
      <c r="AO620" s="1325"/>
      <c r="AP620" s="1325"/>
      <c r="AQ620" s="1325"/>
      <c r="AR620" s="1325"/>
      <c r="AS620" s="1325"/>
      <c r="AT620" s="1325"/>
      <c r="AU620" s="1325"/>
      <c r="AV620" s="1325"/>
      <c r="AW620" s="1283"/>
    </row>
    <row r="621">
      <c r="A621" s="1263"/>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25"/>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00"/>
    </row>
    <row r="622">
      <c r="A622" s="1221"/>
      <c r="B622" s="1325"/>
      <c r="C622" s="1384"/>
      <c r="D622" s="1325"/>
      <c r="E622" s="1325"/>
      <c r="F622" s="1325"/>
      <c r="G622" s="1325"/>
      <c r="H622" s="1325"/>
      <c r="I622" s="1325"/>
      <c r="J622" s="1325"/>
      <c r="K622" s="1325"/>
      <c r="L622" s="1325"/>
      <c r="M622" s="1325"/>
      <c r="N622" s="1325"/>
      <c r="O622" s="1325"/>
      <c r="P622" s="1325"/>
      <c r="Q622" s="1325"/>
      <c r="R622" s="1325"/>
      <c r="S622" s="1325"/>
      <c r="T622" s="1325"/>
      <c r="U622" s="1325"/>
      <c r="V622" s="1325"/>
      <c r="W622" s="1325"/>
      <c r="X622" s="1325"/>
      <c r="Y622" s="1325"/>
      <c r="Z622" s="1325"/>
      <c r="AA622" s="1386"/>
      <c r="AB622" s="1325"/>
      <c r="AC622" s="1325"/>
      <c r="AD622" s="1325"/>
      <c r="AE622" s="1325"/>
      <c r="AF622" s="1325"/>
      <c r="AG622" s="1325"/>
      <c r="AH622" s="1325"/>
      <c r="AI622" s="1325"/>
      <c r="AJ622" s="1325"/>
      <c r="AK622" s="1325"/>
      <c r="AL622" s="1325"/>
      <c r="AM622" s="1325"/>
      <c r="AN622" s="1325"/>
      <c r="AO622" s="1325"/>
      <c r="AP622" s="1325"/>
      <c r="AQ622" s="1325"/>
      <c r="AR622" s="1325"/>
      <c r="AS622" s="1325"/>
      <c r="AT622" s="1325"/>
      <c r="AU622" s="1325"/>
      <c r="AV622" s="1325"/>
      <c r="AW622" s="1283"/>
    </row>
    <row r="623">
      <c r="A623" s="1263"/>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25"/>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00"/>
    </row>
    <row r="624">
      <c r="A624" s="1221"/>
      <c r="B624" s="1325"/>
      <c r="C624" s="1384"/>
      <c r="D624" s="1325"/>
      <c r="E624" s="1325"/>
      <c r="F624" s="1325"/>
      <c r="G624" s="1325"/>
      <c r="H624" s="1325"/>
      <c r="I624" s="1325"/>
      <c r="J624" s="1325"/>
      <c r="K624" s="1325"/>
      <c r="L624" s="1325"/>
      <c r="M624" s="1325"/>
      <c r="N624" s="1325"/>
      <c r="O624" s="1325"/>
      <c r="P624" s="1325"/>
      <c r="Q624" s="1325"/>
      <c r="R624" s="1325"/>
      <c r="S624" s="1325"/>
      <c r="T624" s="1325"/>
      <c r="U624" s="1325"/>
      <c r="V624" s="1325"/>
      <c r="W624" s="1325"/>
      <c r="X624" s="1325"/>
      <c r="Y624" s="1325"/>
      <c r="Z624" s="1325"/>
      <c r="AA624" s="1386"/>
      <c r="AB624" s="1325"/>
      <c r="AC624" s="1325"/>
      <c r="AD624" s="1325"/>
      <c r="AE624" s="1325"/>
      <c r="AF624" s="1325"/>
      <c r="AG624" s="1325"/>
      <c r="AH624" s="1325"/>
      <c r="AI624" s="1325"/>
      <c r="AJ624" s="1325"/>
      <c r="AK624" s="1325"/>
      <c r="AL624" s="1325"/>
      <c r="AM624" s="1325"/>
      <c r="AN624" s="1325"/>
      <c r="AO624" s="1325"/>
      <c r="AP624" s="1325"/>
      <c r="AQ624" s="1325"/>
      <c r="AR624" s="1325"/>
      <c r="AS624" s="1325"/>
      <c r="AT624" s="1325"/>
      <c r="AU624" s="1325"/>
      <c r="AV624" s="1325"/>
      <c r="AW624" s="1283"/>
    </row>
    <row r="625">
      <c r="A625" s="1263"/>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25"/>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00"/>
    </row>
    <row r="626">
      <c r="A626" s="1221"/>
      <c r="B626" s="1325"/>
      <c r="C626" s="1384"/>
      <c r="D626" s="1325"/>
      <c r="E626" s="1325"/>
      <c r="F626" s="1325"/>
      <c r="G626" s="1325"/>
      <c r="H626" s="1325"/>
      <c r="I626" s="1325"/>
      <c r="J626" s="1325"/>
      <c r="K626" s="1325"/>
      <c r="L626" s="1325"/>
      <c r="M626" s="1325"/>
      <c r="N626" s="1325"/>
      <c r="O626" s="1325"/>
      <c r="P626" s="1325"/>
      <c r="Q626" s="1325"/>
      <c r="R626" s="1325"/>
      <c r="S626" s="1325"/>
      <c r="T626" s="1325"/>
      <c r="U626" s="1325"/>
      <c r="V626" s="1325"/>
      <c r="W626" s="1325"/>
      <c r="X626" s="1325"/>
      <c r="Y626" s="1325"/>
      <c r="Z626" s="1325"/>
      <c r="AA626" s="1386"/>
      <c r="AB626" s="1325"/>
      <c r="AC626" s="1325"/>
      <c r="AD626" s="1325"/>
      <c r="AE626" s="1325"/>
      <c r="AF626" s="1325"/>
      <c r="AG626" s="1325"/>
      <c r="AH626" s="1325"/>
      <c r="AI626" s="1325"/>
      <c r="AJ626" s="1325"/>
      <c r="AK626" s="1325"/>
      <c r="AL626" s="1325"/>
      <c r="AM626" s="1325"/>
      <c r="AN626" s="1325"/>
      <c r="AO626" s="1325"/>
      <c r="AP626" s="1325"/>
      <c r="AQ626" s="1325"/>
      <c r="AR626" s="1325"/>
      <c r="AS626" s="1325"/>
      <c r="AT626" s="1325"/>
      <c r="AU626" s="1325"/>
      <c r="AV626" s="1325"/>
      <c r="AW626" s="1283"/>
    </row>
    <row r="627">
      <c r="A627" s="1263"/>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25"/>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00"/>
    </row>
    <row r="628">
      <c r="A628" s="1221"/>
      <c r="B628" s="1325"/>
      <c r="C628" s="1384"/>
      <c r="D628" s="1325"/>
      <c r="E628" s="1325"/>
      <c r="F628" s="1325"/>
      <c r="G628" s="1325"/>
      <c r="H628" s="1325"/>
      <c r="I628" s="1325"/>
      <c r="J628" s="1325"/>
      <c r="K628" s="1325"/>
      <c r="L628" s="1325"/>
      <c r="M628" s="1325"/>
      <c r="N628" s="1325"/>
      <c r="O628" s="1325"/>
      <c r="P628" s="1325"/>
      <c r="Q628" s="1325"/>
      <c r="R628" s="1325"/>
      <c r="S628" s="1325"/>
      <c r="T628" s="1325"/>
      <c r="U628" s="1325"/>
      <c r="V628" s="1325"/>
      <c r="W628" s="1325"/>
      <c r="X628" s="1325"/>
      <c r="Y628" s="1325"/>
      <c r="Z628" s="1325"/>
      <c r="AA628" s="1386"/>
      <c r="AB628" s="1325"/>
      <c r="AC628" s="1325"/>
      <c r="AD628" s="1325"/>
      <c r="AE628" s="1325"/>
      <c r="AF628" s="1325"/>
      <c r="AG628" s="1325"/>
      <c r="AH628" s="1325"/>
      <c r="AI628" s="1325"/>
      <c r="AJ628" s="1325"/>
      <c r="AK628" s="1325"/>
      <c r="AL628" s="1325"/>
      <c r="AM628" s="1325"/>
      <c r="AN628" s="1325"/>
      <c r="AO628" s="1325"/>
      <c r="AP628" s="1325"/>
      <c r="AQ628" s="1325"/>
      <c r="AR628" s="1325"/>
      <c r="AS628" s="1325"/>
      <c r="AT628" s="1325"/>
      <c r="AU628" s="1325"/>
      <c r="AV628" s="1325"/>
      <c r="AW628" s="1283"/>
    </row>
    <row r="629">
      <c r="A629" s="1263"/>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25"/>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00"/>
    </row>
    <row r="630">
      <c r="A630" s="1221"/>
      <c r="B630" s="1325"/>
      <c r="C630" s="1384"/>
      <c r="D630" s="1325"/>
      <c r="E630" s="1325"/>
      <c r="F630" s="1325"/>
      <c r="G630" s="1325"/>
      <c r="H630" s="1325"/>
      <c r="I630" s="1325"/>
      <c r="J630" s="1325"/>
      <c r="K630" s="1325"/>
      <c r="L630" s="1325"/>
      <c r="M630" s="1325"/>
      <c r="N630" s="1325"/>
      <c r="O630" s="1325"/>
      <c r="P630" s="1325"/>
      <c r="Q630" s="1325"/>
      <c r="R630" s="1325"/>
      <c r="S630" s="1325"/>
      <c r="T630" s="1325"/>
      <c r="U630" s="1325"/>
      <c r="V630" s="1325"/>
      <c r="W630" s="1325"/>
      <c r="X630" s="1325"/>
      <c r="Y630" s="1325"/>
      <c r="Z630" s="1325"/>
      <c r="AA630" s="1386"/>
      <c r="AB630" s="1325"/>
      <c r="AC630" s="1325"/>
      <c r="AD630" s="1325"/>
      <c r="AE630" s="1325"/>
      <c r="AF630" s="1325"/>
      <c r="AG630" s="1325"/>
      <c r="AH630" s="1325"/>
      <c r="AI630" s="1325"/>
      <c r="AJ630" s="1325"/>
      <c r="AK630" s="1325"/>
      <c r="AL630" s="1325"/>
      <c r="AM630" s="1325"/>
      <c r="AN630" s="1325"/>
      <c r="AO630" s="1325"/>
      <c r="AP630" s="1325"/>
      <c r="AQ630" s="1325"/>
      <c r="AR630" s="1325"/>
      <c r="AS630" s="1325"/>
      <c r="AT630" s="1325"/>
      <c r="AU630" s="1325"/>
      <c r="AV630" s="1325"/>
      <c r="AW630" s="1283"/>
    </row>
    <row r="631">
      <c r="A631" s="1263"/>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25"/>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00"/>
    </row>
    <row r="632">
      <c r="A632" s="1221"/>
      <c r="B632" s="1325"/>
      <c r="C632" s="1384"/>
      <c r="D632" s="1325"/>
      <c r="E632" s="1325"/>
      <c r="F632" s="1325"/>
      <c r="G632" s="1325"/>
      <c r="H632" s="1325"/>
      <c r="I632" s="1325"/>
      <c r="J632" s="1325"/>
      <c r="K632" s="1325"/>
      <c r="L632" s="1325"/>
      <c r="M632" s="1325"/>
      <c r="N632" s="1325"/>
      <c r="O632" s="1325"/>
      <c r="P632" s="1325"/>
      <c r="Q632" s="1325"/>
      <c r="R632" s="1325"/>
      <c r="S632" s="1325"/>
      <c r="T632" s="1325"/>
      <c r="U632" s="1325"/>
      <c r="V632" s="1325"/>
      <c r="W632" s="1325"/>
      <c r="X632" s="1325"/>
      <c r="Y632" s="1325"/>
      <c r="Z632" s="1325"/>
      <c r="AA632" s="1386"/>
      <c r="AB632" s="1325"/>
      <c r="AC632" s="1325"/>
      <c r="AD632" s="1325"/>
      <c r="AE632" s="1325"/>
      <c r="AF632" s="1325"/>
      <c r="AG632" s="1325"/>
      <c r="AH632" s="1325"/>
      <c r="AI632" s="1325"/>
      <c r="AJ632" s="1325"/>
      <c r="AK632" s="1325"/>
      <c r="AL632" s="1325"/>
      <c r="AM632" s="1325"/>
      <c r="AN632" s="1325"/>
      <c r="AO632" s="1325"/>
      <c r="AP632" s="1325"/>
      <c r="AQ632" s="1325"/>
      <c r="AR632" s="1325"/>
      <c r="AS632" s="1325"/>
      <c r="AT632" s="1325"/>
      <c r="AU632" s="1325"/>
      <c r="AV632" s="1325"/>
      <c r="AW632" s="1283"/>
    </row>
    <row r="633">
      <c r="A633" s="1263"/>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25"/>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00"/>
    </row>
    <row r="634">
      <c r="A634" s="1221"/>
      <c r="B634" s="1325"/>
      <c r="C634" s="1384"/>
      <c r="D634" s="1325"/>
      <c r="E634" s="1325"/>
      <c r="F634" s="1325"/>
      <c r="G634" s="1325"/>
      <c r="H634" s="1325"/>
      <c r="I634" s="1325"/>
      <c r="J634" s="1325"/>
      <c r="K634" s="1325"/>
      <c r="L634" s="1325"/>
      <c r="M634" s="1325"/>
      <c r="N634" s="1325"/>
      <c r="O634" s="1325"/>
      <c r="P634" s="1325"/>
      <c r="Q634" s="1325"/>
      <c r="R634" s="1325"/>
      <c r="S634" s="1325"/>
      <c r="T634" s="1325"/>
      <c r="U634" s="1325"/>
      <c r="V634" s="1325"/>
      <c r="W634" s="1325"/>
      <c r="X634" s="1325"/>
      <c r="Y634" s="1325"/>
      <c r="Z634" s="1325"/>
      <c r="AA634" s="1386"/>
      <c r="AB634" s="1325"/>
      <c r="AC634" s="1325"/>
      <c r="AD634" s="1325"/>
      <c r="AE634" s="1325"/>
      <c r="AF634" s="1325"/>
      <c r="AG634" s="1325"/>
      <c r="AH634" s="1325"/>
      <c r="AI634" s="1325"/>
      <c r="AJ634" s="1325"/>
      <c r="AK634" s="1325"/>
      <c r="AL634" s="1325"/>
      <c r="AM634" s="1325"/>
      <c r="AN634" s="1325"/>
      <c r="AO634" s="1325"/>
      <c r="AP634" s="1325"/>
      <c r="AQ634" s="1325"/>
      <c r="AR634" s="1325"/>
      <c r="AS634" s="1325"/>
      <c r="AT634" s="1325"/>
      <c r="AU634" s="1325"/>
      <c r="AV634" s="1325"/>
      <c r="AW634" s="1283"/>
    </row>
    <row r="635">
      <c r="A635" s="1263"/>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25"/>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00"/>
    </row>
    <row r="636">
      <c r="A636" s="1221"/>
      <c r="B636" s="1325"/>
      <c r="C636" s="1384"/>
      <c r="D636" s="1325"/>
      <c r="E636" s="1325"/>
      <c r="F636" s="1325"/>
      <c r="G636" s="1325"/>
      <c r="H636" s="1325"/>
      <c r="I636" s="1325"/>
      <c r="J636" s="1325"/>
      <c r="K636" s="1325"/>
      <c r="L636" s="1325"/>
      <c r="M636" s="1325"/>
      <c r="N636" s="1325"/>
      <c r="O636" s="1325"/>
      <c r="P636" s="1325"/>
      <c r="Q636" s="1325"/>
      <c r="R636" s="1325"/>
      <c r="S636" s="1325"/>
      <c r="T636" s="1325"/>
      <c r="U636" s="1325"/>
      <c r="V636" s="1325"/>
      <c r="W636" s="1325"/>
      <c r="X636" s="1325"/>
      <c r="Y636" s="1325"/>
      <c r="Z636" s="1325"/>
      <c r="AA636" s="1386"/>
      <c r="AB636" s="1325"/>
      <c r="AC636" s="1325"/>
      <c r="AD636" s="1325"/>
      <c r="AE636" s="1325"/>
      <c r="AF636" s="1325"/>
      <c r="AG636" s="1325"/>
      <c r="AH636" s="1325"/>
      <c r="AI636" s="1325"/>
      <c r="AJ636" s="1325"/>
      <c r="AK636" s="1325"/>
      <c r="AL636" s="1325"/>
      <c r="AM636" s="1325"/>
      <c r="AN636" s="1325"/>
      <c r="AO636" s="1325"/>
      <c r="AP636" s="1325"/>
      <c r="AQ636" s="1325"/>
      <c r="AR636" s="1325"/>
      <c r="AS636" s="1325"/>
      <c r="AT636" s="1325"/>
      <c r="AU636" s="1325"/>
      <c r="AV636" s="1325"/>
      <c r="AW636" s="1283"/>
    </row>
    <row r="637">
      <c r="A637" s="1263"/>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25"/>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00"/>
    </row>
    <row r="638">
      <c r="A638" s="1221"/>
      <c r="B638" s="1325"/>
      <c r="C638" s="1384"/>
      <c r="D638" s="1325"/>
      <c r="E638" s="1325"/>
      <c r="F638" s="1325"/>
      <c r="G638" s="1325"/>
      <c r="H638" s="1325"/>
      <c r="I638" s="1325"/>
      <c r="J638" s="1325"/>
      <c r="K638" s="1325"/>
      <c r="L638" s="1325"/>
      <c r="M638" s="1325"/>
      <c r="N638" s="1325"/>
      <c r="O638" s="1325"/>
      <c r="P638" s="1325"/>
      <c r="Q638" s="1325"/>
      <c r="R638" s="1325"/>
      <c r="S638" s="1325"/>
      <c r="T638" s="1325"/>
      <c r="U638" s="1325"/>
      <c r="V638" s="1325"/>
      <c r="W638" s="1325"/>
      <c r="X638" s="1325"/>
      <c r="Y638" s="1325"/>
      <c r="Z638" s="1325"/>
      <c r="AA638" s="1386"/>
      <c r="AB638" s="1325"/>
      <c r="AC638" s="1325"/>
      <c r="AD638" s="1325"/>
      <c r="AE638" s="1325"/>
      <c r="AF638" s="1325"/>
      <c r="AG638" s="1325"/>
      <c r="AH638" s="1325"/>
      <c r="AI638" s="1325"/>
      <c r="AJ638" s="1325"/>
      <c r="AK638" s="1325"/>
      <c r="AL638" s="1325"/>
      <c r="AM638" s="1325"/>
      <c r="AN638" s="1325"/>
      <c r="AO638" s="1325"/>
      <c r="AP638" s="1325"/>
      <c r="AQ638" s="1325"/>
      <c r="AR638" s="1325"/>
      <c r="AS638" s="1325"/>
      <c r="AT638" s="1325"/>
      <c r="AU638" s="1325"/>
      <c r="AV638" s="1325"/>
      <c r="AW638" s="1283"/>
    </row>
    <row r="639">
      <c r="A639" s="1263"/>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25"/>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00"/>
    </row>
    <row r="640">
      <c r="A640" s="1221"/>
      <c r="B640" s="1325"/>
      <c r="C640" s="1384"/>
      <c r="D640" s="1325"/>
      <c r="E640" s="1325"/>
      <c r="F640" s="1325"/>
      <c r="G640" s="1325"/>
      <c r="H640" s="1325"/>
      <c r="I640" s="1325"/>
      <c r="J640" s="1325"/>
      <c r="K640" s="1325"/>
      <c r="L640" s="1325"/>
      <c r="M640" s="1325"/>
      <c r="N640" s="1325"/>
      <c r="O640" s="1325"/>
      <c r="P640" s="1325"/>
      <c r="Q640" s="1325"/>
      <c r="R640" s="1325"/>
      <c r="S640" s="1325"/>
      <c r="T640" s="1325"/>
      <c r="U640" s="1325"/>
      <c r="V640" s="1325"/>
      <c r="W640" s="1325"/>
      <c r="X640" s="1325"/>
      <c r="Y640" s="1325"/>
      <c r="Z640" s="1325"/>
      <c r="AA640" s="1386"/>
      <c r="AB640" s="1325"/>
      <c r="AC640" s="1325"/>
      <c r="AD640" s="1325"/>
      <c r="AE640" s="1325"/>
      <c r="AF640" s="1325"/>
      <c r="AG640" s="1325"/>
      <c r="AH640" s="1325"/>
      <c r="AI640" s="1325"/>
      <c r="AJ640" s="1325"/>
      <c r="AK640" s="1325"/>
      <c r="AL640" s="1325"/>
      <c r="AM640" s="1325"/>
      <c r="AN640" s="1325"/>
      <c r="AO640" s="1325"/>
      <c r="AP640" s="1325"/>
      <c r="AQ640" s="1325"/>
      <c r="AR640" s="1325"/>
      <c r="AS640" s="1325"/>
      <c r="AT640" s="1325"/>
      <c r="AU640" s="1325"/>
      <c r="AV640" s="1325"/>
      <c r="AW640" s="1283"/>
    </row>
    <row r="641">
      <c r="A641" s="1263"/>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25"/>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00"/>
    </row>
    <row r="642">
      <c r="A642" s="1221"/>
      <c r="B642" s="1325"/>
      <c r="C642" s="1384"/>
      <c r="D642" s="1325"/>
      <c r="E642" s="1325"/>
      <c r="F642" s="1325"/>
      <c r="G642" s="1325"/>
      <c r="H642" s="1325"/>
      <c r="I642" s="1325"/>
      <c r="J642" s="1325"/>
      <c r="K642" s="1325"/>
      <c r="L642" s="1325"/>
      <c r="M642" s="1325"/>
      <c r="N642" s="1325"/>
      <c r="O642" s="1325"/>
      <c r="P642" s="1325"/>
      <c r="Q642" s="1325"/>
      <c r="R642" s="1325"/>
      <c r="S642" s="1325"/>
      <c r="T642" s="1325"/>
      <c r="U642" s="1325"/>
      <c r="V642" s="1325"/>
      <c r="W642" s="1325"/>
      <c r="X642" s="1325"/>
      <c r="Y642" s="1325"/>
      <c r="Z642" s="1325"/>
      <c r="AA642" s="1386"/>
      <c r="AB642" s="1325"/>
      <c r="AC642" s="1325"/>
      <c r="AD642" s="1325"/>
      <c r="AE642" s="1325"/>
      <c r="AF642" s="1325"/>
      <c r="AG642" s="1325"/>
      <c r="AH642" s="1325"/>
      <c r="AI642" s="1325"/>
      <c r="AJ642" s="1325"/>
      <c r="AK642" s="1325"/>
      <c r="AL642" s="1325"/>
      <c r="AM642" s="1325"/>
      <c r="AN642" s="1325"/>
      <c r="AO642" s="1325"/>
      <c r="AP642" s="1325"/>
      <c r="AQ642" s="1325"/>
      <c r="AR642" s="1325"/>
      <c r="AS642" s="1325"/>
      <c r="AT642" s="1325"/>
      <c r="AU642" s="1325"/>
      <c r="AV642" s="1325"/>
      <c r="AW642" s="1283"/>
    </row>
    <row r="643">
      <c r="A643" s="1263"/>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25"/>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00"/>
    </row>
    <row r="644">
      <c r="A644" s="1221"/>
      <c r="B644" s="1325"/>
      <c r="C644" s="1384"/>
      <c r="D644" s="1325"/>
      <c r="E644" s="1325"/>
      <c r="F644" s="1325"/>
      <c r="G644" s="1325"/>
      <c r="H644" s="1325"/>
      <c r="I644" s="1325"/>
      <c r="J644" s="1325"/>
      <c r="K644" s="1325"/>
      <c r="L644" s="1325"/>
      <c r="M644" s="1325"/>
      <c r="N644" s="1325"/>
      <c r="O644" s="1325"/>
      <c r="P644" s="1325"/>
      <c r="Q644" s="1325"/>
      <c r="R644" s="1325"/>
      <c r="S644" s="1325"/>
      <c r="T644" s="1325"/>
      <c r="U644" s="1325"/>
      <c r="V644" s="1325"/>
      <c r="W644" s="1325"/>
      <c r="X644" s="1325"/>
      <c r="Y644" s="1325"/>
      <c r="Z644" s="1325"/>
      <c r="AA644" s="1386"/>
      <c r="AB644" s="1325"/>
      <c r="AC644" s="1325"/>
      <c r="AD644" s="1325"/>
      <c r="AE644" s="1325"/>
      <c r="AF644" s="1325"/>
      <c r="AG644" s="1325"/>
      <c r="AH644" s="1325"/>
      <c r="AI644" s="1325"/>
      <c r="AJ644" s="1325"/>
      <c r="AK644" s="1325"/>
      <c r="AL644" s="1325"/>
      <c r="AM644" s="1325"/>
      <c r="AN644" s="1325"/>
      <c r="AO644" s="1325"/>
      <c r="AP644" s="1325"/>
      <c r="AQ644" s="1325"/>
      <c r="AR644" s="1325"/>
      <c r="AS644" s="1325"/>
      <c r="AT644" s="1325"/>
      <c r="AU644" s="1325"/>
      <c r="AV644" s="1325"/>
      <c r="AW644" s="1283"/>
    </row>
    <row r="645">
      <c r="A645" s="1263"/>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25"/>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00"/>
    </row>
    <row r="646">
      <c r="A646" s="1221"/>
      <c r="B646" s="1325"/>
      <c r="C646" s="1384"/>
      <c r="D646" s="1325"/>
      <c r="E646" s="1325"/>
      <c r="F646" s="1325"/>
      <c r="G646" s="1325"/>
      <c r="H646" s="1325"/>
      <c r="I646" s="1325"/>
      <c r="J646" s="1325"/>
      <c r="K646" s="1325"/>
      <c r="L646" s="1325"/>
      <c r="M646" s="1325"/>
      <c r="N646" s="1325"/>
      <c r="O646" s="1325"/>
      <c r="P646" s="1325"/>
      <c r="Q646" s="1325"/>
      <c r="R646" s="1325"/>
      <c r="S646" s="1325"/>
      <c r="T646" s="1325"/>
      <c r="U646" s="1325"/>
      <c r="V646" s="1325"/>
      <c r="W646" s="1325"/>
      <c r="X646" s="1325"/>
      <c r="Y646" s="1325"/>
      <c r="Z646" s="1325"/>
      <c r="AA646" s="1386"/>
      <c r="AB646" s="1325"/>
      <c r="AC646" s="1325"/>
      <c r="AD646" s="1325"/>
      <c r="AE646" s="1325"/>
      <c r="AF646" s="1325"/>
      <c r="AG646" s="1325"/>
      <c r="AH646" s="1325"/>
      <c r="AI646" s="1325"/>
      <c r="AJ646" s="1325"/>
      <c r="AK646" s="1325"/>
      <c r="AL646" s="1325"/>
      <c r="AM646" s="1325"/>
      <c r="AN646" s="1325"/>
      <c r="AO646" s="1325"/>
      <c r="AP646" s="1325"/>
      <c r="AQ646" s="1325"/>
      <c r="AR646" s="1325"/>
      <c r="AS646" s="1325"/>
      <c r="AT646" s="1325"/>
      <c r="AU646" s="1325"/>
      <c r="AV646" s="1325"/>
      <c r="AW646" s="1283"/>
    </row>
    <row r="647">
      <c r="A647" s="1263"/>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25"/>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00"/>
    </row>
    <row r="648">
      <c r="A648" s="1221"/>
      <c r="B648" s="1325"/>
      <c r="C648" s="1384"/>
      <c r="D648" s="1325"/>
      <c r="E648" s="1325"/>
      <c r="F648" s="1325"/>
      <c r="G648" s="1325"/>
      <c r="H648" s="1325"/>
      <c r="I648" s="1325"/>
      <c r="J648" s="1325"/>
      <c r="K648" s="1325"/>
      <c r="L648" s="1325"/>
      <c r="M648" s="1325"/>
      <c r="N648" s="1325"/>
      <c r="O648" s="1325"/>
      <c r="P648" s="1325"/>
      <c r="Q648" s="1325"/>
      <c r="R648" s="1325"/>
      <c r="S648" s="1325"/>
      <c r="T648" s="1325"/>
      <c r="U648" s="1325"/>
      <c r="V648" s="1325"/>
      <c r="W648" s="1325"/>
      <c r="X648" s="1325"/>
      <c r="Y648" s="1325"/>
      <c r="Z648" s="1325"/>
      <c r="AA648" s="1386"/>
      <c r="AB648" s="1325"/>
      <c r="AC648" s="1325"/>
      <c r="AD648" s="1325"/>
      <c r="AE648" s="1325"/>
      <c r="AF648" s="1325"/>
      <c r="AG648" s="1325"/>
      <c r="AH648" s="1325"/>
      <c r="AI648" s="1325"/>
      <c r="AJ648" s="1325"/>
      <c r="AK648" s="1325"/>
      <c r="AL648" s="1325"/>
      <c r="AM648" s="1325"/>
      <c r="AN648" s="1325"/>
      <c r="AO648" s="1325"/>
      <c r="AP648" s="1325"/>
      <c r="AQ648" s="1325"/>
      <c r="AR648" s="1325"/>
      <c r="AS648" s="1325"/>
      <c r="AT648" s="1325"/>
      <c r="AU648" s="1325"/>
      <c r="AV648" s="1325"/>
      <c r="AW648" s="1283"/>
    </row>
    <row r="649">
      <c r="A649" s="1263"/>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25"/>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00"/>
    </row>
    <row r="650">
      <c r="A650" s="1221"/>
      <c r="B650" s="1325"/>
      <c r="C650" s="1384"/>
      <c r="D650" s="1325"/>
      <c r="E650" s="1325"/>
      <c r="F650" s="1325"/>
      <c r="G650" s="1325"/>
      <c r="H650" s="1325"/>
      <c r="I650" s="1325"/>
      <c r="J650" s="1325"/>
      <c r="K650" s="1325"/>
      <c r="L650" s="1325"/>
      <c r="M650" s="1325"/>
      <c r="N650" s="1325"/>
      <c r="O650" s="1325"/>
      <c r="P650" s="1325"/>
      <c r="Q650" s="1325"/>
      <c r="R650" s="1325"/>
      <c r="S650" s="1325"/>
      <c r="T650" s="1325"/>
      <c r="U650" s="1325"/>
      <c r="V650" s="1325"/>
      <c r="W650" s="1325"/>
      <c r="X650" s="1325"/>
      <c r="Y650" s="1325"/>
      <c r="Z650" s="1325"/>
      <c r="AA650" s="1386"/>
      <c r="AB650" s="1325"/>
      <c r="AC650" s="1325"/>
      <c r="AD650" s="1325"/>
      <c r="AE650" s="1325"/>
      <c r="AF650" s="1325"/>
      <c r="AG650" s="1325"/>
      <c r="AH650" s="1325"/>
      <c r="AI650" s="1325"/>
      <c r="AJ650" s="1325"/>
      <c r="AK650" s="1325"/>
      <c r="AL650" s="1325"/>
      <c r="AM650" s="1325"/>
      <c r="AN650" s="1325"/>
      <c r="AO650" s="1325"/>
      <c r="AP650" s="1325"/>
      <c r="AQ650" s="1325"/>
      <c r="AR650" s="1325"/>
      <c r="AS650" s="1325"/>
      <c r="AT650" s="1325"/>
      <c r="AU650" s="1325"/>
      <c r="AV650" s="1325"/>
      <c r="AW650" s="1283"/>
    </row>
    <row r="651">
      <c r="A651" s="1263"/>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25"/>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00"/>
    </row>
    <row r="652">
      <c r="A652" s="1221"/>
      <c r="B652" s="1325"/>
      <c r="C652" s="1384"/>
      <c r="D652" s="1325"/>
      <c r="E652" s="1325"/>
      <c r="F652" s="1325"/>
      <c r="G652" s="1325"/>
      <c r="H652" s="1325"/>
      <c r="I652" s="1325"/>
      <c r="J652" s="1325"/>
      <c r="K652" s="1325"/>
      <c r="L652" s="1325"/>
      <c r="M652" s="1325"/>
      <c r="N652" s="1325"/>
      <c r="O652" s="1325"/>
      <c r="P652" s="1325"/>
      <c r="Q652" s="1325"/>
      <c r="R652" s="1325"/>
      <c r="S652" s="1325"/>
      <c r="T652" s="1325"/>
      <c r="U652" s="1325"/>
      <c r="V652" s="1325"/>
      <c r="W652" s="1325"/>
      <c r="X652" s="1325"/>
      <c r="Y652" s="1325"/>
      <c r="Z652" s="1325"/>
      <c r="AA652" s="1386"/>
      <c r="AB652" s="1325"/>
      <c r="AC652" s="1325"/>
      <c r="AD652" s="1325"/>
      <c r="AE652" s="1325"/>
      <c r="AF652" s="1325"/>
      <c r="AG652" s="1325"/>
      <c r="AH652" s="1325"/>
      <c r="AI652" s="1325"/>
      <c r="AJ652" s="1325"/>
      <c r="AK652" s="1325"/>
      <c r="AL652" s="1325"/>
      <c r="AM652" s="1325"/>
      <c r="AN652" s="1325"/>
      <c r="AO652" s="1325"/>
      <c r="AP652" s="1325"/>
      <c r="AQ652" s="1325"/>
      <c r="AR652" s="1325"/>
      <c r="AS652" s="1325"/>
      <c r="AT652" s="1325"/>
      <c r="AU652" s="1325"/>
      <c r="AV652" s="1325"/>
      <c r="AW652" s="1283"/>
    </row>
    <row r="653">
      <c r="A653" s="1263"/>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25"/>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00"/>
    </row>
    <row r="654">
      <c r="A654" s="1221"/>
      <c r="B654" s="1325"/>
      <c r="C654" s="1384"/>
      <c r="D654" s="1325"/>
      <c r="E654" s="1325"/>
      <c r="F654" s="1325"/>
      <c r="G654" s="1325"/>
      <c r="H654" s="1325"/>
      <c r="I654" s="1325"/>
      <c r="J654" s="1325"/>
      <c r="K654" s="1325"/>
      <c r="L654" s="1325"/>
      <c r="M654" s="1325"/>
      <c r="N654" s="1325"/>
      <c r="O654" s="1325"/>
      <c r="P654" s="1325"/>
      <c r="Q654" s="1325"/>
      <c r="R654" s="1325"/>
      <c r="S654" s="1325"/>
      <c r="T654" s="1325"/>
      <c r="U654" s="1325"/>
      <c r="V654" s="1325"/>
      <c r="W654" s="1325"/>
      <c r="X654" s="1325"/>
      <c r="Y654" s="1325"/>
      <c r="Z654" s="1325"/>
      <c r="AA654" s="1386"/>
      <c r="AB654" s="1325"/>
      <c r="AC654" s="1325"/>
      <c r="AD654" s="1325"/>
      <c r="AE654" s="1325"/>
      <c r="AF654" s="1325"/>
      <c r="AG654" s="1325"/>
      <c r="AH654" s="1325"/>
      <c r="AI654" s="1325"/>
      <c r="AJ654" s="1325"/>
      <c r="AK654" s="1325"/>
      <c r="AL654" s="1325"/>
      <c r="AM654" s="1325"/>
      <c r="AN654" s="1325"/>
      <c r="AO654" s="1325"/>
      <c r="AP654" s="1325"/>
      <c r="AQ654" s="1325"/>
      <c r="AR654" s="1325"/>
      <c r="AS654" s="1325"/>
      <c r="AT654" s="1325"/>
      <c r="AU654" s="1325"/>
      <c r="AV654" s="1325"/>
      <c r="AW654" s="1283"/>
    </row>
    <row r="655">
      <c r="A655" s="1263"/>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25"/>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00"/>
    </row>
    <row r="656">
      <c r="A656" s="1221"/>
      <c r="B656" s="1325"/>
      <c r="C656" s="1384"/>
      <c r="D656" s="1325"/>
      <c r="E656" s="1325"/>
      <c r="F656" s="1325"/>
      <c r="G656" s="1325"/>
      <c r="H656" s="1325"/>
      <c r="I656" s="1325"/>
      <c r="J656" s="1325"/>
      <c r="K656" s="1325"/>
      <c r="L656" s="1325"/>
      <c r="M656" s="1325"/>
      <c r="N656" s="1325"/>
      <c r="O656" s="1325"/>
      <c r="P656" s="1325"/>
      <c r="Q656" s="1325"/>
      <c r="R656" s="1325"/>
      <c r="S656" s="1325"/>
      <c r="T656" s="1325"/>
      <c r="U656" s="1325"/>
      <c r="V656" s="1325"/>
      <c r="W656" s="1325"/>
      <c r="X656" s="1325"/>
      <c r="Y656" s="1325"/>
      <c r="Z656" s="1325"/>
      <c r="AA656" s="1386"/>
      <c r="AB656" s="1325"/>
      <c r="AC656" s="1325"/>
      <c r="AD656" s="1325"/>
      <c r="AE656" s="1325"/>
      <c r="AF656" s="1325"/>
      <c r="AG656" s="1325"/>
      <c r="AH656" s="1325"/>
      <c r="AI656" s="1325"/>
      <c r="AJ656" s="1325"/>
      <c r="AK656" s="1325"/>
      <c r="AL656" s="1325"/>
      <c r="AM656" s="1325"/>
      <c r="AN656" s="1325"/>
      <c r="AO656" s="1325"/>
      <c r="AP656" s="1325"/>
      <c r="AQ656" s="1325"/>
      <c r="AR656" s="1325"/>
      <c r="AS656" s="1325"/>
      <c r="AT656" s="1325"/>
      <c r="AU656" s="1325"/>
      <c r="AV656" s="1325"/>
      <c r="AW656" s="1283"/>
    </row>
    <row r="657">
      <c r="A657" s="1263"/>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25"/>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00"/>
    </row>
    <row r="658">
      <c r="A658" s="1221"/>
      <c r="B658" s="1325"/>
      <c r="C658" s="1384"/>
      <c r="D658" s="1325"/>
      <c r="E658" s="1325"/>
      <c r="F658" s="1325"/>
      <c r="G658" s="1325"/>
      <c r="H658" s="1325"/>
      <c r="I658" s="1325"/>
      <c r="J658" s="1325"/>
      <c r="K658" s="1325"/>
      <c r="L658" s="1325"/>
      <c r="M658" s="1325"/>
      <c r="N658" s="1325"/>
      <c r="O658" s="1325"/>
      <c r="P658" s="1325"/>
      <c r="Q658" s="1325"/>
      <c r="R658" s="1325"/>
      <c r="S658" s="1325"/>
      <c r="T658" s="1325"/>
      <c r="U658" s="1325"/>
      <c r="V658" s="1325"/>
      <c r="W658" s="1325"/>
      <c r="X658" s="1325"/>
      <c r="Y658" s="1325"/>
      <c r="Z658" s="1325"/>
      <c r="AA658" s="1386"/>
      <c r="AB658" s="1325"/>
      <c r="AC658" s="1325"/>
      <c r="AD658" s="1325"/>
      <c r="AE658" s="1325"/>
      <c r="AF658" s="1325"/>
      <c r="AG658" s="1325"/>
      <c r="AH658" s="1325"/>
      <c r="AI658" s="1325"/>
      <c r="AJ658" s="1325"/>
      <c r="AK658" s="1325"/>
      <c r="AL658" s="1325"/>
      <c r="AM658" s="1325"/>
      <c r="AN658" s="1325"/>
      <c r="AO658" s="1325"/>
      <c r="AP658" s="1325"/>
      <c r="AQ658" s="1325"/>
      <c r="AR658" s="1325"/>
      <c r="AS658" s="1325"/>
      <c r="AT658" s="1325"/>
      <c r="AU658" s="1325"/>
      <c r="AV658" s="1325"/>
      <c r="AW658" s="1283"/>
    </row>
    <row r="659">
      <c r="A659" s="1263"/>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25"/>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00"/>
    </row>
    <row r="660">
      <c r="A660" s="1221"/>
      <c r="B660" s="1325"/>
      <c r="C660" s="1384"/>
      <c r="D660" s="1325"/>
      <c r="E660" s="1325"/>
      <c r="F660" s="1325"/>
      <c r="G660" s="1325"/>
      <c r="H660" s="1325"/>
      <c r="I660" s="1325"/>
      <c r="J660" s="1325"/>
      <c r="K660" s="1325"/>
      <c r="L660" s="1325"/>
      <c r="M660" s="1325"/>
      <c r="N660" s="1325"/>
      <c r="O660" s="1325"/>
      <c r="P660" s="1325"/>
      <c r="Q660" s="1325"/>
      <c r="R660" s="1325"/>
      <c r="S660" s="1325"/>
      <c r="T660" s="1325"/>
      <c r="U660" s="1325"/>
      <c r="V660" s="1325"/>
      <c r="W660" s="1325"/>
      <c r="X660" s="1325"/>
      <c r="Y660" s="1325"/>
      <c r="Z660" s="1325"/>
      <c r="AA660" s="1386"/>
      <c r="AB660" s="1325"/>
      <c r="AC660" s="1325"/>
      <c r="AD660" s="1325"/>
      <c r="AE660" s="1325"/>
      <c r="AF660" s="1325"/>
      <c r="AG660" s="1325"/>
      <c r="AH660" s="1325"/>
      <c r="AI660" s="1325"/>
      <c r="AJ660" s="1325"/>
      <c r="AK660" s="1325"/>
      <c r="AL660" s="1325"/>
      <c r="AM660" s="1325"/>
      <c r="AN660" s="1325"/>
      <c r="AO660" s="1325"/>
      <c r="AP660" s="1325"/>
      <c r="AQ660" s="1325"/>
      <c r="AR660" s="1325"/>
      <c r="AS660" s="1325"/>
      <c r="AT660" s="1325"/>
      <c r="AU660" s="1325"/>
      <c r="AV660" s="1325"/>
      <c r="AW660" s="1283"/>
    </row>
    <row r="661">
      <c r="A661" s="1263"/>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25"/>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00"/>
    </row>
    <row r="662">
      <c r="A662" s="1221"/>
      <c r="B662" s="1325"/>
      <c r="C662" s="1384"/>
      <c r="D662" s="1325"/>
      <c r="E662" s="1325"/>
      <c r="F662" s="1325"/>
      <c r="G662" s="1325"/>
      <c r="H662" s="1325"/>
      <c r="I662" s="1325"/>
      <c r="J662" s="1325"/>
      <c r="K662" s="1325"/>
      <c r="L662" s="1325"/>
      <c r="M662" s="1325"/>
      <c r="N662" s="1325"/>
      <c r="O662" s="1325"/>
      <c r="P662" s="1325"/>
      <c r="Q662" s="1325"/>
      <c r="R662" s="1325"/>
      <c r="S662" s="1325"/>
      <c r="T662" s="1325"/>
      <c r="U662" s="1325"/>
      <c r="V662" s="1325"/>
      <c r="W662" s="1325"/>
      <c r="X662" s="1325"/>
      <c r="Y662" s="1325"/>
      <c r="Z662" s="1325"/>
      <c r="AA662" s="1386"/>
      <c r="AB662" s="1325"/>
      <c r="AC662" s="1325"/>
      <c r="AD662" s="1325"/>
      <c r="AE662" s="1325"/>
      <c r="AF662" s="1325"/>
      <c r="AG662" s="1325"/>
      <c r="AH662" s="1325"/>
      <c r="AI662" s="1325"/>
      <c r="AJ662" s="1325"/>
      <c r="AK662" s="1325"/>
      <c r="AL662" s="1325"/>
      <c r="AM662" s="1325"/>
      <c r="AN662" s="1325"/>
      <c r="AO662" s="1325"/>
      <c r="AP662" s="1325"/>
      <c r="AQ662" s="1325"/>
      <c r="AR662" s="1325"/>
      <c r="AS662" s="1325"/>
      <c r="AT662" s="1325"/>
      <c r="AU662" s="1325"/>
      <c r="AV662" s="1325"/>
      <c r="AW662" s="1283"/>
    </row>
    <row r="663">
      <c r="A663" s="1263"/>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25"/>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00"/>
    </row>
    <row r="664">
      <c r="A664" s="1221"/>
      <c r="B664" s="1325"/>
      <c r="C664" s="1384"/>
      <c r="D664" s="1325"/>
      <c r="E664" s="1325"/>
      <c r="F664" s="1325"/>
      <c r="G664" s="1325"/>
      <c r="H664" s="1325"/>
      <c r="I664" s="1325"/>
      <c r="J664" s="1325"/>
      <c r="K664" s="1325"/>
      <c r="L664" s="1325"/>
      <c r="M664" s="1325"/>
      <c r="N664" s="1325"/>
      <c r="O664" s="1325"/>
      <c r="P664" s="1325"/>
      <c r="Q664" s="1325"/>
      <c r="R664" s="1325"/>
      <c r="S664" s="1325"/>
      <c r="T664" s="1325"/>
      <c r="U664" s="1325"/>
      <c r="V664" s="1325"/>
      <c r="W664" s="1325"/>
      <c r="X664" s="1325"/>
      <c r="Y664" s="1325"/>
      <c r="Z664" s="1325"/>
      <c r="AA664" s="1386"/>
      <c r="AB664" s="1325"/>
      <c r="AC664" s="1325"/>
      <c r="AD664" s="1325"/>
      <c r="AE664" s="1325"/>
      <c r="AF664" s="1325"/>
      <c r="AG664" s="1325"/>
      <c r="AH664" s="1325"/>
      <c r="AI664" s="1325"/>
      <c r="AJ664" s="1325"/>
      <c r="AK664" s="1325"/>
      <c r="AL664" s="1325"/>
      <c r="AM664" s="1325"/>
      <c r="AN664" s="1325"/>
      <c r="AO664" s="1325"/>
      <c r="AP664" s="1325"/>
      <c r="AQ664" s="1325"/>
      <c r="AR664" s="1325"/>
      <c r="AS664" s="1325"/>
      <c r="AT664" s="1325"/>
      <c r="AU664" s="1325"/>
      <c r="AV664" s="1325"/>
      <c r="AW664" s="1283"/>
    </row>
    <row r="665">
      <c r="A665" s="1263"/>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25"/>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00"/>
    </row>
    <row r="666">
      <c r="A666" s="1221"/>
      <c r="B666" s="1325"/>
      <c r="C666" s="1384"/>
      <c r="D666" s="1325"/>
      <c r="E666" s="1325"/>
      <c r="F666" s="1325"/>
      <c r="G666" s="1325"/>
      <c r="H666" s="1325"/>
      <c r="I666" s="1325"/>
      <c r="J666" s="1325"/>
      <c r="K666" s="1325"/>
      <c r="L666" s="1325"/>
      <c r="M666" s="1325"/>
      <c r="N666" s="1325"/>
      <c r="O666" s="1325"/>
      <c r="P666" s="1325"/>
      <c r="Q666" s="1325"/>
      <c r="R666" s="1325"/>
      <c r="S666" s="1325"/>
      <c r="T666" s="1325"/>
      <c r="U666" s="1325"/>
      <c r="V666" s="1325"/>
      <c r="W666" s="1325"/>
      <c r="X666" s="1325"/>
      <c r="Y666" s="1325"/>
      <c r="Z666" s="1325"/>
      <c r="AA666" s="1386"/>
      <c r="AB666" s="1325"/>
      <c r="AC666" s="1325"/>
      <c r="AD666" s="1325"/>
      <c r="AE666" s="1325"/>
      <c r="AF666" s="1325"/>
      <c r="AG666" s="1325"/>
      <c r="AH666" s="1325"/>
      <c r="AI666" s="1325"/>
      <c r="AJ666" s="1325"/>
      <c r="AK666" s="1325"/>
      <c r="AL666" s="1325"/>
      <c r="AM666" s="1325"/>
      <c r="AN666" s="1325"/>
      <c r="AO666" s="1325"/>
      <c r="AP666" s="1325"/>
      <c r="AQ666" s="1325"/>
      <c r="AR666" s="1325"/>
      <c r="AS666" s="1325"/>
      <c r="AT666" s="1325"/>
      <c r="AU666" s="1325"/>
      <c r="AV666" s="1325"/>
      <c r="AW666" s="1283"/>
    </row>
    <row r="667">
      <c r="A667" s="1263"/>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25"/>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00"/>
    </row>
    <row r="668">
      <c r="A668" s="1221"/>
      <c r="B668" s="1325"/>
      <c r="C668" s="1384"/>
      <c r="D668" s="1325"/>
      <c r="E668" s="1325"/>
      <c r="F668" s="1325"/>
      <c r="G668" s="1325"/>
      <c r="H668" s="1325"/>
      <c r="I668" s="1325"/>
      <c r="J668" s="1325"/>
      <c r="K668" s="1325"/>
      <c r="L668" s="1325"/>
      <c r="M668" s="1325"/>
      <c r="N668" s="1325"/>
      <c r="O668" s="1325"/>
      <c r="P668" s="1325"/>
      <c r="Q668" s="1325"/>
      <c r="R668" s="1325"/>
      <c r="S668" s="1325"/>
      <c r="T668" s="1325"/>
      <c r="U668" s="1325"/>
      <c r="V668" s="1325"/>
      <c r="W668" s="1325"/>
      <c r="X668" s="1325"/>
      <c r="Y668" s="1325"/>
      <c r="Z668" s="1325"/>
      <c r="AA668" s="1386"/>
      <c r="AB668" s="1325"/>
      <c r="AC668" s="1325"/>
      <c r="AD668" s="1325"/>
      <c r="AE668" s="1325"/>
      <c r="AF668" s="1325"/>
      <c r="AG668" s="1325"/>
      <c r="AH668" s="1325"/>
      <c r="AI668" s="1325"/>
      <c r="AJ668" s="1325"/>
      <c r="AK668" s="1325"/>
      <c r="AL668" s="1325"/>
      <c r="AM668" s="1325"/>
      <c r="AN668" s="1325"/>
      <c r="AO668" s="1325"/>
      <c r="AP668" s="1325"/>
      <c r="AQ668" s="1325"/>
      <c r="AR668" s="1325"/>
      <c r="AS668" s="1325"/>
      <c r="AT668" s="1325"/>
      <c r="AU668" s="1325"/>
      <c r="AV668" s="1325"/>
      <c r="AW668" s="1283"/>
    </row>
    <row r="669">
      <c r="A669" s="1263"/>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25"/>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00"/>
    </row>
    <row r="670">
      <c r="A670" s="1221"/>
      <c r="B670" s="1325"/>
      <c r="C670" s="1384"/>
      <c r="D670" s="1325"/>
      <c r="E670" s="1325"/>
      <c r="F670" s="1325"/>
      <c r="G670" s="1325"/>
      <c r="H670" s="1325"/>
      <c r="I670" s="1325"/>
      <c r="J670" s="1325"/>
      <c r="K670" s="1325"/>
      <c r="L670" s="1325"/>
      <c r="M670" s="1325"/>
      <c r="N670" s="1325"/>
      <c r="O670" s="1325"/>
      <c r="P670" s="1325"/>
      <c r="Q670" s="1325"/>
      <c r="R670" s="1325"/>
      <c r="S670" s="1325"/>
      <c r="T670" s="1325"/>
      <c r="U670" s="1325"/>
      <c r="V670" s="1325"/>
      <c r="W670" s="1325"/>
      <c r="X670" s="1325"/>
      <c r="Y670" s="1325"/>
      <c r="Z670" s="1325"/>
      <c r="AA670" s="1386"/>
      <c r="AB670" s="1325"/>
      <c r="AC670" s="1325"/>
      <c r="AD670" s="1325"/>
      <c r="AE670" s="1325"/>
      <c r="AF670" s="1325"/>
      <c r="AG670" s="1325"/>
      <c r="AH670" s="1325"/>
      <c r="AI670" s="1325"/>
      <c r="AJ670" s="1325"/>
      <c r="AK670" s="1325"/>
      <c r="AL670" s="1325"/>
      <c r="AM670" s="1325"/>
      <c r="AN670" s="1325"/>
      <c r="AO670" s="1325"/>
      <c r="AP670" s="1325"/>
      <c r="AQ670" s="1325"/>
      <c r="AR670" s="1325"/>
      <c r="AS670" s="1325"/>
      <c r="AT670" s="1325"/>
      <c r="AU670" s="1325"/>
      <c r="AV670" s="1325"/>
      <c r="AW670" s="1283"/>
    </row>
    <row r="671">
      <c r="A671" s="1263"/>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25"/>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00"/>
    </row>
    <row r="672">
      <c r="A672" s="1221"/>
      <c r="B672" s="1325"/>
      <c r="C672" s="1384"/>
      <c r="D672" s="1325"/>
      <c r="E672" s="1325"/>
      <c r="F672" s="1325"/>
      <c r="G672" s="1325"/>
      <c r="H672" s="1325"/>
      <c r="I672" s="1325"/>
      <c r="J672" s="1325"/>
      <c r="K672" s="1325"/>
      <c r="L672" s="1325"/>
      <c r="M672" s="1325"/>
      <c r="N672" s="1325"/>
      <c r="O672" s="1325"/>
      <c r="P672" s="1325"/>
      <c r="Q672" s="1325"/>
      <c r="R672" s="1325"/>
      <c r="S672" s="1325"/>
      <c r="T672" s="1325"/>
      <c r="U672" s="1325"/>
      <c r="V672" s="1325"/>
      <c r="W672" s="1325"/>
      <c r="X672" s="1325"/>
      <c r="Y672" s="1325"/>
      <c r="Z672" s="1325"/>
      <c r="AA672" s="1386"/>
      <c r="AB672" s="1325"/>
      <c r="AC672" s="1325"/>
      <c r="AD672" s="1325"/>
      <c r="AE672" s="1325"/>
      <c r="AF672" s="1325"/>
      <c r="AG672" s="1325"/>
      <c r="AH672" s="1325"/>
      <c r="AI672" s="1325"/>
      <c r="AJ672" s="1325"/>
      <c r="AK672" s="1325"/>
      <c r="AL672" s="1325"/>
      <c r="AM672" s="1325"/>
      <c r="AN672" s="1325"/>
      <c r="AO672" s="1325"/>
      <c r="AP672" s="1325"/>
      <c r="AQ672" s="1325"/>
      <c r="AR672" s="1325"/>
      <c r="AS672" s="1325"/>
      <c r="AT672" s="1325"/>
      <c r="AU672" s="1325"/>
      <c r="AV672" s="1325"/>
      <c r="AW672" s="1283"/>
    </row>
    <row r="673">
      <c r="A673" s="1263"/>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25"/>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00"/>
    </row>
    <row r="674">
      <c r="A674" s="1221"/>
      <c r="B674" s="1325"/>
      <c r="C674" s="1384"/>
      <c r="D674" s="1325"/>
      <c r="E674" s="1325"/>
      <c r="F674" s="1325"/>
      <c r="G674" s="1325"/>
      <c r="H674" s="1325"/>
      <c r="I674" s="1325"/>
      <c r="J674" s="1325"/>
      <c r="K674" s="1325"/>
      <c r="L674" s="1325"/>
      <c r="M674" s="1325"/>
      <c r="N674" s="1325"/>
      <c r="O674" s="1325"/>
      <c r="P674" s="1325"/>
      <c r="Q674" s="1325"/>
      <c r="R674" s="1325"/>
      <c r="S674" s="1325"/>
      <c r="T674" s="1325"/>
      <c r="U674" s="1325"/>
      <c r="V674" s="1325"/>
      <c r="W674" s="1325"/>
      <c r="X674" s="1325"/>
      <c r="Y674" s="1325"/>
      <c r="Z674" s="1325"/>
      <c r="AA674" s="1386"/>
      <c r="AB674" s="1325"/>
      <c r="AC674" s="1325"/>
      <c r="AD674" s="1325"/>
      <c r="AE674" s="1325"/>
      <c r="AF674" s="1325"/>
      <c r="AG674" s="1325"/>
      <c r="AH674" s="1325"/>
      <c r="AI674" s="1325"/>
      <c r="AJ674" s="1325"/>
      <c r="AK674" s="1325"/>
      <c r="AL674" s="1325"/>
      <c r="AM674" s="1325"/>
      <c r="AN674" s="1325"/>
      <c r="AO674" s="1325"/>
      <c r="AP674" s="1325"/>
      <c r="AQ674" s="1325"/>
      <c r="AR674" s="1325"/>
      <c r="AS674" s="1325"/>
      <c r="AT674" s="1325"/>
      <c r="AU674" s="1325"/>
      <c r="AV674" s="1325"/>
      <c r="AW674" s="1283"/>
    </row>
    <row r="675">
      <c r="A675" s="1263"/>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25"/>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00"/>
    </row>
    <row r="676">
      <c r="A676" s="1221"/>
      <c r="B676" s="1325"/>
      <c r="C676" s="1384"/>
      <c r="D676" s="1325"/>
      <c r="E676" s="1325"/>
      <c r="F676" s="1325"/>
      <c r="G676" s="1325"/>
      <c r="H676" s="1325"/>
      <c r="I676" s="1325"/>
      <c r="J676" s="1325"/>
      <c r="K676" s="1325"/>
      <c r="L676" s="1325"/>
      <c r="M676" s="1325"/>
      <c r="N676" s="1325"/>
      <c r="O676" s="1325"/>
      <c r="P676" s="1325"/>
      <c r="Q676" s="1325"/>
      <c r="R676" s="1325"/>
      <c r="S676" s="1325"/>
      <c r="T676" s="1325"/>
      <c r="U676" s="1325"/>
      <c r="V676" s="1325"/>
      <c r="W676" s="1325"/>
      <c r="X676" s="1325"/>
      <c r="Y676" s="1325"/>
      <c r="Z676" s="1325"/>
      <c r="AA676" s="1386"/>
      <c r="AB676" s="1325"/>
      <c r="AC676" s="1325"/>
      <c r="AD676" s="1325"/>
      <c r="AE676" s="1325"/>
      <c r="AF676" s="1325"/>
      <c r="AG676" s="1325"/>
      <c r="AH676" s="1325"/>
      <c r="AI676" s="1325"/>
      <c r="AJ676" s="1325"/>
      <c r="AK676" s="1325"/>
      <c r="AL676" s="1325"/>
      <c r="AM676" s="1325"/>
      <c r="AN676" s="1325"/>
      <c r="AO676" s="1325"/>
      <c r="AP676" s="1325"/>
      <c r="AQ676" s="1325"/>
      <c r="AR676" s="1325"/>
      <c r="AS676" s="1325"/>
      <c r="AT676" s="1325"/>
      <c r="AU676" s="1325"/>
      <c r="AV676" s="1325"/>
      <c r="AW676" s="1283"/>
    </row>
    <row r="677">
      <c r="A677" s="1263"/>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25"/>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00"/>
    </row>
    <row r="678">
      <c r="A678" s="1221"/>
      <c r="B678" s="1325"/>
      <c r="C678" s="1384"/>
      <c r="D678" s="1325"/>
      <c r="E678" s="1325"/>
      <c r="F678" s="1325"/>
      <c r="G678" s="1325"/>
      <c r="H678" s="1325"/>
      <c r="I678" s="1325"/>
      <c r="J678" s="1325"/>
      <c r="K678" s="1325"/>
      <c r="L678" s="1325"/>
      <c r="M678" s="1325"/>
      <c r="N678" s="1325"/>
      <c r="O678" s="1325"/>
      <c r="P678" s="1325"/>
      <c r="Q678" s="1325"/>
      <c r="R678" s="1325"/>
      <c r="S678" s="1325"/>
      <c r="T678" s="1325"/>
      <c r="U678" s="1325"/>
      <c r="V678" s="1325"/>
      <c r="W678" s="1325"/>
      <c r="X678" s="1325"/>
      <c r="Y678" s="1325"/>
      <c r="Z678" s="1325"/>
      <c r="AA678" s="1386"/>
      <c r="AB678" s="1325"/>
      <c r="AC678" s="1325"/>
      <c r="AD678" s="1325"/>
      <c r="AE678" s="1325"/>
      <c r="AF678" s="1325"/>
      <c r="AG678" s="1325"/>
      <c r="AH678" s="1325"/>
      <c r="AI678" s="1325"/>
      <c r="AJ678" s="1325"/>
      <c r="AK678" s="1325"/>
      <c r="AL678" s="1325"/>
      <c r="AM678" s="1325"/>
      <c r="AN678" s="1325"/>
      <c r="AO678" s="1325"/>
      <c r="AP678" s="1325"/>
      <c r="AQ678" s="1325"/>
      <c r="AR678" s="1325"/>
      <c r="AS678" s="1325"/>
      <c r="AT678" s="1325"/>
      <c r="AU678" s="1325"/>
      <c r="AV678" s="1325"/>
      <c r="AW678" s="1283"/>
    </row>
    <row r="679">
      <c r="A679" s="1263"/>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25"/>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00"/>
    </row>
    <row r="680">
      <c r="A680" s="1221"/>
      <c r="B680" s="1325"/>
      <c r="C680" s="1384"/>
      <c r="D680" s="1325"/>
      <c r="E680" s="1325"/>
      <c r="F680" s="1325"/>
      <c r="G680" s="1325"/>
      <c r="H680" s="1325"/>
      <c r="I680" s="1325"/>
      <c r="J680" s="1325"/>
      <c r="K680" s="1325"/>
      <c r="L680" s="1325"/>
      <c r="M680" s="1325"/>
      <c r="N680" s="1325"/>
      <c r="O680" s="1325"/>
      <c r="P680" s="1325"/>
      <c r="Q680" s="1325"/>
      <c r="R680" s="1325"/>
      <c r="S680" s="1325"/>
      <c r="T680" s="1325"/>
      <c r="U680" s="1325"/>
      <c r="V680" s="1325"/>
      <c r="W680" s="1325"/>
      <c r="X680" s="1325"/>
      <c r="Y680" s="1325"/>
      <c r="Z680" s="1325"/>
      <c r="AA680" s="1386"/>
      <c r="AB680" s="1325"/>
      <c r="AC680" s="1325"/>
      <c r="AD680" s="1325"/>
      <c r="AE680" s="1325"/>
      <c r="AF680" s="1325"/>
      <c r="AG680" s="1325"/>
      <c r="AH680" s="1325"/>
      <c r="AI680" s="1325"/>
      <c r="AJ680" s="1325"/>
      <c r="AK680" s="1325"/>
      <c r="AL680" s="1325"/>
      <c r="AM680" s="1325"/>
      <c r="AN680" s="1325"/>
      <c r="AO680" s="1325"/>
      <c r="AP680" s="1325"/>
      <c r="AQ680" s="1325"/>
      <c r="AR680" s="1325"/>
      <c r="AS680" s="1325"/>
      <c r="AT680" s="1325"/>
      <c r="AU680" s="1325"/>
      <c r="AV680" s="1325"/>
      <c r="AW680" s="1283"/>
    </row>
    <row r="681">
      <c r="A681" s="1263"/>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25"/>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00"/>
    </row>
    <row r="682">
      <c r="A682" s="1221"/>
      <c r="B682" s="1325"/>
      <c r="C682" s="1384"/>
      <c r="D682" s="1325"/>
      <c r="E682" s="1325"/>
      <c r="F682" s="1325"/>
      <c r="G682" s="1325"/>
      <c r="H682" s="1325"/>
      <c r="I682" s="1325"/>
      <c r="J682" s="1325"/>
      <c r="K682" s="1325"/>
      <c r="L682" s="1325"/>
      <c r="M682" s="1325"/>
      <c r="N682" s="1325"/>
      <c r="O682" s="1325"/>
      <c r="P682" s="1325"/>
      <c r="Q682" s="1325"/>
      <c r="R682" s="1325"/>
      <c r="S682" s="1325"/>
      <c r="T682" s="1325"/>
      <c r="U682" s="1325"/>
      <c r="V682" s="1325"/>
      <c r="W682" s="1325"/>
      <c r="X682" s="1325"/>
      <c r="Y682" s="1325"/>
      <c r="Z682" s="1325"/>
      <c r="AA682" s="1386"/>
      <c r="AB682" s="1325"/>
      <c r="AC682" s="1325"/>
      <c r="AD682" s="1325"/>
      <c r="AE682" s="1325"/>
      <c r="AF682" s="1325"/>
      <c r="AG682" s="1325"/>
      <c r="AH682" s="1325"/>
      <c r="AI682" s="1325"/>
      <c r="AJ682" s="1325"/>
      <c r="AK682" s="1325"/>
      <c r="AL682" s="1325"/>
      <c r="AM682" s="1325"/>
      <c r="AN682" s="1325"/>
      <c r="AO682" s="1325"/>
      <c r="AP682" s="1325"/>
      <c r="AQ682" s="1325"/>
      <c r="AR682" s="1325"/>
      <c r="AS682" s="1325"/>
      <c r="AT682" s="1325"/>
      <c r="AU682" s="1325"/>
      <c r="AV682" s="1325"/>
      <c r="AW682" s="1283"/>
    </row>
    <row r="683">
      <c r="A683" s="1263"/>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25"/>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00"/>
    </row>
    <row r="684">
      <c r="A684" s="1221"/>
      <c r="B684" s="1325"/>
      <c r="C684" s="1384"/>
      <c r="D684" s="1325"/>
      <c r="E684" s="1325"/>
      <c r="F684" s="1325"/>
      <c r="G684" s="1325"/>
      <c r="H684" s="1325"/>
      <c r="I684" s="1325"/>
      <c r="J684" s="1325"/>
      <c r="K684" s="1325"/>
      <c r="L684" s="1325"/>
      <c r="M684" s="1325"/>
      <c r="N684" s="1325"/>
      <c r="O684" s="1325"/>
      <c r="P684" s="1325"/>
      <c r="Q684" s="1325"/>
      <c r="R684" s="1325"/>
      <c r="S684" s="1325"/>
      <c r="T684" s="1325"/>
      <c r="U684" s="1325"/>
      <c r="V684" s="1325"/>
      <c r="W684" s="1325"/>
      <c r="X684" s="1325"/>
      <c r="Y684" s="1325"/>
      <c r="Z684" s="1325"/>
      <c r="AA684" s="1386"/>
      <c r="AB684" s="1325"/>
      <c r="AC684" s="1325"/>
      <c r="AD684" s="1325"/>
      <c r="AE684" s="1325"/>
      <c r="AF684" s="1325"/>
      <c r="AG684" s="1325"/>
      <c r="AH684" s="1325"/>
      <c r="AI684" s="1325"/>
      <c r="AJ684" s="1325"/>
      <c r="AK684" s="1325"/>
      <c r="AL684" s="1325"/>
      <c r="AM684" s="1325"/>
      <c r="AN684" s="1325"/>
      <c r="AO684" s="1325"/>
      <c r="AP684" s="1325"/>
      <c r="AQ684" s="1325"/>
      <c r="AR684" s="1325"/>
      <c r="AS684" s="1325"/>
      <c r="AT684" s="1325"/>
      <c r="AU684" s="1325"/>
      <c r="AV684" s="1325"/>
      <c r="AW684" s="1283"/>
    </row>
    <row r="685">
      <c r="A685" s="1263"/>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25"/>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00"/>
    </row>
    <row r="686">
      <c r="A686" s="1221"/>
      <c r="B686" s="1325"/>
      <c r="C686" s="1384"/>
      <c r="D686" s="1325"/>
      <c r="E686" s="1325"/>
      <c r="F686" s="1325"/>
      <c r="G686" s="1325"/>
      <c r="H686" s="1325"/>
      <c r="I686" s="1325"/>
      <c r="J686" s="1325"/>
      <c r="K686" s="1325"/>
      <c r="L686" s="1325"/>
      <c r="M686" s="1325"/>
      <c r="N686" s="1325"/>
      <c r="O686" s="1325"/>
      <c r="P686" s="1325"/>
      <c r="Q686" s="1325"/>
      <c r="R686" s="1325"/>
      <c r="S686" s="1325"/>
      <c r="T686" s="1325"/>
      <c r="U686" s="1325"/>
      <c r="V686" s="1325"/>
      <c r="W686" s="1325"/>
      <c r="X686" s="1325"/>
      <c r="Y686" s="1325"/>
      <c r="Z686" s="1325"/>
      <c r="AA686" s="1386"/>
      <c r="AB686" s="1325"/>
      <c r="AC686" s="1325"/>
      <c r="AD686" s="1325"/>
      <c r="AE686" s="1325"/>
      <c r="AF686" s="1325"/>
      <c r="AG686" s="1325"/>
      <c r="AH686" s="1325"/>
      <c r="AI686" s="1325"/>
      <c r="AJ686" s="1325"/>
      <c r="AK686" s="1325"/>
      <c r="AL686" s="1325"/>
      <c r="AM686" s="1325"/>
      <c r="AN686" s="1325"/>
      <c r="AO686" s="1325"/>
      <c r="AP686" s="1325"/>
      <c r="AQ686" s="1325"/>
      <c r="AR686" s="1325"/>
      <c r="AS686" s="1325"/>
      <c r="AT686" s="1325"/>
      <c r="AU686" s="1325"/>
      <c r="AV686" s="1325"/>
      <c r="AW686" s="1283"/>
    </row>
    <row r="687">
      <c r="A687" s="1263"/>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25"/>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00"/>
    </row>
    <row r="688">
      <c r="A688" s="1221"/>
      <c r="B688" s="1325"/>
      <c r="C688" s="1384"/>
      <c r="D688" s="1325"/>
      <c r="E688" s="1325"/>
      <c r="F688" s="1325"/>
      <c r="G688" s="1325"/>
      <c r="H688" s="1325"/>
      <c r="I688" s="1325"/>
      <c r="J688" s="1325"/>
      <c r="K688" s="1325"/>
      <c r="L688" s="1325"/>
      <c r="M688" s="1325"/>
      <c r="N688" s="1325"/>
      <c r="O688" s="1325"/>
      <c r="P688" s="1325"/>
      <c r="Q688" s="1325"/>
      <c r="R688" s="1325"/>
      <c r="S688" s="1325"/>
      <c r="T688" s="1325"/>
      <c r="U688" s="1325"/>
      <c r="V688" s="1325"/>
      <c r="W688" s="1325"/>
      <c r="X688" s="1325"/>
      <c r="Y688" s="1325"/>
      <c r="Z688" s="1325"/>
      <c r="AA688" s="1386"/>
      <c r="AB688" s="1325"/>
      <c r="AC688" s="1325"/>
      <c r="AD688" s="1325"/>
      <c r="AE688" s="1325"/>
      <c r="AF688" s="1325"/>
      <c r="AG688" s="1325"/>
      <c r="AH688" s="1325"/>
      <c r="AI688" s="1325"/>
      <c r="AJ688" s="1325"/>
      <c r="AK688" s="1325"/>
      <c r="AL688" s="1325"/>
      <c r="AM688" s="1325"/>
      <c r="AN688" s="1325"/>
      <c r="AO688" s="1325"/>
      <c r="AP688" s="1325"/>
      <c r="AQ688" s="1325"/>
      <c r="AR688" s="1325"/>
      <c r="AS688" s="1325"/>
      <c r="AT688" s="1325"/>
      <c r="AU688" s="1325"/>
      <c r="AV688" s="1325"/>
      <c r="AW688" s="1283"/>
    </row>
    <row r="689">
      <c r="A689" s="1263"/>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25"/>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00"/>
    </row>
    <row r="690">
      <c r="A690" s="1221"/>
      <c r="B690" s="1325"/>
      <c r="C690" s="1384"/>
      <c r="D690" s="1325"/>
      <c r="E690" s="1325"/>
      <c r="F690" s="1325"/>
      <c r="G690" s="1325"/>
      <c r="H690" s="1325"/>
      <c r="I690" s="1325"/>
      <c r="J690" s="1325"/>
      <c r="K690" s="1325"/>
      <c r="L690" s="1325"/>
      <c r="M690" s="1325"/>
      <c r="N690" s="1325"/>
      <c r="O690" s="1325"/>
      <c r="P690" s="1325"/>
      <c r="Q690" s="1325"/>
      <c r="R690" s="1325"/>
      <c r="S690" s="1325"/>
      <c r="T690" s="1325"/>
      <c r="U690" s="1325"/>
      <c r="V690" s="1325"/>
      <c r="W690" s="1325"/>
      <c r="X690" s="1325"/>
      <c r="Y690" s="1325"/>
      <c r="Z690" s="1325"/>
      <c r="AA690" s="1386"/>
      <c r="AB690" s="1325"/>
      <c r="AC690" s="1325"/>
      <c r="AD690" s="1325"/>
      <c r="AE690" s="1325"/>
      <c r="AF690" s="1325"/>
      <c r="AG690" s="1325"/>
      <c r="AH690" s="1325"/>
      <c r="AI690" s="1325"/>
      <c r="AJ690" s="1325"/>
      <c r="AK690" s="1325"/>
      <c r="AL690" s="1325"/>
      <c r="AM690" s="1325"/>
      <c r="AN690" s="1325"/>
      <c r="AO690" s="1325"/>
      <c r="AP690" s="1325"/>
      <c r="AQ690" s="1325"/>
      <c r="AR690" s="1325"/>
      <c r="AS690" s="1325"/>
      <c r="AT690" s="1325"/>
      <c r="AU690" s="1325"/>
      <c r="AV690" s="1325"/>
      <c r="AW690" s="1283"/>
    </row>
    <row r="691">
      <c r="A691" s="1263"/>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25"/>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00"/>
    </row>
    <row r="692">
      <c r="A692" s="1221"/>
      <c r="B692" s="1325"/>
      <c r="C692" s="1384"/>
      <c r="D692" s="1325"/>
      <c r="E692" s="1325"/>
      <c r="F692" s="1325"/>
      <c r="G692" s="1325"/>
      <c r="H692" s="1325"/>
      <c r="I692" s="1325"/>
      <c r="J692" s="1325"/>
      <c r="K692" s="1325"/>
      <c r="L692" s="1325"/>
      <c r="M692" s="1325"/>
      <c r="N692" s="1325"/>
      <c r="O692" s="1325"/>
      <c r="P692" s="1325"/>
      <c r="Q692" s="1325"/>
      <c r="R692" s="1325"/>
      <c r="S692" s="1325"/>
      <c r="T692" s="1325"/>
      <c r="U692" s="1325"/>
      <c r="V692" s="1325"/>
      <c r="W692" s="1325"/>
      <c r="X692" s="1325"/>
      <c r="Y692" s="1325"/>
      <c r="Z692" s="1325"/>
      <c r="AA692" s="1386"/>
      <c r="AB692" s="1325"/>
      <c r="AC692" s="1325"/>
      <c r="AD692" s="1325"/>
      <c r="AE692" s="1325"/>
      <c r="AF692" s="1325"/>
      <c r="AG692" s="1325"/>
      <c r="AH692" s="1325"/>
      <c r="AI692" s="1325"/>
      <c r="AJ692" s="1325"/>
      <c r="AK692" s="1325"/>
      <c r="AL692" s="1325"/>
      <c r="AM692" s="1325"/>
      <c r="AN692" s="1325"/>
      <c r="AO692" s="1325"/>
      <c r="AP692" s="1325"/>
      <c r="AQ692" s="1325"/>
      <c r="AR692" s="1325"/>
      <c r="AS692" s="1325"/>
      <c r="AT692" s="1325"/>
      <c r="AU692" s="1325"/>
      <c r="AV692" s="1325"/>
      <c r="AW692" s="1283"/>
    </row>
    <row r="693">
      <c r="A693" s="1263"/>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25"/>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00"/>
    </row>
    <row r="694">
      <c r="A694" s="1221"/>
      <c r="B694" s="1325"/>
      <c r="C694" s="1384"/>
      <c r="D694" s="1325"/>
      <c r="E694" s="1325"/>
      <c r="F694" s="1325"/>
      <c r="G694" s="1325"/>
      <c r="H694" s="1325"/>
      <c r="I694" s="1325"/>
      <c r="J694" s="1325"/>
      <c r="K694" s="1325"/>
      <c r="L694" s="1325"/>
      <c r="M694" s="1325"/>
      <c r="N694" s="1325"/>
      <c r="O694" s="1325"/>
      <c r="P694" s="1325"/>
      <c r="Q694" s="1325"/>
      <c r="R694" s="1325"/>
      <c r="S694" s="1325"/>
      <c r="T694" s="1325"/>
      <c r="U694" s="1325"/>
      <c r="V694" s="1325"/>
      <c r="W694" s="1325"/>
      <c r="X694" s="1325"/>
      <c r="Y694" s="1325"/>
      <c r="Z694" s="1325"/>
      <c r="AA694" s="1386"/>
      <c r="AB694" s="1325"/>
      <c r="AC694" s="1325"/>
      <c r="AD694" s="1325"/>
      <c r="AE694" s="1325"/>
      <c r="AF694" s="1325"/>
      <c r="AG694" s="1325"/>
      <c r="AH694" s="1325"/>
      <c r="AI694" s="1325"/>
      <c r="AJ694" s="1325"/>
      <c r="AK694" s="1325"/>
      <c r="AL694" s="1325"/>
      <c r="AM694" s="1325"/>
      <c r="AN694" s="1325"/>
      <c r="AO694" s="1325"/>
      <c r="AP694" s="1325"/>
      <c r="AQ694" s="1325"/>
      <c r="AR694" s="1325"/>
      <c r="AS694" s="1325"/>
      <c r="AT694" s="1325"/>
      <c r="AU694" s="1325"/>
      <c r="AV694" s="1325"/>
      <c r="AW694" s="1283"/>
    </row>
    <row r="695">
      <c r="A695" s="1263"/>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25"/>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00"/>
    </row>
    <row r="696">
      <c r="A696" s="1221"/>
      <c r="B696" s="1325"/>
      <c r="C696" s="1384"/>
      <c r="D696" s="1325"/>
      <c r="E696" s="1325"/>
      <c r="F696" s="1325"/>
      <c r="G696" s="1325"/>
      <c r="H696" s="1325"/>
      <c r="I696" s="1325"/>
      <c r="J696" s="1325"/>
      <c r="K696" s="1325"/>
      <c r="L696" s="1325"/>
      <c r="M696" s="1325"/>
      <c r="N696" s="1325"/>
      <c r="O696" s="1325"/>
      <c r="P696" s="1325"/>
      <c r="Q696" s="1325"/>
      <c r="R696" s="1325"/>
      <c r="S696" s="1325"/>
      <c r="T696" s="1325"/>
      <c r="U696" s="1325"/>
      <c r="V696" s="1325"/>
      <c r="W696" s="1325"/>
      <c r="X696" s="1325"/>
      <c r="Y696" s="1325"/>
      <c r="Z696" s="1325"/>
      <c r="AA696" s="1386"/>
      <c r="AB696" s="1325"/>
      <c r="AC696" s="1325"/>
      <c r="AD696" s="1325"/>
      <c r="AE696" s="1325"/>
      <c r="AF696" s="1325"/>
      <c r="AG696" s="1325"/>
      <c r="AH696" s="1325"/>
      <c r="AI696" s="1325"/>
      <c r="AJ696" s="1325"/>
      <c r="AK696" s="1325"/>
      <c r="AL696" s="1325"/>
      <c r="AM696" s="1325"/>
      <c r="AN696" s="1325"/>
      <c r="AO696" s="1325"/>
      <c r="AP696" s="1325"/>
      <c r="AQ696" s="1325"/>
      <c r="AR696" s="1325"/>
      <c r="AS696" s="1325"/>
      <c r="AT696" s="1325"/>
      <c r="AU696" s="1325"/>
      <c r="AV696" s="1325"/>
      <c r="AW696" s="1283"/>
    </row>
    <row r="697">
      <c r="A697" s="1263"/>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25"/>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00"/>
    </row>
    <row r="698">
      <c r="A698" s="1221"/>
      <c r="B698" s="1325"/>
      <c r="C698" s="1384"/>
      <c r="D698" s="1325"/>
      <c r="E698" s="1325"/>
      <c r="F698" s="1325"/>
      <c r="G698" s="1325"/>
      <c r="H698" s="1325"/>
      <c r="I698" s="1325"/>
      <c r="J698" s="1325"/>
      <c r="K698" s="1325"/>
      <c r="L698" s="1325"/>
      <c r="M698" s="1325"/>
      <c r="N698" s="1325"/>
      <c r="O698" s="1325"/>
      <c r="P698" s="1325"/>
      <c r="Q698" s="1325"/>
      <c r="R698" s="1325"/>
      <c r="S698" s="1325"/>
      <c r="T698" s="1325"/>
      <c r="U698" s="1325"/>
      <c r="V698" s="1325"/>
      <c r="W698" s="1325"/>
      <c r="X698" s="1325"/>
      <c r="Y698" s="1325"/>
      <c r="Z698" s="1325"/>
      <c r="AA698" s="1386"/>
      <c r="AB698" s="1325"/>
      <c r="AC698" s="1325"/>
      <c r="AD698" s="1325"/>
      <c r="AE698" s="1325"/>
      <c r="AF698" s="1325"/>
      <c r="AG698" s="1325"/>
      <c r="AH698" s="1325"/>
      <c r="AI698" s="1325"/>
      <c r="AJ698" s="1325"/>
      <c r="AK698" s="1325"/>
      <c r="AL698" s="1325"/>
      <c r="AM698" s="1325"/>
      <c r="AN698" s="1325"/>
      <c r="AO698" s="1325"/>
      <c r="AP698" s="1325"/>
      <c r="AQ698" s="1325"/>
      <c r="AR698" s="1325"/>
      <c r="AS698" s="1325"/>
      <c r="AT698" s="1325"/>
      <c r="AU698" s="1325"/>
      <c r="AV698" s="1325"/>
      <c r="AW698" s="1283"/>
    </row>
    <row r="699">
      <c r="A699" s="1263"/>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25"/>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00"/>
    </row>
    <row r="700">
      <c r="A700" s="1221"/>
      <c r="B700" s="1325"/>
      <c r="C700" s="1384"/>
      <c r="D700" s="1325"/>
      <c r="E700" s="1325"/>
      <c r="F700" s="1325"/>
      <c r="G700" s="1325"/>
      <c r="H700" s="1325"/>
      <c r="I700" s="1325"/>
      <c r="J700" s="1325"/>
      <c r="K700" s="1325"/>
      <c r="L700" s="1325"/>
      <c r="M700" s="1325"/>
      <c r="N700" s="1325"/>
      <c r="O700" s="1325"/>
      <c r="P700" s="1325"/>
      <c r="Q700" s="1325"/>
      <c r="R700" s="1325"/>
      <c r="S700" s="1325"/>
      <c r="T700" s="1325"/>
      <c r="U700" s="1325"/>
      <c r="V700" s="1325"/>
      <c r="W700" s="1325"/>
      <c r="X700" s="1325"/>
      <c r="Y700" s="1325"/>
      <c r="Z700" s="1325"/>
      <c r="AA700" s="1386"/>
      <c r="AB700" s="1325"/>
      <c r="AC700" s="1325"/>
      <c r="AD700" s="1325"/>
      <c r="AE700" s="1325"/>
      <c r="AF700" s="1325"/>
      <c r="AG700" s="1325"/>
      <c r="AH700" s="1325"/>
      <c r="AI700" s="1325"/>
      <c r="AJ700" s="1325"/>
      <c r="AK700" s="1325"/>
      <c r="AL700" s="1325"/>
      <c r="AM700" s="1325"/>
      <c r="AN700" s="1325"/>
      <c r="AO700" s="1325"/>
      <c r="AP700" s="1325"/>
      <c r="AQ700" s="1325"/>
      <c r="AR700" s="1325"/>
      <c r="AS700" s="1325"/>
      <c r="AT700" s="1325"/>
      <c r="AU700" s="1325"/>
      <c r="AV700" s="1325"/>
      <c r="AW700" s="1283"/>
    </row>
    <row r="701">
      <c r="A701" s="1263"/>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25"/>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00"/>
    </row>
    <row r="702">
      <c r="A702" s="1221"/>
      <c r="B702" s="1325"/>
      <c r="C702" s="1384"/>
      <c r="D702" s="1325"/>
      <c r="E702" s="1325"/>
      <c r="F702" s="1325"/>
      <c r="G702" s="1325"/>
      <c r="H702" s="1325"/>
      <c r="I702" s="1325"/>
      <c r="J702" s="1325"/>
      <c r="K702" s="1325"/>
      <c r="L702" s="1325"/>
      <c r="M702" s="1325"/>
      <c r="N702" s="1325"/>
      <c r="O702" s="1325"/>
      <c r="P702" s="1325"/>
      <c r="Q702" s="1325"/>
      <c r="R702" s="1325"/>
      <c r="S702" s="1325"/>
      <c r="T702" s="1325"/>
      <c r="U702" s="1325"/>
      <c r="V702" s="1325"/>
      <c r="W702" s="1325"/>
      <c r="X702" s="1325"/>
      <c r="Y702" s="1325"/>
      <c r="Z702" s="1325"/>
      <c r="AA702" s="1386"/>
      <c r="AB702" s="1325"/>
      <c r="AC702" s="1325"/>
      <c r="AD702" s="1325"/>
      <c r="AE702" s="1325"/>
      <c r="AF702" s="1325"/>
      <c r="AG702" s="1325"/>
      <c r="AH702" s="1325"/>
      <c r="AI702" s="1325"/>
      <c r="AJ702" s="1325"/>
      <c r="AK702" s="1325"/>
      <c r="AL702" s="1325"/>
      <c r="AM702" s="1325"/>
      <c r="AN702" s="1325"/>
      <c r="AO702" s="1325"/>
      <c r="AP702" s="1325"/>
      <c r="AQ702" s="1325"/>
      <c r="AR702" s="1325"/>
      <c r="AS702" s="1325"/>
      <c r="AT702" s="1325"/>
      <c r="AU702" s="1325"/>
      <c r="AV702" s="1325"/>
      <c r="AW702" s="1283"/>
    </row>
    <row r="703">
      <c r="A703" s="1263"/>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25"/>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00"/>
    </row>
    <row r="704">
      <c r="A704" s="1221"/>
      <c r="B704" s="1325"/>
      <c r="C704" s="1384"/>
      <c r="D704" s="1325"/>
      <c r="E704" s="1325"/>
      <c r="F704" s="1325"/>
      <c r="G704" s="1325"/>
      <c r="H704" s="1325"/>
      <c r="I704" s="1325"/>
      <c r="J704" s="1325"/>
      <c r="K704" s="1325"/>
      <c r="L704" s="1325"/>
      <c r="M704" s="1325"/>
      <c r="N704" s="1325"/>
      <c r="O704" s="1325"/>
      <c r="P704" s="1325"/>
      <c r="Q704" s="1325"/>
      <c r="R704" s="1325"/>
      <c r="S704" s="1325"/>
      <c r="T704" s="1325"/>
      <c r="U704" s="1325"/>
      <c r="V704" s="1325"/>
      <c r="W704" s="1325"/>
      <c r="X704" s="1325"/>
      <c r="Y704" s="1325"/>
      <c r="Z704" s="1325"/>
      <c r="AA704" s="1386"/>
      <c r="AB704" s="1325"/>
      <c r="AC704" s="1325"/>
      <c r="AD704" s="1325"/>
      <c r="AE704" s="1325"/>
      <c r="AF704" s="1325"/>
      <c r="AG704" s="1325"/>
      <c r="AH704" s="1325"/>
      <c r="AI704" s="1325"/>
      <c r="AJ704" s="1325"/>
      <c r="AK704" s="1325"/>
      <c r="AL704" s="1325"/>
      <c r="AM704" s="1325"/>
      <c r="AN704" s="1325"/>
      <c r="AO704" s="1325"/>
      <c r="AP704" s="1325"/>
      <c r="AQ704" s="1325"/>
      <c r="AR704" s="1325"/>
      <c r="AS704" s="1325"/>
      <c r="AT704" s="1325"/>
      <c r="AU704" s="1325"/>
      <c r="AV704" s="1325"/>
      <c r="AW704" s="1283"/>
    </row>
    <row r="705">
      <c r="A705" s="1263"/>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25"/>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00"/>
    </row>
    <row r="706">
      <c r="A706" s="1221"/>
      <c r="B706" s="1325"/>
      <c r="C706" s="1384"/>
      <c r="D706" s="1325"/>
      <c r="E706" s="1325"/>
      <c r="F706" s="1325"/>
      <c r="G706" s="1325"/>
      <c r="H706" s="1325"/>
      <c r="I706" s="1325"/>
      <c r="J706" s="1325"/>
      <c r="K706" s="1325"/>
      <c r="L706" s="1325"/>
      <c r="M706" s="1325"/>
      <c r="N706" s="1325"/>
      <c r="O706" s="1325"/>
      <c r="P706" s="1325"/>
      <c r="Q706" s="1325"/>
      <c r="R706" s="1325"/>
      <c r="S706" s="1325"/>
      <c r="T706" s="1325"/>
      <c r="U706" s="1325"/>
      <c r="V706" s="1325"/>
      <c r="W706" s="1325"/>
      <c r="X706" s="1325"/>
      <c r="Y706" s="1325"/>
      <c r="Z706" s="1325"/>
      <c r="AA706" s="1386"/>
      <c r="AB706" s="1325"/>
      <c r="AC706" s="1325"/>
      <c r="AD706" s="1325"/>
      <c r="AE706" s="1325"/>
      <c r="AF706" s="1325"/>
      <c r="AG706" s="1325"/>
      <c r="AH706" s="1325"/>
      <c r="AI706" s="1325"/>
      <c r="AJ706" s="1325"/>
      <c r="AK706" s="1325"/>
      <c r="AL706" s="1325"/>
      <c r="AM706" s="1325"/>
      <c r="AN706" s="1325"/>
      <c r="AO706" s="1325"/>
      <c r="AP706" s="1325"/>
      <c r="AQ706" s="1325"/>
      <c r="AR706" s="1325"/>
      <c r="AS706" s="1325"/>
      <c r="AT706" s="1325"/>
      <c r="AU706" s="1325"/>
      <c r="AV706" s="1325"/>
      <c r="AW706" s="1283"/>
    </row>
    <row r="707">
      <c r="A707" s="1263"/>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25"/>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00"/>
    </row>
    <row r="708">
      <c r="A708" s="1221"/>
      <c r="B708" s="1325"/>
      <c r="C708" s="1384"/>
      <c r="D708" s="1325"/>
      <c r="E708" s="1325"/>
      <c r="F708" s="1325"/>
      <c r="G708" s="1325"/>
      <c r="H708" s="1325"/>
      <c r="I708" s="1325"/>
      <c r="J708" s="1325"/>
      <c r="K708" s="1325"/>
      <c r="L708" s="1325"/>
      <c r="M708" s="1325"/>
      <c r="N708" s="1325"/>
      <c r="O708" s="1325"/>
      <c r="P708" s="1325"/>
      <c r="Q708" s="1325"/>
      <c r="R708" s="1325"/>
      <c r="S708" s="1325"/>
      <c r="T708" s="1325"/>
      <c r="U708" s="1325"/>
      <c r="V708" s="1325"/>
      <c r="W708" s="1325"/>
      <c r="X708" s="1325"/>
      <c r="Y708" s="1325"/>
      <c r="Z708" s="1325"/>
      <c r="AA708" s="1386"/>
      <c r="AB708" s="1325"/>
      <c r="AC708" s="1325"/>
      <c r="AD708" s="1325"/>
      <c r="AE708" s="1325"/>
      <c r="AF708" s="1325"/>
      <c r="AG708" s="1325"/>
      <c r="AH708" s="1325"/>
      <c r="AI708" s="1325"/>
      <c r="AJ708" s="1325"/>
      <c r="AK708" s="1325"/>
      <c r="AL708" s="1325"/>
      <c r="AM708" s="1325"/>
      <c r="AN708" s="1325"/>
      <c r="AO708" s="1325"/>
      <c r="AP708" s="1325"/>
      <c r="AQ708" s="1325"/>
      <c r="AR708" s="1325"/>
      <c r="AS708" s="1325"/>
      <c r="AT708" s="1325"/>
      <c r="AU708" s="1325"/>
      <c r="AV708" s="1325"/>
      <c r="AW708" s="1283"/>
    </row>
    <row r="709">
      <c r="A709" s="1263"/>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25"/>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00"/>
    </row>
    <row r="710">
      <c r="A710" s="1221"/>
      <c r="B710" s="1325"/>
      <c r="C710" s="1384"/>
      <c r="D710" s="1325"/>
      <c r="E710" s="1325"/>
      <c r="F710" s="1325"/>
      <c r="G710" s="1325"/>
      <c r="H710" s="1325"/>
      <c r="I710" s="1325"/>
      <c r="J710" s="1325"/>
      <c r="K710" s="1325"/>
      <c r="L710" s="1325"/>
      <c r="M710" s="1325"/>
      <c r="N710" s="1325"/>
      <c r="O710" s="1325"/>
      <c r="P710" s="1325"/>
      <c r="Q710" s="1325"/>
      <c r="R710" s="1325"/>
      <c r="S710" s="1325"/>
      <c r="T710" s="1325"/>
      <c r="U710" s="1325"/>
      <c r="V710" s="1325"/>
      <c r="W710" s="1325"/>
      <c r="X710" s="1325"/>
      <c r="Y710" s="1325"/>
      <c r="Z710" s="1325"/>
      <c r="AA710" s="1386"/>
      <c r="AB710" s="1325"/>
      <c r="AC710" s="1325"/>
      <c r="AD710" s="1325"/>
      <c r="AE710" s="1325"/>
      <c r="AF710" s="1325"/>
      <c r="AG710" s="1325"/>
      <c r="AH710" s="1325"/>
      <c r="AI710" s="1325"/>
      <c r="AJ710" s="1325"/>
      <c r="AK710" s="1325"/>
      <c r="AL710" s="1325"/>
      <c r="AM710" s="1325"/>
      <c r="AN710" s="1325"/>
      <c r="AO710" s="1325"/>
      <c r="AP710" s="1325"/>
      <c r="AQ710" s="1325"/>
      <c r="AR710" s="1325"/>
      <c r="AS710" s="1325"/>
      <c r="AT710" s="1325"/>
      <c r="AU710" s="1325"/>
      <c r="AV710" s="1325"/>
      <c r="AW710" s="1283"/>
    </row>
    <row r="711">
      <c r="A711" s="1263"/>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25"/>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00"/>
    </row>
    <row r="712">
      <c r="A712" s="1221"/>
      <c r="B712" s="1325"/>
      <c r="C712" s="1384"/>
      <c r="D712" s="1325"/>
      <c r="E712" s="1325"/>
      <c r="F712" s="1325"/>
      <c r="G712" s="1325"/>
      <c r="H712" s="1325"/>
      <c r="I712" s="1325"/>
      <c r="J712" s="1325"/>
      <c r="K712" s="1325"/>
      <c r="L712" s="1325"/>
      <c r="M712" s="1325"/>
      <c r="N712" s="1325"/>
      <c r="O712" s="1325"/>
      <c r="P712" s="1325"/>
      <c r="Q712" s="1325"/>
      <c r="R712" s="1325"/>
      <c r="S712" s="1325"/>
      <c r="T712" s="1325"/>
      <c r="U712" s="1325"/>
      <c r="V712" s="1325"/>
      <c r="W712" s="1325"/>
      <c r="X712" s="1325"/>
      <c r="Y712" s="1325"/>
      <c r="Z712" s="1325"/>
      <c r="AA712" s="1386"/>
      <c r="AB712" s="1325"/>
      <c r="AC712" s="1325"/>
      <c r="AD712" s="1325"/>
      <c r="AE712" s="1325"/>
      <c r="AF712" s="1325"/>
      <c r="AG712" s="1325"/>
      <c r="AH712" s="1325"/>
      <c r="AI712" s="1325"/>
      <c r="AJ712" s="1325"/>
      <c r="AK712" s="1325"/>
      <c r="AL712" s="1325"/>
      <c r="AM712" s="1325"/>
      <c r="AN712" s="1325"/>
      <c r="AO712" s="1325"/>
      <c r="AP712" s="1325"/>
      <c r="AQ712" s="1325"/>
      <c r="AR712" s="1325"/>
      <c r="AS712" s="1325"/>
      <c r="AT712" s="1325"/>
      <c r="AU712" s="1325"/>
      <c r="AV712" s="1325"/>
      <c r="AW712" s="1283"/>
    </row>
    <row r="713">
      <c r="A713" s="1263"/>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25"/>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00"/>
    </row>
    <row r="714">
      <c r="A714" s="1221"/>
      <c r="B714" s="1325"/>
      <c r="C714" s="1384"/>
      <c r="D714" s="1325"/>
      <c r="E714" s="1325"/>
      <c r="F714" s="1325"/>
      <c r="G714" s="1325"/>
      <c r="H714" s="1325"/>
      <c r="I714" s="1325"/>
      <c r="J714" s="1325"/>
      <c r="K714" s="1325"/>
      <c r="L714" s="1325"/>
      <c r="M714" s="1325"/>
      <c r="N714" s="1325"/>
      <c r="O714" s="1325"/>
      <c r="P714" s="1325"/>
      <c r="Q714" s="1325"/>
      <c r="R714" s="1325"/>
      <c r="S714" s="1325"/>
      <c r="T714" s="1325"/>
      <c r="U714" s="1325"/>
      <c r="V714" s="1325"/>
      <c r="W714" s="1325"/>
      <c r="X714" s="1325"/>
      <c r="Y714" s="1325"/>
      <c r="Z714" s="1325"/>
      <c r="AA714" s="1386"/>
      <c r="AB714" s="1325"/>
      <c r="AC714" s="1325"/>
      <c r="AD714" s="1325"/>
      <c r="AE714" s="1325"/>
      <c r="AF714" s="1325"/>
      <c r="AG714" s="1325"/>
      <c r="AH714" s="1325"/>
      <c r="AI714" s="1325"/>
      <c r="AJ714" s="1325"/>
      <c r="AK714" s="1325"/>
      <c r="AL714" s="1325"/>
      <c r="AM714" s="1325"/>
      <c r="AN714" s="1325"/>
      <c r="AO714" s="1325"/>
      <c r="AP714" s="1325"/>
      <c r="AQ714" s="1325"/>
      <c r="AR714" s="1325"/>
      <c r="AS714" s="1325"/>
      <c r="AT714" s="1325"/>
      <c r="AU714" s="1325"/>
      <c r="AV714" s="1325"/>
      <c r="AW714" s="1283"/>
    </row>
    <row r="715">
      <c r="A715" s="1263"/>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25"/>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00"/>
    </row>
    <row r="716">
      <c r="A716" s="1221"/>
      <c r="B716" s="1325"/>
      <c r="C716" s="1384"/>
      <c r="D716" s="1325"/>
      <c r="E716" s="1325"/>
      <c r="F716" s="1325"/>
      <c r="G716" s="1325"/>
      <c r="H716" s="1325"/>
      <c r="I716" s="1325"/>
      <c r="J716" s="1325"/>
      <c r="K716" s="1325"/>
      <c r="L716" s="1325"/>
      <c r="M716" s="1325"/>
      <c r="N716" s="1325"/>
      <c r="O716" s="1325"/>
      <c r="P716" s="1325"/>
      <c r="Q716" s="1325"/>
      <c r="R716" s="1325"/>
      <c r="S716" s="1325"/>
      <c r="T716" s="1325"/>
      <c r="U716" s="1325"/>
      <c r="V716" s="1325"/>
      <c r="W716" s="1325"/>
      <c r="X716" s="1325"/>
      <c r="Y716" s="1325"/>
      <c r="Z716" s="1325"/>
      <c r="AA716" s="1386"/>
      <c r="AB716" s="1325"/>
      <c r="AC716" s="1325"/>
      <c r="AD716" s="1325"/>
      <c r="AE716" s="1325"/>
      <c r="AF716" s="1325"/>
      <c r="AG716" s="1325"/>
      <c r="AH716" s="1325"/>
      <c r="AI716" s="1325"/>
      <c r="AJ716" s="1325"/>
      <c r="AK716" s="1325"/>
      <c r="AL716" s="1325"/>
      <c r="AM716" s="1325"/>
      <c r="AN716" s="1325"/>
      <c r="AO716" s="1325"/>
      <c r="AP716" s="1325"/>
      <c r="AQ716" s="1325"/>
      <c r="AR716" s="1325"/>
      <c r="AS716" s="1325"/>
      <c r="AT716" s="1325"/>
      <c r="AU716" s="1325"/>
      <c r="AV716" s="1325"/>
      <c r="AW716" s="1283"/>
    </row>
    <row r="717">
      <c r="A717" s="1263"/>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25"/>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00"/>
    </row>
    <row r="718">
      <c r="A718" s="1221"/>
      <c r="B718" s="1325"/>
      <c r="C718" s="1384"/>
      <c r="D718" s="1325"/>
      <c r="E718" s="1325"/>
      <c r="F718" s="1325"/>
      <c r="G718" s="1325"/>
      <c r="H718" s="1325"/>
      <c r="I718" s="1325"/>
      <c r="J718" s="1325"/>
      <c r="K718" s="1325"/>
      <c r="L718" s="1325"/>
      <c r="M718" s="1325"/>
      <c r="N718" s="1325"/>
      <c r="O718" s="1325"/>
      <c r="P718" s="1325"/>
      <c r="Q718" s="1325"/>
      <c r="R718" s="1325"/>
      <c r="S718" s="1325"/>
      <c r="T718" s="1325"/>
      <c r="U718" s="1325"/>
      <c r="V718" s="1325"/>
      <c r="W718" s="1325"/>
      <c r="X718" s="1325"/>
      <c r="Y718" s="1325"/>
      <c r="Z718" s="1325"/>
      <c r="AA718" s="1386"/>
      <c r="AB718" s="1325"/>
      <c r="AC718" s="1325"/>
      <c r="AD718" s="1325"/>
      <c r="AE718" s="1325"/>
      <c r="AF718" s="1325"/>
      <c r="AG718" s="1325"/>
      <c r="AH718" s="1325"/>
      <c r="AI718" s="1325"/>
      <c r="AJ718" s="1325"/>
      <c r="AK718" s="1325"/>
      <c r="AL718" s="1325"/>
      <c r="AM718" s="1325"/>
      <c r="AN718" s="1325"/>
      <c r="AO718" s="1325"/>
      <c r="AP718" s="1325"/>
      <c r="AQ718" s="1325"/>
      <c r="AR718" s="1325"/>
      <c r="AS718" s="1325"/>
      <c r="AT718" s="1325"/>
      <c r="AU718" s="1325"/>
      <c r="AV718" s="1325"/>
      <c r="AW718" s="1283"/>
    </row>
    <row r="719">
      <c r="A719" s="1263"/>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25"/>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00"/>
    </row>
    <row r="720">
      <c r="A720" s="1221"/>
      <c r="B720" s="1325"/>
      <c r="C720" s="1384"/>
      <c r="D720" s="1325"/>
      <c r="E720" s="1325"/>
      <c r="F720" s="1325"/>
      <c r="G720" s="1325"/>
      <c r="H720" s="1325"/>
      <c r="I720" s="1325"/>
      <c r="J720" s="1325"/>
      <c r="K720" s="1325"/>
      <c r="L720" s="1325"/>
      <c r="M720" s="1325"/>
      <c r="N720" s="1325"/>
      <c r="O720" s="1325"/>
      <c r="P720" s="1325"/>
      <c r="Q720" s="1325"/>
      <c r="R720" s="1325"/>
      <c r="S720" s="1325"/>
      <c r="T720" s="1325"/>
      <c r="U720" s="1325"/>
      <c r="V720" s="1325"/>
      <c r="W720" s="1325"/>
      <c r="X720" s="1325"/>
      <c r="Y720" s="1325"/>
      <c r="Z720" s="1325"/>
      <c r="AA720" s="1386"/>
      <c r="AB720" s="1325"/>
      <c r="AC720" s="1325"/>
      <c r="AD720" s="1325"/>
      <c r="AE720" s="1325"/>
      <c r="AF720" s="1325"/>
      <c r="AG720" s="1325"/>
      <c r="AH720" s="1325"/>
      <c r="AI720" s="1325"/>
      <c r="AJ720" s="1325"/>
      <c r="AK720" s="1325"/>
      <c r="AL720" s="1325"/>
      <c r="AM720" s="1325"/>
      <c r="AN720" s="1325"/>
      <c r="AO720" s="1325"/>
      <c r="AP720" s="1325"/>
      <c r="AQ720" s="1325"/>
      <c r="AR720" s="1325"/>
      <c r="AS720" s="1325"/>
      <c r="AT720" s="1325"/>
      <c r="AU720" s="1325"/>
      <c r="AV720" s="1325"/>
      <c r="AW720" s="1283"/>
    </row>
    <row r="721">
      <c r="A721" s="1263"/>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25"/>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00"/>
    </row>
    <row r="722">
      <c r="A722" s="1221"/>
      <c r="B722" s="1325"/>
      <c r="C722" s="1384"/>
      <c r="D722" s="1325"/>
      <c r="E722" s="1325"/>
      <c r="F722" s="1325"/>
      <c r="G722" s="1325"/>
      <c r="H722" s="1325"/>
      <c r="I722" s="1325"/>
      <c r="J722" s="1325"/>
      <c r="K722" s="1325"/>
      <c r="L722" s="1325"/>
      <c r="M722" s="1325"/>
      <c r="N722" s="1325"/>
      <c r="O722" s="1325"/>
      <c r="P722" s="1325"/>
      <c r="Q722" s="1325"/>
      <c r="R722" s="1325"/>
      <c r="S722" s="1325"/>
      <c r="T722" s="1325"/>
      <c r="U722" s="1325"/>
      <c r="V722" s="1325"/>
      <c r="W722" s="1325"/>
      <c r="X722" s="1325"/>
      <c r="Y722" s="1325"/>
      <c r="Z722" s="1325"/>
      <c r="AA722" s="1386"/>
      <c r="AB722" s="1325"/>
      <c r="AC722" s="1325"/>
      <c r="AD722" s="1325"/>
      <c r="AE722" s="1325"/>
      <c r="AF722" s="1325"/>
      <c r="AG722" s="1325"/>
      <c r="AH722" s="1325"/>
      <c r="AI722" s="1325"/>
      <c r="AJ722" s="1325"/>
      <c r="AK722" s="1325"/>
      <c r="AL722" s="1325"/>
      <c r="AM722" s="1325"/>
      <c r="AN722" s="1325"/>
      <c r="AO722" s="1325"/>
      <c r="AP722" s="1325"/>
      <c r="AQ722" s="1325"/>
      <c r="AR722" s="1325"/>
      <c r="AS722" s="1325"/>
      <c r="AT722" s="1325"/>
      <c r="AU722" s="1325"/>
      <c r="AV722" s="1325"/>
      <c r="AW722" s="1283"/>
    </row>
    <row r="723">
      <c r="A723" s="1263"/>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25"/>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00"/>
    </row>
    <row r="724">
      <c r="A724" s="1221"/>
      <c r="B724" s="1325"/>
      <c r="C724" s="1384"/>
      <c r="D724" s="1325"/>
      <c r="E724" s="1325"/>
      <c r="F724" s="1325"/>
      <c r="G724" s="1325"/>
      <c r="H724" s="1325"/>
      <c r="I724" s="1325"/>
      <c r="J724" s="1325"/>
      <c r="K724" s="1325"/>
      <c r="L724" s="1325"/>
      <c r="M724" s="1325"/>
      <c r="N724" s="1325"/>
      <c r="O724" s="1325"/>
      <c r="P724" s="1325"/>
      <c r="Q724" s="1325"/>
      <c r="R724" s="1325"/>
      <c r="S724" s="1325"/>
      <c r="T724" s="1325"/>
      <c r="U724" s="1325"/>
      <c r="V724" s="1325"/>
      <c r="W724" s="1325"/>
      <c r="X724" s="1325"/>
      <c r="Y724" s="1325"/>
      <c r="Z724" s="1325"/>
      <c r="AA724" s="1386"/>
      <c r="AB724" s="1325"/>
      <c r="AC724" s="1325"/>
      <c r="AD724" s="1325"/>
      <c r="AE724" s="1325"/>
      <c r="AF724" s="1325"/>
      <c r="AG724" s="1325"/>
      <c r="AH724" s="1325"/>
      <c r="AI724" s="1325"/>
      <c r="AJ724" s="1325"/>
      <c r="AK724" s="1325"/>
      <c r="AL724" s="1325"/>
      <c r="AM724" s="1325"/>
      <c r="AN724" s="1325"/>
      <c r="AO724" s="1325"/>
      <c r="AP724" s="1325"/>
      <c r="AQ724" s="1325"/>
      <c r="AR724" s="1325"/>
      <c r="AS724" s="1325"/>
      <c r="AT724" s="1325"/>
      <c r="AU724" s="1325"/>
      <c r="AV724" s="1325"/>
      <c r="AW724" s="1283"/>
    </row>
    <row r="725">
      <c r="A725" s="1263"/>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25"/>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00"/>
    </row>
    <row r="726">
      <c r="A726" s="1221"/>
      <c r="B726" s="1325"/>
      <c r="C726" s="1384"/>
      <c r="D726" s="1325"/>
      <c r="E726" s="1325"/>
      <c r="F726" s="1325"/>
      <c r="G726" s="1325"/>
      <c r="H726" s="1325"/>
      <c r="I726" s="1325"/>
      <c r="J726" s="1325"/>
      <c r="K726" s="1325"/>
      <c r="L726" s="1325"/>
      <c r="M726" s="1325"/>
      <c r="N726" s="1325"/>
      <c r="O726" s="1325"/>
      <c r="P726" s="1325"/>
      <c r="Q726" s="1325"/>
      <c r="R726" s="1325"/>
      <c r="S726" s="1325"/>
      <c r="T726" s="1325"/>
      <c r="U726" s="1325"/>
      <c r="V726" s="1325"/>
      <c r="W726" s="1325"/>
      <c r="X726" s="1325"/>
      <c r="Y726" s="1325"/>
      <c r="Z726" s="1325"/>
      <c r="AA726" s="1386"/>
      <c r="AB726" s="1325"/>
      <c r="AC726" s="1325"/>
      <c r="AD726" s="1325"/>
      <c r="AE726" s="1325"/>
      <c r="AF726" s="1325"/>
      <c r="AG726" s="1325"/>
      <c r="AH726" s="1325"/>
      <c r="AI726" s="1325"/>
      <c r="AJ726" s="1325"/>
      <c r="AK726" s="1325"/>
      <c r="AL726" s="1325"/>
      <c r="AM726" s="1325"/>
      <c r="AN726" s="1325"/>
      <c r="AO726" s="1325"/>
      <c r="AP726" s="1325"/>
      <c r="AQ726" s="1325"/>
      <c r="AR726" s="1325"/>
      <c r="AS726" s="1325"/>
      <c r="AT726" s="1325"/>
      <c r="AU726" s="1325"/>
      <c r="AV726" s="1325"/>
      <c r="AW726" s="1283"/>
    </row>
    <row r="727">
      <c r="A727" s="1263"/>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25"/>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00"/>
    </row>
    <row r="728">
      <c r="A728" s="1221"/>
      <c r="B728" s="1325"/>
      <c r="C728" s="1384"/>
      <c r="D728" s="1325"/>
      <c r="E728" s="1325"/>
      <c r="F728" s="1325"/>
      <c r="G728" s="1325"/>
      <c r="H728" s="1325"/>
      <c r="I728" s="1325"/>
      <c r="J728" s="1325"/>
      <c r="K728" s="1325"/>
      <c r="L728" s="1325"/>
      <c r="M728" s="1325"/>
      <c r="N728" s="1325"/>
      <c r="O728" s="1325"/>
      <c r="P728" s="1325"/>
      <c r="Q728" s="1325"/>
      <c r="R728" s="1325"/>
      <c r="S728" s="1325"/>
      <c r="T728" s="1325"/>
      <c r="U728" s="1325"/>
      <c r="V728" s="1325"/>
      <c r="W728" s="1325"/>
      <c r="X728" s="1325"/>
      <c r="Y728" s="1325"/>
      <c r="Z728" s="1325"/>
      <c r="AA728" s="1386"/>
      <c r="AB728" s="1325"/>
      <c r="AC728" s="1325"/>
      <c r="AD728" s="1325"/>
      <c r="AE728" s="1325"/>
      <c r="AF728" s="1325"/>
      <c r="AG728" s="1325"/>
      <c r="AH728" s="1325"/>
      <c r="AI728" s="1325"/>
      <c r="AJ728" s="1325"/>
      <c r="AK728" s="1325"/>
      <c r="AL728" s="1325"/>
      <c r="AM728" s="1325"/>
      <c r="AN728" s="1325"/>
      <c r="AO728" s="1325"/>
      <c r="AP728" s="1325"/>
      <c r="AQ728" s="1325"/>
      <c r="AR728" s="1325"/>
      <c r="AS728" s="1325"/>
      <c r="AT728" s="1325"/>
      <c r="AU728" s="1325"/>
      <c r="AV728" s="1325"/>
      <c r="AW728" s="1283"/>
    </row>
    <row r="729">
      <c r="A729" s="1263"/>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25"/>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00"/>
    </row>
    <row r="730">
      <c r="A730" s="1221"/>
      <c r="B730" s="1325"/>
      <c r="C730" s="1384"/>
      <c r="D730" s="1325"/>
      <c r="E730" s="1325"/>
      <c r="F730" s="1325"/>
      <c r="G730" s="1325"/>
      <c r="H730" s="1325"/>
      <c r="I730" s="1325"/>
      <c r="J730" s="1325"/>
      <c r="K730" s="1325"/>
      <c r="L730" s="1325"/>
      <c r="M730" s="1325"/>
      <c r="N730" s="1325"/>
      <c r="O730" s="1325"/>
      <c r="P730" s="1325"/>
      <c r="Q730" s="1325"/>
      <c r="R730" s="1325"/>
      <c r="S730" s="1325"/>
      <c r="T730" s="1325"/>
      <c r="U730" s="1325"/>
      <c r="V730" s="1325"/>
      <c r="W730" s="1325"/>
      <c r="X730" s="1325"/>
      <c r="Y730" s="1325"/>
      <c r="Z730" s="1325"/>
      <c r="AA730" s="1386"/>
      <c r="AB730" s="1325"/>
      <c r="AC730" s="1325"/>
      <c r="AD730" s="1325"/>
      <c r="AE730" s="1325"/>
      <c r="AF730" s="1325"/>
      <c r="AG730" s="1325"/>
      <c r="AH730" s="1325"/>
      <c r="AI730" s="1325"/>
      <c r="AJ730" s="1325"/>
      <c r="AK730" s="1325"/>
      <c r="AL730" s="1325"/>
      <c r="AM730" s="1325"/>
      <c r="AN730" s="1325"/>
      <c r="AO730" s="1325"/>
      <c r="AP730" s="1325"/>
      <c r="AQ730" s="1325"/>
      <c r="AR730" s="1325"/>
      <c r="AS730" s="1325"/>
      <c r="AT730" s="1325"/>
      <c r="AU730" s="1325"/>
      <c r="AV730" s="1325"/>
      <c r="AW730" s="1283"/>
    </row>
    <row r="731">
      <c r="A731" s="1263"/>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25"/>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00"/>
    </row>
    <row r="732">
      <c r="A732" s="1221"/>
      <c r="B732" s="1325"/>
      <c r="C732" s="1384"/>
      <c r="D732" s="1325"/>
      <c r="E732" s="1325"/>
      <c r="F732" s="1325"/>
      <c r="G732" s="1325"/>
      <c r="H732" s="1325"/>
      <c r="I732" s="1325"/>
      <c r="J732" s="1325"/>
      <c r="K732" s="1325"/>
      <c r="L732" s="1325"/>
      <c r="M732" s="1325"/>
      <c r="N732" s="1325"/>
      <c r="O732" s="1325"/>
      <c r="P732" s="1325"/>
      <c r="Q732" s="1325"/>
      <c r="R732" s="1325"/>
      <c r="S732" s="1325"/>
      <c r="T732" s="1325"/>
      <c r="U732" s="1325"/>
      <c r="V732" s="1325"/>
      <c r="W732" s="1325"/>
      <c r="X732" s="1325"/>
      <c r="Y732" s="1325"/>
      <c r="Z732" s="1325"/>
      <c r="AA732" s="1386"/>
      <c r="AB732" s="1325"/>
      <c r="AC732" s="1325"/>
      <c r="AD732" s="1325"/>
      <c r="AE732" s="1325"/>
      <c r="AF732" s="1325"/>
      <c r="AG732" s="1325"/>
      <c r="AH732" s="1325"/>
      <c r="AI732" s="1325"/>
      <c r="AJ732" s="1325"/>
      <c r="AK732" s="1325"/>
      <c r="AL732" s="1325"/>
      <c r="AM732" s="1325"/>
      <c r="AN732" s="1325"/>
      <c r="AO732" s="1325"/>
      <c r="AP732" s="1325"/>
      <c r="AQ732" s="1325"/>
      <c r="AR732" s="1325"/>
      <c r="AS732" s="1325"/>
      <c r="AT732" s="1325"/>
      <c r="AU732" s="1325"/>
      <c r="AV732" s="1325"/>
      <c r="AW732" s="1283"/>
    </row>
    <row r="733">
      <c r="A733" s="1263"/>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25"/>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00"/>
    </row>
    <row r="734">
      <c r="A734" s="1221"/>
      <c r="B734" s="1325"/>
      <c r="C734" s="1384"/>
      <c r="D734" s="1325"/>
      <c r="E734" s="1325"/>
      <c r="F734" s="1325"/>
      <c r="G734" s="1325"/>
      <c r="H734" s="1325"/>
      <c r="I734" s="1325"/>
      <c r="J734" s="1325"/>
      <c r="K734" s="1325"/>
      <c r="L734" s="1325"/>
      <c r="M734" s="1325"/>
      <c r="N734" s="1325"/>
      <c r="O734" s="1325"/>
      <c r="P734" s="1325"/>
      <c r="Q734" s="1325"/>
      <c r="R734" s="1325"/>
      <c r="S734" s="1325"/>
      <c r="T734" s="1325"/>
      <c r="U734" s="1325"/>
      <c r="V734" s="1325"/>
      <c r="W734" s="1325"/>
      <c r="X734" s="1325"/>
      <c r="Y734" s="1325"/>
      <c r="Z734" s="1325"/>
      <c r="AA734" s="1386"/>
      <c r="AB734" s="1325"/>
      <c r="AC734" s="1325"/>
      <c r="AD734" s="1325"/>
      <c r="AE734" s="1325"/>
      <c r="AF734" s="1325"/>
      <c r="AG734" s="1325"/>
      <c r="AH734" s="1325"/>
      <c r="AI734" s="1325"/>
      <c r="AJ734" s="1325"/>
      <c r="AK734" s="1325"/>
      <c r="AL734" s="1325"/>
      <c r="AM734" s="1325"/>
      <c r="AN734" s="1325"/>
      <c r="AO734" s="1325"/>
      <c r="AP734" s="1325"/>
      <c r="AQ734" s="1325"/>
      <c r="AR734" s="1325"/>
      <c r="AS734" s="1325"/>
      <c r="AT734" s="1325"/>
      <c r="AU734" s="1325"/>
      <c r="AV734" s="1325"/>
      <c r="AW734" s="1283"/>
    </row>
    <row r="735">
      <c r="A735" s="1263"/>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25"/>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00"/>
    </row>
    <row r="736">
      <c r="A736" s="1221"/>
      <c r="B736" s="1325"/>
      <c r="C736" s="1384"/>
      <c r="D736" s="1325"/>
      <c r="E736" s="1325"/>
      <c r="F736" s="1325"/>
      <c r="G736" s="1325"/>
      <c r="H736" s="1325"/>
      <c r="I736" s="1325"/>
      <c r="J736" s="1325"/>
      <c r="K736" s="1325"/>
      <c r="L736" s="1325"/>
      <c r="M736" s="1325"/>
      <c r="N736" s="1325"/>
      <c r="O736" s="1325"/>
      <c r="P736" s="1325"/>
      <c r="Q736" s="1325"/>
      <c r="R736" s="1325"/>
      <c r="S736" s="1325"/>
      <c r="T736" s="1325"/>
      <c r="U736" s="1325"/>
      <c r="V736" s="1325"/>
      <c r="W736" s="1325"/>
      <c r="X736" s="1325"/>
      <c r="Y736" s="1325"/>
      <c r="Z736" s="1325"/>
      <c r="AA736" s="1386"/>
      <c r="AB736" s="1325"/>
      <c r="AC736" s="1325"/>
      <c r="AD736" s="1325"/>
      <c r="AE736" s="1325"/>
      <c r="AF736" s="1325"/>
      <c r="AG736" s="1325"/>
      <c r="AH736" s="1325"/>
      <c r="AI736" s="1325"/>
      <c r="AJ736" s="1325"/>
      <c r="AK736" s="1325"/>
      <c r="AL736" s="1325"/>
      <c r="AM736" s="1325"/>
      <c r="AN736" s="1325"/>
      <c r="AO736" s="1325"/>
      <c r="AP736" s="1325"/>
      <c r="AQ736" s="1325"/>
      <c r="AR736" s="1325"/>
      <c r="AS736" s="1325"/>
      <c r="AT736" s="1325"/>
      <c r="AU736" s="1325"/>
      <c r="AV736" s="1325"/>
      <c r="AW736" s="1283"/>
    </row>
    <row r="737">
      <c r="A737" s="1263"/>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25"/>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00"/>
    </row>
    <row r="738">
      <c r="A738" s="1221"/>
      <c r="B738" s="1325"/>
      <c r="C738" s="1384"/>
      <c r="D738" s="1325"/>
      <c r="E738" s="1325"/>
      <c r="F738" s="1325"/>
      <c r="G738" s="1325"/>
      <c r="H738" s="1325"/>
      <c r="I738" s="1325"/>
      <c r="J738" s="1325"/>
      <c r="K738" s="1325"/>
      <c r="L738" s="1325"/>
      <c r="M738" s="1325"/>
      <c r="N738" s="1325"/>
      <c r="O738" s="1325"/>
      <c r="P738" s="1325"/>
      <c r="Q738" s="1325"/>
      <c r="R738" s="1325"/>
      <c r="S738" s="1325"/>
      <c r="T738" s="1325"/>
      <c r="U738" s="1325"/>
      <c r="V738" s="1325"/>
      <c r="W738" s="1325"/>
      <c r="X738" s="1325"/>
      <c r="Y738" s="1325"/>
      <c r="Z738" s="1325"/>
      <c r="AA738" s="1386"/>
      <c r="AB738" s="1325"/>
      <c r="AC738" s="1325"/>
      <c r="AD738" s="1325"/>
      <c r="AE738" s="1325"/>
      <c r="AF738" s="1325"/>
      <c r="AG738" s="1325"/>
      <c r="AH738" s="1325"/>
      <c r="AI738" s="1325"/>
      <c r="AJ738" s="1325"/>
      <c r="AK738" s="1325"/>
      <c r="AL738" s="1325"/>
      <c r="AM738" s="1325"/>
      <c r="AN738" s="1325"/>
      <c r="AO738" s="1325"/>
      <c r="AP738" s="1325"/>
      <c r="AQ738" s="1325"/>
      <c r="AR738" s="1325"/>
      <c r="AS738" s="1325"/>
      <c r="AT738" s="1325"/>
      <c r="AU738" s="1325"/>
      <c r="AV738" s="1325"/>
      <c r="AW738" s="1283"/>
    </row>
    <row r="739">
      <c r="A739" s="1263"/>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25"/>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00"/>
    </row>
    <row r="740">
      <c r="A740" s="1221"/>
      <c r="B740" s="1325"/>
      <c r="C740" s="1384"/>
      <c r="D740" s="1325"/>
      <c r="E740" s="1325"/>
      <c r="F740" s="1325"/>
      <c r="G740" s="1325"/>
      <c r="H740" s="1325"/>
      <c r="I740" s="1325"/>
      <c r="J740" s="1325"/>
      <c r="K740" s="1325"/>
      <c r="L740" s="1325"/>
      <c r="M740" s="1325"/>
      <c r="N740" s="1325"/>
      <c r="O740" s="1325"/>
      <c r="P740" s="1325"/>
      <c r="Q740" s="1325"/>
      <c r="R740" s="1325"/>
      <c r="S740" s="1325"/>
      <c r="T740" s="1325"/>
      <c r="U740" s="1325"/>
      <c r="V740" s="1325"/>
      <c r="W740" s="1325"/>
      <c r="X740" s="1325"/>
      <c r="Y740" s="1325"/>
      <c r="Z740" s="1325"/>
      <c r="AA740" s="1386"/>
      <c r="AB740" s="1325"/>
      <c r="AC740" s="1325"/>
      <c r="AD740" s="1325"/>
      <c r="AE740" s="1325"/>
      <c r="AF740" s="1325"/>
      <c r="AG740" s="1325"/>
      <c r="AH740" s="1325"/>
      <c r="AI740" s="1325"/>
      <c r="AJ740" s="1325"/>
      <c r="AK740" s="1325"/>
      <c r="AL740" s="1325"/>
      <c r="AM740" s="1325"/>
      <c r="AN740" s="1325"/>
      <c r="AO740" s="1325"/>
      <c r="AP740" s="1325"/>
      <c r="AQ740" s="1325"/>
      <c r="AR740" s="1325"/>
      <c r="AS740" s="1325"/>
      <c r="AT740" s="1325"/>
      <c r="AU740" s="1325"/>
      <c r="AV740" s="1325"/>
      <c r="AW740" s="1283"/>
    </row>
    <row r="741">
      <c r="A741" s="1263"/>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25"/>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00"/>
    </row>
    <row r="742">
      <c r="A742" s="1221"/>
      <c r="B742" s="1325"/>
      <c r="C742" s="1384"/>
      <c r="D742" s="1325"/>
      <c r="E742" s="1325"/>
      <c r="F742" s="1325"/>
      <c r="G742" s="1325"/>
      <c r="H742" s="1325"/>
      <c r="I742" s="1325"/>
      <c r="J742" s="1325"/>
      <c r="K742" s="1325"/>
      <c r="L742" s="1325"/>
      <c r="M742" s="1325"/>
      <c r="N742" s="1325"/>
      <c r="O742" s="1325"/>
      <c r="P742" s="1325"/>
      <c r="Q742" s="1325"/>
      <c r="R742" s="1325"/>
      <c r="S742" s="1325"/>
      <c r="T742" s="1325"/>
      <c r="U742" s="1325"/>
      <c r="V742" s="1325"/>
      <c r="W742" s="1325"/>
      <c r="X742" s="1325"/>
      <c r="Y742" s="1325"/>
      <c r="Z742" s="1325"/>
      <c r="AA742" s="1386"/>
      <c r="AB742" s="1325"/>
      <c r="AC742" s="1325"/>
      <c r="AD742" s="1325"/>
      <c r="AE742" s="1325"/>
      <c r="AF742" s="1325"/>
      <c r="AG742" s="1325"/>
      <c r="AH742" s="1325"/>
      <c r="AI742" s="1325"/>
      <c r="AJ742" s="1325"/>
      <c r="AK742" s="1325"/>
      <c r="AL742" s="1325"/>
      <c r="AM742" s="1325"/>
      <c r="AN742" s="1325"/>
      <c r="AO742" s="1325"/>
      <c r="AP742" s="1325"/>
      <c r="AQ742" s="1325"/>
      <c r="AR742" s="1325"/>
      <c r="AS742" s="1325"/>
      <c r="AT742" s="1325"/>
      <c r="AU742" s="1325"/>
      <c r="AV742" s="1325"/>
      <c r="AW742" s="1283"/>
    </row>
    <row r="743">
      <c r="A743" s="1263"/>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25"/>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00"/>
    </row>
    <row r="744">
      <c r="A744" s="1221"/>
      <c r="B744" s="1325"/>
      <c r="C744" s="1384"/>
      <c r="D744" s="1325"/>
      <c r="E744" s="1325"/>
      <c r="F744" s="1325"/>
      <c r="G744" s="1325"/>
      <c r="H744" s="1325"/>
      <c r="I744" s="1325"/>
      <c r="J744" s="1325"/>
      <c r="K744" s="1325"/>
      <c r="L744" s="1325"/>
      <c r="M744" s="1325"/>
      <c r="N744" s="1325"/>
      <c r="O744" s="1325"/>
      <c r="P744" s="1325"/>
      <c r="Q744" s="1325"/>
      <c r="R744" s="1325"/>
      <c r="S744" s="1325"/>
      <c r="T744" s="1325"/>
      <c r="U744" s="1325"/>
      <c r="V744" s="1325"/>
      <c r="W744" s="1325"/>
      <c r="X744" s="1325"/>
      <c r="Y744" s="1325"/>
      <c r="Z744" s="1325"/>
      <c r="AA744" s="1386"/>
      <c r="AB744" s="1325"/>
      <c r="AC744" s="1325"/>
      <c r="AD744" s="1325"/>
      <c r="AE744" s="1325"/>
      <c r="AF744" s="1325"/>
      <c r="AG744" s="1325"/>
      <c r="AH744" s="1325"/>
      <c r="AI744" s="1325"/>
      <c r="AJ744" s="1325"/>
      <c r="AK744" s="1325"/>
      <c r="AL744" s="1325"/>
      <c r="AM744" s="1325"/>
      <c r="AN744" s="1325"/>
      <c r="AO744" s="1325"/>
      <c r="AP744" s="1325"/>
      <c r="AQ744" s="1325"/>
      <c r="AR744" s="1325"/>
      <c r="AS744" s="1325"/>
      <c r="AT744" s="1325"/>
      <c r="AU744" s="1325"/>
      <c r="AV744" s="1325"/>
      <c r="AW744" s="1283"/>
    </row>
    <row r="745">
      <c r="A745" s="1263"/>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25"/>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00"/>
    </row>
    <row r="746">
      <c r="A746" s="1221"/>
      <c r="B746" s="1325"/>
      <c r="C746" s="1384"/>
      <c r="D746" s="1325"/>
      <c r="E746" s="1325"/>
      <c r="F746" s="1325"/>
      <c r="G746" s="1325"/>
      <c r="H746" s="1325"/>
      <c r="I746" s="1325"/>
      <c r="J746" s="1325"/>
      <c r="K746" s="1325"/>
      <c r="L746" s="1325"/>
      <c r="M746" s="1325"/>
      <c r="N746" s="1325"/>
      <c r="O746" s="1325"/>
      <c r="P746" s="1325"/>
      <c r="Q746" s="1325"/>
      <c r="R746" s="1325"/>
      <c r="S746" s="1325"/>
      <c r="T746" s="1325"/>
      <c r="U746" s="1325"/>
      <c r="V746" s="1325"/>
      <c r="W746" s="1325"/>
      <c r="X746" s="1325"/>
      <c r="Y746" s="1325"/>
      <c r="Z746" s="1325"/>
      <c r="AA746" s="1386"/>
      <c r="AB746" s="1325"/>
      <c r="AC746" s="1325"/>
      <c r="AD746" s="1325"/>
      <c r="AE746" s="1325"/>
      <c r="AF746" s="1325"/>
      <c r="AG746" s="1325"/>
      <c r="AH746" s="1325"/>
      <c r="AI746" s="1325"/>
      <c r="AJ746" s="1325"/>
      <c r="AK746" s="1325"/>
      <c r="AL746" s="1325"/>
      <c r="AM746" s="1325"/>
      <c r="AN746" s="1325"/>
      <c r="AO746" s="1325"/>
      <c r="AP746" s="1325"/>
      <c r="AQ746" s="1325"/>
      <c r="AR746" s="1325"/>
      <c r="AS746" s="1325"/>
      <c r="AT746" s="1325"/>
      <c r="AU746" s="1325"/>
      <c r="AV746" s="1325"/>
      <c r="AW746" s="1283"/>
    </row>
    <row r="747">
      <c r="A747" s="1263"/>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25"/>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00"/>
    </row>
    <row r="748">
      <c r="A748" s="1221"/>
      <c r="B748" s="1325"/>
      <c r="C748" s="1384"/>
      <c r="D748" s="1325"/>
      <c r="E748" s="1325"/>
      <c r="F748" s="1325"/>
      <c r="G748" s="1325"/>
      <c r="H748" s="1325"/>
      <c r="I748" s="1325"/>
      <c r="J748" s="1325"/>
      <c r="K748" s="1325"/>
      <c r="L748" s="1325"/>
      <c r="M748" s="1325"/>
      <c r="N748" s="1325"/>
      <c r="O748" s="1325"/>
      <c r="P748" s="1325"/>
      <c r="Q748" s="1325"/>
      <c r="R748" s="1325"/>
      <c r="S748" s="1325"/>
      <c r="T748" s="1325"/>
      <c r="U748" s="1325"/>
      <c r="V748" s="1325"/>
      <c r="W748" s="1325"/>
      <c r="X748" s="1325"/>
      <c r="Y748" s="1325"/>
      <c r="Z748" s="1325"/>
      <c r="AA748" s="1386"/>
      <c r="AB748" s="1325"/>
      <c r="AC748" s="1325"/>
      <c r="AD748" s="1325"/>
      <c r="AE748" s="1325"/>
      <c r="AF748" s="1325"/>
      <c r="AG748" s="1325"/>
      <c r="AH748" s="1325"/>
      <c r="AI748" s="1325"/>
      <c r="AJ748" s="1325"/>
      <c r="AK748" s="1325"/>
      <c r="AL748" s="1325"/>
      <c r="AM748" s="1325"/>
      <c r="AN748" s="1325"/>
      <c r="AO748" s="1325"/>
      <c r="AP748" s="1325"/>
      <c r="AQ748" s="1325"/>
      <c r="AR748" s="1325"/>
      <c r="AS748" s="1325"/>
      <c r="AT748" s="1325"/>
      <c r="AU748" s="1325"/>
      <c r="AV748" s="1325"/>
      <c r="AW748" s="1283"/>
    </row>
    <row r="749">
      <c r="A749" s="1263"/>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25"/>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00"/>
    </row>
    <row r="750">
      <c r="A750" s="1221"/>
      <c r="B750" s="1325"/>
      <c r="C750" s="1384"/>
      <c r="D750" s="1325"/>
      <c r="E750" s="1325"/>
      <c r="F750" s="1325"/>
      <c r="G750" s="1325"/>
      <c r="H750" s="1325"/>
      <c r="I750" s="1325"/>
      <c r="J750" s="1325"/>
      <c r="K750" s="1325"/>
      <c r="L750" s="1325"/>
      <c r="M750" s="1325"/>
      <c r="N750" s="1325"/>
      <c r="O750" s="1325"/>
      <c r="P750" s="1325"/>
      <c r="Q750" s="1325"/>
      <c r="R750" s="1325"/>
      <c r="S750" s="1325"/>
      <c r="T750" s="1325"/>
      <c r="U750" s="1325"/>
      <c r="V750" s="1325"/>
      <c r="W750" s="1325"/>
      <c r="X750" s="1325"/>
      <c r="Y750" s="1325"/>
      <c r="Z750" s="1325"/>
      <c r="AA750" s="1386"/>
      <c r="AB750" s="1325"/>
      <c r="AC750" s="1325"/>
      <c r="AD750" s="1325"/>
      <c r="AE750" s="1325"/>
      <c r="AF750" s="1325"/>
      <c r="AG750" s="1325"/>
      <c r="AH750" s="1325"/>
      <c r="AI750" s="1325"/>
      <c r="AJ750" s="1325"/>
      <c r="AK750" s="1325"/>
      <c r="AL750" s="1325"/>
      <c r="AM750" s="1325"/>
      <c r="AN750" s="1325"/>
      <c r="AO750" s="1325"/>
      <c r="AP750" s="1325"/>
      <c r="AQ750" s="1325"/>
      <c r="AR750" s="1325"/>
      <c r="AS750" s="1325"/>
      <c r="AT750" s="1325"/>
      <c r="AU750" s="1325"/>
      <c r="AV750" s="1325"/>
      <c r="AW750" s="1283"/>
    </row>
    <row r="751">
      <c r="A751" s="1263"/>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25"/>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00"/>
    </row>
    <row r="752">
      <c r="A752" s="1221"/>
      <c r="B752" s="1325"/>
      <c r="C752" s="1384"/>
      <c r="D752" s="1325"/>
      <c r="E752" s="1325"/>
      <c r="F752" s="1325"/>
      <c r="G752" s="1325"/>
      <c r="H752" s="1325"/>
      <c r="I752" s="1325"/>
      <c r="J752" s="1325"/>
      <c r="K752" s="1325"/>
      <c r="L752" s="1325"/>
      <c r="M752" s="1325"/>
      <c r="N752" s="1325"/>
      <c r="O752" s="1325"/>
      <c r="P752" s="1325"/>
      <c r="Q752" s="1325"/>
      <c r="R752" s="1325"/>
      <c r="S752" s="1325"/>
      <c r="T752" s="1325"/>
      <c r="U752" s="1325"/>
      <c r="V752" s="1325"/>
      <c r="W752" s="1325"/>
      <c r="X752" s="1325"/>
      <c r="Y752" s="1325"/>
      <c r="Z752" s="1325"/>
      <c r="AA752" s="1386"/>
      <c r="AB752" s="1325"/>
      <c r="AC752" s="1325"/>
      <c r="AD752" s="1325"/>
      <c r="AE752" s="1325"/>
      <c r="AF752" s="1325"/>
      <c r="AG752" s="1325"/>
      <c r="AH752" s="1325"/>
      <c r="AI752" s="1325"/>
      <c r="AJ752" s="1325"/>
      <c r="AK752" s="1325"/>
      <c r="AL752" s="1325"/>
      <c r="AM752" s="1325"/>
      <c r="AN752" s="1325"/>
      <c r="AO752" s="1325"/>
      <c r="AP752" s="1325"/>
      <c r="AQ752" s="1325"/>
      <c r="AR752" s="1325"/>
      <c r="AS752" s="1325"/>
      <c r="AT752" s="1325"/>
      <c r="AU752" s="1325"/>
      <c r="AV752" s="1325"/>
      <c r="AW752" s="1283"/>
    </row>
    <row r="753">
      <c r="A753" s="1263"/>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25"/>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00"/>
    </row>
    <row r="754">
      <c r="A754" s="1221"/>
      <c r="B754" s="1325"/>
      <c r="C754" s="1384"/>
      <c r="D754" s="1325"/>
      <c r="E754" s="1325"/>
      <c r="F754" s="1325"/>
      <c r="G754" s="1325"/>
      <c r="H754" s="1325"/>
      <c r="I754" s="1325"/>
      <c r="J754" s="1325"/>
      <c r="K754" s="1325"/>
      <c r="L754" s="1325"/>
      <c r="M754" s="1325"/>
      <c r="N754" s="1325"/>
      <c r="O754" s="1325"/>
      <c r="P754" s="1325"/>
      <c r="Q754" s="1325"/>
      <c r="R754" s="1325"/>
      <c r="S754" s="1325"/>
      <c r="T754" s="1325"/>
      <c r="U754" s="1325"/>
      <c r="V754" s="1325"/>
      <c r="W754" s="1325"/>
      <c r="X754" s="1325"/>
      <c r="Y754" s="1325"/>
      <c r="Z754" s="1325"/>
      <c r="AA754" s="1386"/>
      <c r="AB754" s="1325"/>
      <c r="AC754" s="1325"/>
      <c r="AD754" s="1325"/>
      <c r="AE754" s="1325"/>
      <c r="AF754" s="1325"/>
      <c r="AG754" s="1325"/>
      <c r="AH754" s="1325"/>
      <c r="AI754" s="1325"/>
      <c r="AJ754" s="1325"/>
      <c r="AK754" s="1325"/>
      <c r="AL754" s="1325"/>
      <c r="AM754" s="1325"/>
      <c r="AN754" s="1325"/>
      <c r="AO754" s="1325"/>
      <c r="AP754" s="1325"/>
      <c r="AQ754" s="1325"/>
      <c r="AR754" s="1325"/>
      <c r="AS754" s="1325"/>
      <c r="AT754" s="1325"/>
      <c r="AU754" s="1325"/>
      <c r="AV754" s="1325"/>
      <c r="AW754" s="1283"/>
    </row>
    <row r="755">
      <c r="A755" s="1263"/>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25"/>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00"/>
    </row>
    <row r="756">
      <c r="A756" s="1221"/>
      <c r="B756" s="1325"/>
      <c r="C756" s="1384"/>
      <c r="D756" s="1325"/>
      <c r="E756" s="1325"/>
      <c r="F756" s="1325"/>
      <c r="G756" s="1325"/>
      <c r="H756" s="1325"/>
      <c r="I756" s="1325"/>
      <c r="J756" s="1325"/>
      <c r="K756" s="1325"/>
      <c r="L756" s="1325"/>
      <c r="M756" s="1325"/>
      <c r="N756" s="1325"/>
      <c r="O756" s="1325"/>
      <c r="P756" s="1325"/>
      <c r="Q756" s="1325"/>
      <c r="R756" s="1325"/>
      <c r="S756" s="1325"/>
      <c r="T756" s="1325"/>
      <c r="U756" s="1325"/>
      <c r="V756" s="1325"/>
      <c r="W756" s="1325"/>
      <c r="X756" s="1325"/>
      <c r="Y756" s="1325"/>
      <c r="Z756" s="1325"/>
      <c r="AA756" s="1386"/>
      <c r="AB756" s="1325"/>
      <c r="AC756" s="1325"/>
      <c r="AD756" s="1325"/>
      <c r="AE756" s="1325"/>
      <c r="AF756" s="1325"/>
      <c r="AG756" s="1325"/>
      <c r="AH756" s="1325"/>
      <c r="AI756" s="1325"/>
      <c r="AJ756" s="1325"/>
      <c r="AK756" s="1325"/>
      <c r="AL756" s="1325"/>
      <c r="AM756" s="1325"/>
      <c r="AN756" s="1325"/>
      <c r="AO756" s="1325"/>
      <c r="AP756" s="1325"/>
      <c r="AQ756" s="1325"/>
      <c r="AR756" s="1325"/>
      <c r="AS756" s="1325"/>
      <c r="AT756" s="1325"/>
      <c r="AU756" s="1325"/>
      <c r="AV756" s="1325"/>
      <c r="AW756" s="1283"/>
    </row>
    <row r="757">
      <c r="A757" s="1263"/>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25"/>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00"/>
    </row>
    <row r="758">
      <c r="A758" s="1221"/>
      <c r="B758" s="1325"/>
      <c r="C758" s="1384"/>
      <c r="D758" s="1325"/>
      <c r="E758" s="1325"/>
      <c r="F758" s="1325"/>
      <c r="G758" s="1325"/>
      <c r="H758" s="1325"/>
      <c r="I758" s="1325"/>
      <c r="J758" s="1325"/>
      <c r="K758" s="1325"/>
      <c r="L758" s="1325"/>
      <c r="M758" s="1325"/>
      <c r="N758" s="1325"/>
      <c r="O758" s="1325"/>
      <c r="P758" s="1325"/>
      <c r="Q758" s="1325"/>
      <c r="R758" s="1325"/>
      <c r="S758" s="1325"/>
      <c r="T758" s="1325"/>
      <c r="U758" s="1325"/>
      <c r="V758" s="1325"/>
      <c r="W758" s="1325"/>
      <c r="X758" s="1325"/>
      <c r="Y758" s="1325"/>
      <c r="Z758" s="1325"/>
      <c r="AA758" s="1386"/>
      <c r="AB758" s="1325"/>
      <c r="AC758" s="1325"/>
      <c r="AD758" s="1325"/>
      <c r="AE758" s="1325"/>
      <c r="AF758" s="1325"/>
      <c r="AG758" s="1325"/>
      <c r="AH758" s="1325"/>
      <c r="AI758" s="1325"/>
      <c r="AJ758" s="1325"/>
      <c r="AK758" s="1325"/>
      <c r="AL758" s="1325"/>
      <c r="AM758" s="1325"/>
      <c r="AN758" s="1325"/>
      <c r="AO758" s="1325"/>
      <c r="AP758" s="1325"/>
      <c r="AQ758" s="1325"/>
      <c r="AR758" s="1325"/>
      <c r="AS758" s="1325"/>
      <c r="AT758" s="1325"/>
      <c r="AU758" s="1325"/>
      <c r="AV758" s="1325"/>
      <c r="AW758" s="1283"/>
    </row>
    <row r="759">
      <c r="A759" s="1263"/>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25"/>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00"/>
    </row>
    <row r="760">
      <c r="A760" s="1221"/>
      <c r="B760" s="1325"/>
      <c r="C760" s="1384"/>
      <c r="D760" s="1325"/>
      <c r="E760" s="1325"/>
      <c r="F760" s="1325"/>
      <c r="G760" s="1325"/>
      <c r="H760" s="1325"/>
      <c r="I760" s="1325"/>
      <c r="J760" s="1325"/>
      <c r="K760" s="1325"/>
      <c r="L760" s="1325"/>
      <c r="M760" s="1325"/>
      <c r="N760" s="1325"/>
      <c r="O760" s="1325"/>
      <c r="P760" s="1325"/>
      <c r="Q760" s="1325"/>
      <c r="R760" s="1325"/>
      <c r="S760" s="1325"/>
      <c r="T760" s="1325"/>
      <c r="U760" s="1325"/>
      <c r="V760" s="1325"/>
      <c r="W760" s="1325"/>
      <c r="X760" s="1325"/>
      <c r="Y760" s="1325"/>
      <c r="Z760" s="1325"/>
      <c r="AA760" s="1386"/>
      <c r="AB760" s="1325"/>
      <c r="AC760" s="1325"/>
      <c r="AD760" s="1325"/>
      <c r="AE760" s="1325"/>
      <c r="AF760" s="1325"/>
      <c r="AG760" s="1325"/>
      <c r="AH760" s="1325"/>
      <c r="AI760" s="1325"/>
      <c r="AJ760" s="1325"/>
      <c r="AK760" s="1325"/>
      <c r="AL760" s="1325"/>
      <c r="AM760" s="1325"/>
      <c r="AN760" s="1325"/>
      <c r="AO760" s="1325"/>
      <c r="AP760" s="1325"/>
      <c r="AQ760" s="1325"/>
      <c r="AR760" s="1325"/>
      <c r="AS760" s="1325"/>
      <c r="AT760" s="1325"/>
      <c r="AU760" s="1325"/>
      <c r="AV760" s="1325"/>
      <c r="AW760" s="1283"/>
    </row>
    <row r="761">
      <c r="A761" s="1263"/>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25"/>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00"/>
    </row>
    <row r="762">
      <c r="A762" s="1221"/>
      <c r="B762" s="1325"/>
      <c r="C762" s="1384"/>
      <c r="D762" s="1325"/>
      <c r="E762" s="1325"/>
      <c r="F762" s="1325"/>
      <c r="G762" s="1325"/>
      <c r="H762" s="1325"/>
      <c r="I762" s="1325"/>
      <c r="J762" s="1325"/>
      <c r="K762" s="1325"/>
      <c r="L762" s="1325"/>
      <c r="M762" s="1325"/>
      <c r="N762" s="1325"/>
      <c r="O762" s="1325"/>
      <c r="P762" s="1325"/>
      <c r="Q762" s="1325"/>
      <c r="R762" s="1325"/>
      <c r="S762" s="1325"/>
      <c r="T762" s="1325"/>
      <c r="U762" s="1325"/>
      <c r="V762" s="1325"/>
      <c r="W762" s="1325"/>
      <c r="X762" s="1325"/>
      <c r="Y762" s="1325"/>
      <c r="Z762" s="1325"/>
      <c r="AA762" s="1386"/>
      <c r="AB762" s="1325"/>
      <c r="AC762" s="1325"/>
      <c r="AD762" s="1325"/>
      <c r="AE762" s="1325"/>
      <c r="AF762" s="1325"/>
      <c r="AG762" s="1325"/>
      <c r="AH762" s="1325"/>
      <c r="AI762" s="1325"/>
      <c r="AJ762" s="1325"/>
      <c r="AK762" s="1325"/>
      <c r="AL762" s="1325"/>
      <c r="AM762" s="1325"/>
      <c r="AN762" s="1325"/>
      <c r="AO762" s="1325"/>
      <c r="AP762" s="1325"/>
      <c r="AQ762" s="1325"/>
      <c r="AR762" s="1325"/>
      <c r="AS762" s="1325"/>
      <c r="AT762" s="1325"/>
      <c r="AU762" s="1325"/>
      <c r="AV762" s="1325"/>
      <c r="AW762" s="1283"/>
    </row>
    <row r="763">
      <c r="A763" s="1263"/>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25"/>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00"/>
    </row>
    <row r="764">
      <c r="A764" s="1221"/>
      <c r="B764" s="1325"/>
      <c r="C764" s="1384"/>
      <c r="D764" s="1325"/>
      <c r="E764" s="1325"/>
      <c r="F764" s="1325"/>
      <c r="G764" s="1325"/>
      <c r="H764" s="1325"/>
      <c r="I764" s="1325"/>
      <c r="J764" s="1325"/>
      <c r="K764" s="1325"/>
      <c r="L764" s="1325"/>
      <c r="M764" s="1325"/>
      <c r="N764" s="1325"/>
      <c r="O764" s="1325"/>
      <c r="P764" s="1325"/>
      <c r="Q764" s="1325"/>
      <c r="R764" s="1325"/>
      <c r="S764" s="1325"/>
      <c r="T764" s="1325"/>
      <c r="U764" s="1325"/>
      <c r="V764" s="1325"/>
      <c r="W764" s="1325"/>
      <c r="X764" s="1325"/>
      <c r="Y764" s="1325"/>
      <c r="Z764" s="1325"/>
      <c r="AA764" s="1386"/>
      <c r="AB764" s="1325"/>
      <c r="AC764" s="1325"/>
      <c r="AD764" s="1325"/>
      <c r="AE764" s="1325"/>
      <c r="AF764" s="1325"/>
      <c r="AG764" s="1325"/>
      <c r="AH764" s="1325"/>
      <c r="AI764" s="1325"/>
      <c r="AJ764" s="1325"/>
      <c r="AK764" s="1325"/>
      <c r="AL764" s="1325"/>
      <c r="AM764" s="1325"/>
      <c r="AN764" s="1325"/>
      <c r="AO764" s="1325"/>
      <c r="AP764" s="1325"/>
      <c r="AQ764" s="1325"/>
      <c r="AR764" s="1325"/>
      <c r="AS764" s="1325"/>
      <c r="AT764" s="1325"/>
      <c r="AU764" s="1325"/>
      <c r="AV764" s="1325"/>
      <c r="AW764" s="1283"/>
    </row>
    <row r="765">
      <c r="A765" s="1263"/>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25"/>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00"/>
    </row>
    <row r="766">
      <c r="A766" s="1221"/>
      <c r="B766" s="1325"/>
      <c r="C766" s="1384"/>
      <c r="D766" s="1325"/>
      <c r="E766" s="1325"/>
      <c r="F766" s="1325"/>
      <c r="G766" s="1325"/>
      <c r="H766" s="1325"/>
      <c r="I766" s="1325"/>
      <c r="J766" s="1325"/>
      <c r="K766" s="1325"/>
      <c r="L766" s="1325"/>
      <c r="M766" s="1325"/>
      <c r="N766" s="1325"/>
      <c r="O766" s="1325"/>
      <c r="P766" s="1325"/>
      <c r="Q766" s="1325"/>
      <c r="R766" s="1325"/>
      <c r="S766" s="1325"/>
      <c r="T766" s="1325"/>
      <c r="U766" s="1325"/>
      <c r="V766" s="1325"/>
      <c r="W766" s="1325"/>
      <c r="X766" s="1325"/>
      <c r="Y766" s="1325"/>
      <c r="Z766" s="1325"/>
      <c r="AA766" s="1386"/>
      <c r="AB766" s="1325"/>
      <c r="AC766" s="1325"/>
      <c r="AD766" s="1325"/>
      <c r="AE766" s="1325"/>
      <c r="AF766" s="1325"/>
      <c r="AG766" s="1325"/>
      <c r="AH766" s="1325"/>
      <c r="AI766" s="1325"/>
      <c r="AJ766" s="1325"/>
      <c r="AK766" s="1325"/>
      <c r="AL766" s="1325"/>
      <c r="AM766" s="1325"/>
      <c r="AN766" s="1325"/>
      <c r="AO766" s="1325"/>
      <c r="AP766" s="1325"/>
      <c r="AQ766" s="1325"/>
      <c r="AR766" s="1325"/>
      <c r="AS766" s="1325"/>
      <c r="AT766" s="1325"/>
      <c r="AU766" s="1325"/>
      <c r="AV766" s="1325"/>
      <c r="AW766" s="1283"/>
    </row>
    <row r="767">
      <c r="A767" s="1263"/>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25"/>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00"/>
    </row>
    <row r="768">
      <c r="A768" s="1221"/>
      <c r="B768" s="1325"/>
      <c r="C768" s="1384"/>
      <c r="D768" s="1325"/>
      <c r="E768" s="1325"/>
      <c r="F768" s="1325"/>
      <c r="G768" s="1325"/>
      <c r="H768" s="1325"/>
      <c r="I768" s="1325"/>
      <c r="J768" s="1325"/>
      <c r="K768" s="1325"/>
      <c r="L768" s="1325"/>
      <c r="M768" s="1325"/>
      <c r="N768" s="1325"/>
      <c r="O768" s="1325"/>
      <c r="P768" s="1325"/>
      <c r="Q768" s="1325"/>
      <c r="R768" s="1325"/>
      <c r="S768" s="1325"/>
      <c r="T768" s="1325"/>
      <c r="U768" s="1325"/>
      <c r="V768" s="1325"/>
      <c r="W768" s="1325"/>
      <c r="X768" s="1325"/>
      <c r="Y768" s="1325"/>
      <c r="Z768" s="1325"/>
      <c r="AA768" s="1386"/>
      <c r="AB768" s="1325"/>
      <c r="AC768" s="1325"/>
      <c r="AD768" s="1325"/>
      <c r="AE768" s="1325"/>
      <c r="AF768" s="1325"/>
      <c r="AG768" s="1325"/>
      <c r="AH768" s="1325"/>
      <c r="AI768" s="1325"/>
      <c r="AJ768" s="1325"/>
      <c r="AK768" s="1325"/>
      <c r="AL768" s="1325"/>
      <c r="AM768" s="1325"/>
      <c r="AN768" s="1325"/>
      <c r="AO768" s="1325"/>
      <c r="AP768" s="1325"/>
      <c r="AQ768" s="1325"/>
      <c r="AR768" s="1325"/>
      <c r="AS768" s="1325"/>
      <c r="AT768" s="1325"/>
      <c r="AU768" s="1325"/>
      <c r="AV768" s="1325"/>
      <c r="AW768" s="1283"/>
    </row>
    <row r="769">
      <c r="A769" s="1263"/>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25"/>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00"/>
    </row>
    <row r="770">
      <c r="A770" s="1221"/>
      <c r="B770" s="1325"/>
      <c r="C770" s="1384"/>
      <c r="D770" s="1325"/>
      <c r="E770" s="1325"/>
      <c r="F770" s="1325"/>
      <c r="G770" s="1325"/>
      <c r="H770" s="1325"/>
      <c r="I770" s="1325"/>
      <c r="J770" s="1325"/>
      <c r="K770" s="1325"/>
      <c r="L770" s="1325"/>
      <c r="M770" s="1325"/>
      <c r="N770" s="1325"/>
      <c r="O770" s="1325"/>
      <c r="P770" s="1325"/>
      <c r="Q770" s="1325"/>
      <c r="R770" s="1325"/>
      <c r="S770" s="1325"/>
      <c r="T770" s="1325"/>
      <c r="U770" s="1325"/>
      <c r="V770" s="1325"/>
      <c r="W770" s="1325"/>
      <c r="X770" s="1325"/>
      <c r="Y770" s="1325"/>
      <c r="Z770" s="1325"/>
      <c r="AA770" s="1386"/>
      <c r="AB770" s="1325"/>
      <c r="AC770" s="1325"/>
      <c r="AD770" s="1325"/>
      <c r="AE770" s="1325"/>
      <c r="AF770" s="1325"/>
      <c r="AG770" s="1325"/>
      <c r="AH770" s="1325"/>
      <c r="AI770" s="1325"/>
      <c r="AJ770" s="1325"/>
      <c r="AK770" s="1325"/>
      <c r="AL770" s="1325"/>
      <c r="AM770" s="1325"/>
      <c r="AN770" s="1325"/>
      <c r="AO770" s="1325"/>
      <c r="AP770" s="1325"/>
      <c r="AQ770" s="1325"/>
      <c r="AR770" s="1325"/>
      <c r="AS770" s="1325"/>
      <c r="AT770" s="1325"/>
      <c r="AU770" s="1325"/>
      <c r="AV770" s="1325"/>
      <c r="AW770" s="1283"/>
    </row>
    <row r="771">
      <c r="A771" s="1263"/>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25"/>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00"/>
    </row>
    <row r="772">
      <c r="A772" s="1221"/>
      <c r="B772" s="1325"/>
      <c r="C772" s="1384"/>
      <c r="D772" s="1325"/>
      <c r="E772" s="1325"/>
      <c r="F772" s="1325"/>
      <c r="G772" s="1325"/>
      <c r="H772" s="1325"/>
      <c r="I772" s="1325"/>
      <c r="J772" s="1325"/>
      <c r="K772" s="1325"/>
      <c r="L772" s="1325"/>
      <c r="M772" s="1325"/>
      <c r="N772" s="1325"/>
      <c r="O772" s="1325"/>
      <c r="P772" s="1325"/>
      <c r="Q772" s="1325"/>
      <c r="R772" s="1325"/>
      <c r="S772" s="1325"/>
      <c r="T772" s="1325"/>
      <c r="U772" s="1325"/>
      <c r="V772" s="1325"/>
      <c r="W772" s="1325"/>
      <c r="X772" s="1325"/>
      <c r="Y772" s="1325"/>
      <c r="Z772" s="1325"/>
      <c r="AA772" s="1386"/>
      <c r="AB772" s="1325"/>
      <c r="AC772" s="1325"/>
      <c r="AD772" s="1325"/>
      <c r="AE772" s="1325"/>
      <c r="AF772" s="1325"/>
      <c r="AG772" s="1325"/>
      <c r="AH772" s="1325"/>
      <c r="AI772" s="1325"/>
      <c r="AJ772" s="1325"/>
      <c r="AK772" s="1325"/>
      <c r="AL772" s="1325"/>
      <c r="AM772" s="1325"/>
      <c r="AN772" s="1325"/>
      <c r="AO772" s="1325"/>
      <c r="AP772" s="1325"/>
      <c r="AQ772" s="1325"/>
      <c r="AR772" s="1325"/>
      <c r="AS772" s="1325"/>
      <c r="AT772" s="1325"/>
      <c r="AU772" s="1325"/>
      <c r="AV772" s="1325"/>
      <c r="AW772" s="1283"/>
    </row>
    <row r="773">
      <c r="A773" s="1263"/>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25"/>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00"/>
    </row>
    <row r="774">
      <c r="A774" s="1221"/>
      <c r="B774" s="1325"/>
      <c r="C774" s="1384"/>
      <c r="D774" s="1325"/>
      <c r="E774" s="1325"/>
      <c r="F774" s="1325"/>
      <c r="G774" s="1325"/>
      <c r="H774" s="1325"/>
      <c r="I774" s="1325"/>
      <c r="J774" s="1325"/>
      <c r="K774" s="1325"/>
      <c r="L774" s="1325"/>
      <c r="M774" s="1325"/>
      <c r="N774" s="1325"/>
      <c r="O774" s="1325"/>
      <c r="P774" s="1325"/>
      <c r="Q774" s="1325"/>
      <c r="R774" s="1325"/>
      <c r="S774" s="1325"/>
      <c r="T774" s="1325"/>
      <c r="U774" s="1325"/>
      <c r="V774" s="1325"/>
      <c r="W774" s="1325"/>
      <c r="X774" s="1325"/>
      <c r="Y774" s="1325"/>
      <c r="Z774" s="1325"/>
      <c r="AA774" s="1386"/>
      <c r="AB774" s="1325"/>
      <c r="AC774" s="1325"/>
      <c r="AD774" s="1325"/>
      <c r="AE774" s="1325"/>
      <c r="AF774" s="1325"/>
      <c r="AG774" s="1325"/>
      <c r="AH774" s="1325"/>
      <c r="AI774" s="1325"/>
      <c r="AJ774" s="1325"/>
      <c r="AK774" s="1325"/>
      <c r="AL774" s="1325"/>
      <c r="AM774" s="1325"/>
      <c r="AN774" s="1325"/>
      <c r="AO774" s="1325"/>
      <c r="AP774" s="1325"/>
      <c r="AQ774" s="1325"/>
      <c r="AR774" s="1325"/>
      <c r="AS774" s="1325"/>
      <c r="AT774" s="1325"/>
      <c r="AU774" s="1325"/>
      <c r="AV774" s="1325"/>
      <c r="AW774" s="1283"/>
    </row>
    <row r="775">
      <c r="A775" s="1263"/>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25"/>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00"/>
    </row>
    <row r="776">
      <c r="A776" s="1221"/>
      <c r="B776" s="1325"/>
      <c r="C776" s="1384"/>
      <c r="D776" s="1325"/>
      <c r="E776" s="1325"/>
      <c r="F776" s="1325"/>
      <c r="G776" s="1325"/>
      <c r="H776" s="1325"/>
      <c r="I776" s="1325"/>
      <c r="J776" s="1325"/>
      <c r="K776" s="1325"/>
      <c r="L776" s="1325"/>
      <c r="M776" s="1325"/>
      <c r="N776" s="1325"/>
      <c r="O776" s="1325"/>
      <c r="P776" s="1325"/>
      <c r="Q776" s="1325"/>
      <c r="R776" s="1325"/>
      <c r="S776" s="1325"/>
      <c r="T776" s="1325"/>
      <c r="U776" s="1325"/>
      <c r="V776" s="1325"/>
      <c r="W776" s="1325"/>
      <c r="X776" s="1325"/>
      <c r="Y776" s="1325"/>
      <c r="Z776" s="1325"/>
      <c r="AA776" s="1386"/>
      <c r="AB776" s="1325"/>
      <c r="AC776" s="1325"/>
      <c r="AD776" s="1325"/>
      <c r="AE776" s="1325"/>
      <c r="AF776" s="1325"/>
      <c r="AG776" s="1325"/>
      <c r="AH776" s="1325"/>
      <c r="AI776" s="1325"/>
      <c r="AJ776" s="1325"/>
      <c r="AK776" s="1325"/>
      <c r="AL776" s="1325"/>
      <c r="AM776" s="1325"/>
      <c r="AN776" s="1325"/>
      <c r="AO776" s="1325"/>
      <c r="AP776" s="1325"/>
      <c r="AQ776" s="1325"/>
      <c r="AR776" s="1325"/>
      <c r="AS776" s="1325"/>
      <c r="AT776" s="1325"/>
      <c r="AU776" s="1325"/>
      <c r="AV776" s="1325"/>
      <c r="AW776" s="1283"/>
    </row>
    <row r="777">
      <c r="A777" s="1263"/>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25"/>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00"/>
    </row>
    <row r="778">
      <c r="A778" s="1221"/>
      <c r="B778" s="1325"/>
      <c r="C778" s="1384"/>
      <c r="D778" s="1325"/>
      <c r="E778" s="1325"/>
      <c r="F778" s="1325"/>
      <c r="G778" s="1325"/>
      <c r="H778" s="1325"/>
      <c r="I778" s="1325"/>
      <c r="J778" s="1325"/>
      <c r="K778" s="1325"/>
      <c r="L778" s="1325"/>
      <c r="M778" s="1325"/>
      <c r="N778" s="1325"/>
      <c r="O778" s="1325"/>
      <c r="P778" s="1325"/>
      <c r="Q778" s="1325"/>
      <c r="R778" s="1325"/>
      <c r="S778" s="1325"/>
      <c r="T778" s="1325"/>
      <c r="U778" s="1325"/>
      <c r="V778" s="1325"/>
      <c r="W778" s="1325"/>
      <c r="X778" s="1325"/>
      <c r="Y778" s="1325"/>
      <c r="Z778" s="1325"/>
      <c r="AA778" s="1386"/>
      <c r="AB778" s="1325"/>
      <c r="AC778" s="1325"/>
      <c r="AD778" s="1325"/>
      <c r="AE778" s="1325"/>
      <c r="AF778" s="1325"/>
      <c r="AG778" s="1325"/>
      <c r="AH778" s="1325"/>
      <c r="AI778" s="1325"/>
      <c r="AJ778" s="1325"/>
      <c r="AK778" s="1325"/>
      <c r="AL778" s="1325"/>
      <c r="AM778" s="1325"/>
      <c r="AN778" s="1325"/>
      <c r="AO778" s="1325"/>
      <c r="AP778" s="1325"/>
      <c r="AQ778" s="1325"/>
      <c r="AR778" s="1325"/>
      <c r="AS778" s="1325"/>
      <c r="AT778" s="1325"/>
      <c r="AU778" s="1325"/>
      <c r="AV778" s="1325"/>
      <c r="AW778" s="1283"/>
    </row>
    <row r="779">
      <c r="A779" s="1263"/>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25"/>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00"/>
    </row>
    <row r="780">
      <c r="A780" s="1221"/>
      <c r="B780" s="1325"/>
      <c r="C780" s="1384"/>
      <c r="D780" s="1325"/>
      <c r="E780" s="1325"/>
      <c r="F780" s="1325"/>
      <c r="G780" s="1325"/>
      <c r="H780" s="1325"/>
      <c r="I780" s="1325"/>
      <c r="J780" s="1325"/>
      <c r="K780" s="1325"/>
      <c r="L780" s="1325"/>
      <c r="M780" s="1325"/>
      <c r="N780" s="1325"/>
      <c r="O780" s="1325"/>
      <c r="P780" s="1325"/>
      <c r="Q780" s="1325"/>
      <c r="R780" s="1325"/>
      <c r="S780" s="1325"/>
      <c r="T780" s="1325"/>
      <c r="U780" s="1325"/>
      <c r="V780" s="1325"/>
      <c r="W780" s="1325"/>
      <c r="X780" s="1325"/>
      <c r="Y780" s="1325"/>
      <c r="Z780" s="1325"/>
      <c r="AA780" s="1386"/>
      <c r="AB780" s="1325"/>
      <c r="AC780" s="1325"/>
      <c r="AD780" s="1325"/>
      <c r="AE780" s="1325"/>
      <c r="AF780" s="1325"/>
      <c r="AG780" s="1325"/>
      <c r="AH780" s="1325"/>
      <c r="AI780" s="1325"/>
      <c r="AJ780" s="1325"/>
      <c r="AK780" s="1325"/>
      <c r="AL780" s="1325"/>
      <c r="AM780" s="1325"/>
      <c r="AN780" s="1325"/>
      <c r="AO780" s="1325"/>
      <c r="AP780" s="1325"/>
      <c r="AQ780" s="1325"/>
      <c r="AR780" s="1325"/>
      <c r="AS780" s="1325"/>
      <c r="AT780" s="1325"/>
      <c r="AU780" s="1325"/>
      <c r="AV780" s="1325"/>
      <c r="AW780" s="1283"/>
    </row>
    <row r="781">
      <c r="A781" s="1263"/>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25"/>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00"/>
    </row>
    <row r="782">
      <c r="A782" s="1221"/>
      <c r="B782" s="1325"/>
      <c r="C782" s="1384"/>
      <c r="D782" s="1325"/>
      <c r="E782" s="1325"/>
      <c r="F782" s="1325"/>
      <c r="G782" s="1325"/>
      <c r="H782" s="1325"/>
      <c r="I782" s="1325"/>
      <c r="J782" s="1325"/>
      <c r="K782" s="1325"/>
      <c r="L782" s="1325"/>
      <c r="M782" s="1325"/>
      <c r="N782" s="1325"/>
      <c r="O782" s="1325"/>
      <c r="P782" s="1325"/>
      <c r="Q782" s="1325"/>
      <c r="R782" s="1325"/>
      <c r="S782" s="1325"/>
      <c r="T782" s="1325"/>
      <c r="U782" s="1325"/>
      <c r="V782" s="1325"/>
      <c r="W782" s="1325"/>
      <c r="X782" s="1325"/>
      <c r="Y782" s="1325"/>
      <c r="Z782" s="1325"/>
      <c r="AA782" s="1386"/>
      <c r="AB782" s="1325"/>
      <c r="AC782" s="1325"/>
      <c r="AD782" s="1325"/>
      <c r="AE782" s="1325"/>
      <c r="AF782" s="1325"/>
      <c r="AG782" s="1325"/>
      <c r="AH782" s="1325"/>
      <c r="AI782" s="1325"/>
      <c r="AJ782" s="1325"/>
      <c r="AK782" s="1325"/>
      <c r="AL782" s="1325"/>
      <c r="AM782" s="1325"/>
      <c r="AN782" s="1325"/>
      <c r="AO782" s="1325"/>
      <c r="AP782" s="1325"/>
      <c r="AQ782" s="1325"/>
      <c r="AR782" s="1325"/>
      <c r="AS782" s="1325"/>
      <c r="AT782" s="1325"/>
      <c r="AU782" s="1325"/>
      <c r="AV782" s="1325"/>
      <c r="AW782" s="1283"/>
    </row>
    <row r="783">
      <c r="A783" s="1263"/>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25"/>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00"/>
    </row>
    <row r="784">
      <c r="A784" s="1221"/>
      <c r="B784" s="1325"/>
      <c r="C784" s="1384"/>
      <c r="D784" s="1325"/>
      <c r="E784" s="1325"/>
      <c r="F784" s="1325"/>
      <c r="G784" s="1325"/>
      <c r="H784" s="1325"/>
      <c r="I784" s="1325"/>
      <c r="J784" s="1325"/>
      <c r="K784" s="1325"/>
      <c r="L784" s="1325"/>
      <c r="M784" s="1325"/>
      <c r="N784" s="1325"/>
      <c r="O784" s="1325"/>
      <c r="P784" s="1325"/>
      <c r="Q784" s="1325"/>
      <c r="R784" s="1325"/>
      <c r="S784" s="1325"/>
      <c r="T784" s="1325"/>
      <c r="U784" s="1325"/>
      <c r="V784" s="1325"/>
      <c r="W784" s="1325"/>
      <c r="X784" s="1325"/>
      <c r="Y784" s="1325"/>
      <c r="Z784" s="1325"/>
      <c r="AA784" s="1386"/>
      <c r="AB784" s="1325"/>
      <c r="AC784" s="1325"/>
      <c r="AD784" s="1325"/>
      <c r="AE784" s="1325"/>
      <c r="AF784" s="1325"/>
      <c r="AG784" s="1325"/>
      <c r="AH784" s="1325"/>
      <c r="AI784" s="1325"/>
      <c r="AJ784" s="1325"/>
      <c r="AK784" s="1325"/>
      <c r="AL784" s="1325"/>
      <c r="AM784" s="1325"/>
      <c r="AN784" s="1325"/>
      <c r="AO784" s="1325"/>
      <c r="AP784" s="1325"/>
      <c r="AQ784" s="1325"/>
      <c r="AR784" s="1325"/>
      <c r="AS784" s="1325"/>
      <c r="AT784" s="1325"/>
      <c r="AU784" s="1325"/>
      <c r="AV784" s="1325"/>
      <c r="AW784" s="1283"/>
    </row>
    <row r="785">
      <c r="A785" s="1263"/>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25"/>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00"/>
    </row>
    <row r="786">
      <c r="A786" s="1221"/>
      <c r="B786" s="1325"/>
      <c r="C786" s="1384"/>
      <c r="D786" s="1325"/>
      <c r="E786" s="1325"/>
      <c r="F786" s="1325"/>
      <c r="G786" s="1325"/>
      <c r="H786" s="1325"/>
      <c r="I786" s="1325"/>
      <c r="J786" s="1325"/>
      <c r="K786" s="1325"/>
      <c r="L786" s="1325"/>
      <c r="M786" s="1325"/>
      <c r="N786" s="1325"/>
      <c r="O786" s="1325"/>
      <c r="P786" s="1325"/>
      <c r="Q786" s="1325"/>
      <c r="R786" s="1325"/>
      <c r="S786" s="1325"/>
      <c r="T786" s="1325"/>
      <c r="U786" s="1325"/>
      <c r="V786" s="1325"/>
      <c r="W786" s="1325"/>
      <c r="X786" s="1325"/>
      <c r="Y786" s="1325"/>
      <c r="Z786" s="1325"/>
      <c r="AA786" s="1386"/>
      <c r="AB786" s="1325"/>
      <c r="AC786" s="1325"/>
      <c r="AD786" s="1325"/>
      <c r="AE786" s="1325"/>
      <c r="AF786" s="1325"/>
      <c r="AG786" s="1325"/>
      <c r="AH786" s="1325"/>
      <c r="AI786" s="1325"/>
      <c r="AJ786" s="1325"/>
      <c r="AK786" s="1325"/>
      <c r="AL786" s="1325"/>
      <c r="AM786" s="1325"/>
      <c r="AN786" s="1325"/>
      <c r="AO786" s="1325"/>
      <c r="AP786" s="1325"/>
      <c r="AQ786" s="1325"/>
      <c r="AR786" s="1325"/>
      <c r="AS786" s="1325"/>
      <c r="AT786" s="1325"/>
      <c r="AU786" s="1325"/>
      <c r="AV786" s="1325"/>
      <c r="AW786" s="1283"/>
    </row>
    <row r="787">
      <c r="A787" s="1263"/>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25"/>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00"/>
    </row>
    <row r="788">
      <c r="A788" s="1221"/>
      <c r="B788" s="1325"/>
      <c r="C788" s="1384"/>
      <c r="D788" s="1325"/>
      <c r="E788" s="1325"/>
      <c r="F788" s="1325"/>
      <c r="G788" s="1325"/>
      <c r="H788" s="1325"/>
      <c r="I788" s="1325"/>
      <c r="J788" s="1325"/>
      <c r="K788" s="1325"/>
      <c r="L788" s="1325"/>
      <c r="M788" s="1325"/>
      <c r="N788" s="1325"/>
      <c r="O788" s="1325"/>
      <c r="P788" s="1325"/>
      <c r="Q788" s="1325"/>
      <c r="R788" s="1325"/>
      <c r="S788" s="1325"/>
      <c r="T788" s="1325"/>
      <c r="U788" s="1325"/>
      <c r="V788" s="1325"/>
      <c r="W788" s="1325"/>
      <c r="X788" s="1325"/>
      <c r="Y788" s="1325"/>
      <c r="Z788" s="1325"/>
      <c r="AA788" s="1386"/>
      <c r="AB788" s="1325"/>
      <c r="AC788" s="1325"/>
      <c r="AD788" s="1325"/>
      <c r="AE788" s="1325"/>
      <c r="AF788" s="1325"/>
      <c r="AG788" s="1325"/>
      <c r="AH788" s="1325"/>
      <c r="AI788" s="1325"/>
      <c r="AJ788" s="1325"/>
      <c r="AK788" s="1325"/>
      <c r="AL788" s="1325"/>
      <c r="AM788" s="1325"/>
      <c r="AN788" s="1325"/>
      <c r="AO788" s="1325"/>
      <c r="AP788" s="1325"/>
      <c r="AQ788" s="1325"/>
      <c r="AR788" s="1325"/>
      <c r="AS788" s="1325"/>
      <c r="AT788" s="1325"/>
      <c r="AU788" s="1325"/>
      <c r="AV788" s="1325"/>
      <c r="AW788" s="1283"/>
    </row>
    <row r="789">
      <c r="A789" s="1263"/>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25"/>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00"/>
    </row>
    <row r="790">
      <c r="A790" s="1221"/>
      <c r="B790" s="1325"/>
      <c r="C790" s="1384"/>
      <c r="D790" s="1325"/>
      <c r="E790" s="1325"/>
      <c r="F790" s="1325"/>
      <c r="G790" s="1325"/>
      <c r="H790" s="1325"/>
      <c r="I790" s="1325"/>
      <c r="J790" s="1325"/>
      <c r="K790" s="1325"/>
      <c r="L790" s="1325"/>
      <c r="M790" s="1325"/>
      <c r="N790" s="1325"/>
      <c r="O790" s="1325"/>
      <c r="P790" s="1325"/>
      <c r="Q790" s="1325"/>
      <c r="R790" s="1325"/>
      <c r="S790" s="1325"/>
      <c r="T790" s="1325"/>
      <c r="U790" s="1325"/>
      <c r="V790" s="1325"/>
      <c r="W790" s="1325"/>
      <c r="X790" s="1325"/>
      <c r="Y790" s="1325"/>
      <c r="Z790" s="1325"/>
      <c r="AA790" s="1386"/>
      <c r="AB790" s="1325"/>
      <c r="AC790" s="1325"/>
      <c r="AD790" s="1325"/>
      <c r="AE790" s="1325"/>
      <c r="AF790" s="1325"/>
      <c r="AG790" s="1325"/>
      <c r="AH790" s="1325"/>
      <c r="AI790" s="1325"/>
      <c r="AJ790" s="1325"/>
      <c r="AK790" s="1325"/>
      <c r="AL790" s="1325"/>
      <c r="AM790" s="1325"/>
      <c r="AN790" s="1325"/>
      <c r="AO790" s="1325"/>
      <c r="AP790" s="1325"/>
      <c r="AQ790" s="1325"/>
      <c r="AR790" s="1325"/>
      <c r="AS790" s="1325"/>
      <c r="AT790" s="1325"/>
      <c r="AU790" s="1325"/>
      <c r="AV790" s="1325"/>
      <c r="AW790" s="1283"/>
    </row>
    <row r="791">
      <c r="A791" s="1263"/>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25"/>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00"/>
    </row>
    <row r="792">
      <c r="A792" s="1221"/>
      <c r="B792" s="1325"/>
      <c r="C792" s="1384"/>
      <c r="D792" s="1325"/>
      <c r="E792" s="1325"/>
      <c r="F792" s="1325"/>
      <c r="G792" s="1325"/>
      <c r="H792" s="1325"/>
      <c r="I792" s="1325"/>
      <c r="J792" s="1325"/>
      <c r="K792" s="1325"/>
      <c r="L792" s="1325"/>
      <c r="M792" s="1325"/>
      <c r="N792" s="1325"/>
      <c r="O792" s="1325"/>
      <c r="P792" s="1325"/>
      <c r="Q792" s="1325"/>
      <c r="R792" s="1325"/>
      <c r="S792" s="1325"/>
      <c r="T792" s="1325"/>
      <c r="U792" s="1325"/>
      <c r="V792" s="1325"/>
      <c r="W792" s="1325"/>
      <c r="X792" s="1325"/>
      <c r="Y792" s="1325"/>
      <c r="Z792" s="1325"/>
      <c r="AA792" s="1386"/>
      <c r="AB792" s="1325"/>
      <c r="AC792" s="1325"/>
      <c r="AD792" s="1325"/>
      <c r="AE792" s="1325"/>
      <c r="AF792" s="1325"/>
      <c r="AG792" s="1325"/>
      <c r="AH792" s="1325"/>
      <c r="AI792" s="1325"/>
      <c r="AJ792" s="1325"/>
      <c r="AK792" s="1325"/>
      <c r="AL792" s="1325"/>
      <c r="AM792" s="1325"/>
      <c r="AN792" s="1325"/>
      <c r="AO792" s="1325"/>
      <c r="AP792" s="1325"/>
      <c r="AQ792" s="1325"/>
      <c r="AR792" s="1325"/>
      <c r="AS792" s="1325"/>
      <c r="AT792" s="1325"/>
      <c r="AU792" s="1325"/>
      <c r="AV792" s="1325"/>
      <c r="AW792" s="1283"/>
    </row>
    <row r="793">
      <c r="A793" s="1263"/>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25"/>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00"/>
    </row>
    <row r="794">
      <c r="A794" s="1221"/>
      <c r="B794" s="1325"/>
      <c r="C794" s="1384"/>
      <c r="D794" s="1325"/>
      <c r="E794" s="1325"/>
      <c r="F794" s="1325"/>
      <c r="G794" s="1325"/>
      <c r="H794" s="1325"/>
      <c r="I794" s="1325"/>
      <c r="J794" s="1325"/>
      <c r="K794" s="1325"/>
      <c r="L794" s="1325"/>
      <c r="M794" s="1325"/>
      <c r="N794" s="1325"/>
      <c r="O794" s="1325"/>
      <c r="P794" s="1325"/>
      <c r="Q794" s="1325"/>
      <c r="R794" s="1325"/>
      <c r="S794" s="1325"/>
      <c r="T794" s="1325"/>
      <c r="U794" s="1325"/>
      <c r="V794" s="1325"/>
      <c r="W794" s="1325"/>
      <c r="X794" s="1325"/>
      <c r="Y794" s="1325"/>
      <c r="Z794" s="1325"/>
      <c r="AA794" s="1386"/>
      <c r="AB794" s="1325"/>
      <c r="AC794" s="1325"/>
      <c r="AD794" s="1325"/>
      <c r="AE794" s="1325"/>
      <c r="AF794" s="1325"/>
      <c r="AG794" s="1325"/>
      <c r="AH794" s="1325"/>
      <c r="AI794" s="1325"/>
      <c r="AJ794" s="1325"/>
      <c r="AK794" s="1325"/>
      <c r="AL794" s="1325"/>
      <c r="AM794" s="1325"/>
      <c r="AN794" s="1325"/>
      <c r="AO794" s="1325"/>
      <c r="AP794" s="1325"/>
      <c r="AQ794" s="1325"/>
      <c r="AR794" s="1325"/>
      <c r="AS794" s="1325"/>
      <c r="AT794" s="1325"/>
      <c r="AU794" s="1325"/>
      <c r="AV794" s="1325"/>
      <c r="AW794" s="1283"/>
    </row>
    <row r="795">
      <c r="A795" s="1263"/>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25"/>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00"/>
    </row>
    <row r="796">
      <c r="A796" s="1221"/>
      <c r="B796" s="1325"/>
      <c r="C796" s="1384"/>
      <c r="D796" s="1325"/>
      <c r="E796" s="1325"/>
      <c r="F796" s="1325"/>
      <c r="G796" s="1325"/>
      <c r="H796" s="1325"/>
      <c r="I796" s="1325"/>
      <c r="J796" s="1325"/>
      <c r="K796" s="1325"/>
      <c r="L796" s="1325"/>
      <c r="M796" s="1325"/>
      <c r="N796" s="1325"/>
      <c r="O796" s="1325"/>
      <c r="P796" s="1325"/>
      <c r="Q796" s="1325"/>
      <c r="R796" s="1325"/>
      <c r="S796" s="1325"/>
      <c r="T796" s="1325"/>
      <c r="U796" s="1325"/>
      <c r="V796" s="1325"/>
      <c r="W796" s="1325"/>
      <c r="X796" s="1325"/>
      <c r="Y796" s="1325"/>
      <c r="Z796" s="1325"/>
      <c r="AA796" s="1386"/>
      <c r="AB796" s="1325"/>
      <c r="AC796" s="1325"/>
      <c r="AD796" s="1325"/>
      <c r="AE796" s="1325"/>
      <c r="AF796" s="1325"/>
      <c r="AG796" s="1325"/>
      <c r="AH796" s="1325"/>
      <c r="AI796" s="1325"/>
      <c r="AJ796" s="1325"/>
      <c r="AK796" s="1325"/>
      <c r="AL796" s="1325"/>
      <c r="AM796" s="1325"/>
      <c r="AN796" s="1325"/>
      <c r="AO796" s="1325"/>
      <c r="AP796" s="1325"/>
      <c r="AQ796" s="1325"/>
      <c r="AR796" s="1325"/>
      <c r="AS796" s="1325"/>
      <c r="AT796" s="1325"/>
      <c r="AU796" s="1325"/>
      <c r="AV796" s="1325"/>
      <c r="AW796" s="1283"/>
    </row>
    <row r="797">
      <c r="A797" s="1263"/>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25"/>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00"/>
    </row>
    <row r="798">
      <c r="A798" s="1221"/>
      <c r="B798" s="1325"/>
      <c r="C798" s="1384"/>
      <c r="D798" s="1325"/>
      <c r="E798" s="1325"/>
      <c r="F798" s="1325"/>
      <c r="G798" s="1325"/>
      <c r="H798" s="1325"/>
      <c r="I798" s="1325"/>
      <c r="J798" s="1325"/>
      <c r="K798" s="1325"/>
      <c r="L798" s="1325"/>
      <c r="M798" s="1325"/>
      <c r="N798" s="1325"/>
      <c r="O798" s="1325"/>
      <c r="P798" s="1325"/>
      <c r="Q798" s="1325"/>
      <c r="R798" s="1325"/>
      <c r="S798" s="1325"/>
      <c r="T798" s="1325"/>
      <c r="U798" s="1325"/>
      <c r="V798" s="1325"/>
      <c r="W798" s="1325"/>
      <c r="X798" s="1325"/>
      <c r="Y798" s="1325"/>
      <c r="Z798" s="1325"/>
      <c r="AA798" s="1386"/>
      <c r="AB798" s="1325"/>
      <c r="AC798" s="1325"/>
      <c r="AD798" s="1325"/>
      <c r="AE798" s="1325"/>
      <c r="AF798" s="1325"/>
      <c r="AG798" s="1325"/>
      <c r="AH798" s="1325"/>
      <c r="AI798" s="1325"/>
      <c r="AJ798" s="1325"/>
      <c r="AK798" s="1325"/>
      <c r="AL798" s="1325"/>
      <c r="AM798" s="1325"/>
      <c r="AN798" s="1325"/>
      <c r="AO798" s="1325"/>
      <c r="AP798" s="1325"/>
      <c r="AQ798" s="1325"/>
      <c r="AR798" s="1325"/>
      <c r="AS798" s="1325"/>
      <c r="AT798" s="1325"/>
      <c r="AU798" s="1325"/>
      <c r="AV798" s="1325"/>
      <c r="AW798" s="1283"/>
    </row>
    <row r="799">
      <c r="A799" s="1263"/>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25"/>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00"/>
    </row>
    <row r="800">
      <c r="A800" s="1221"/>
      <c r="B800" s="1325"/>
      <c r="C800" s="1384"/>
      <c r="D800" s="1325"/>
      <c r="E800" s="1325"/>
      <c r="F800" s="1325"/>
      <c r="G800" s="1325"/>
      <c r="H800" s="1325"/>
      <c r="I800" s="1325"/>
      <c r="J800" s="1325"/>
      <c r="K800" s="1325"/>
      <c r="L800" s="1325"/>
      <c r="M800" s="1325"/>
      <c r="N800" s="1325"/>
      <c r="O800" s="1325"/>
      <c r="P800" s="1325"/>
      <c r="Q800" s="1325"/>
      <c r="R800" s="1325"/>
      <c r="S800" s="1325"/>
      <c r="T800" s="1325"/>
      <c r="U800" s="1325"/>
      <c r="V800" s="1325"/>
      <c r="W800" s="1325"/>
      <c r="X800" s="1325"/>
      <c r="Y800" s="1325"/>
      <c r="Z800" s="1325"/>
      <c r="AA800" s="1386"/>
      <c r="AB800" s="1325"/>
      <c r="AC800" s="1325"/>
      <c r="AD800" s="1325"/>
      <c r="AE800" s="1325"/>
      <c r="AF800" s="1325"/>
      <c r="AG800" s="1325"/>
      <c r="AH800" s="1325"/>
      <c r="AI800" s="1325"/>
      <c r="AJ800" s="1325"/>
      <c r="AK800" s="1325"/>
      <c r="AL800" s="1325"/>
      <c r="AM800" s="1325"/>
      <c r="AN800" s="1325"/>
      <c r="AO800" s="1325"/>
      <c r="AP800" s="1325"/>
      <c r="AQ800" s="1325"/>
      <c r="AR800" s="1325"/>
      <c r="AS800" s="1325"/>
      <c r="AT800" s="1325"/>
      <c r="AU800" s="1325"/>
      <c r="AV800" s="1325"/>
      <c r="AW800" s="1283"/>
    </row>
    <row r="801">
      <c r="A801" s="1263"/>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25"/>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00"/>
    </row>
    <row r="802">
      <c r="A802" s="1221"/>
      <c r="B802" s="1325"/>
      <c r="C802" s="1384"/>
      <c r="D802" s="1325"/>
      <c r="E802" s="1325"/>
      <c r="F802" s="1325"/>
      <c r="G802" s="1325"/>
      <c r="H802" s="1325"/>
      <c r="I802" s="1325"/>
      <c r="J802" s="1325"/>
      <c r="K802" s="1325"/>
      <c r="L802" s="1325"/>
      <c r="M802" s="1325"/>
      <c r="N802" s="1325"/>
      <c r="O802" s="1325"/>
      <c r="P802" s="1325"/>
      <c r="Q802" s="1325"/>
      <c r="R802" s="1325"/>
      <c r="S802" s="1325"/>
      <c r="T802" s="1325"/>
      <c r="U802" s="1325"/>
      <c r="V802" s="1325"/>
      <c r="W802" s="1325"/>
      <c r="X802" s="1325"/>
      <c r="Y802" s="1325"/>
      <c r="Z802" s="1325"/>
      <c r="AA802" s="1386"/>
      <c r="AB802" s="1325"/>
      <c r="AC802" s="1325"/>
      <c r="AD802" s="1325"/>
      <c r="AE802" s="1325"/>
      <c r="AF802" s="1325"/>
      <c r="AG802" s="1325"/>
      <c r="AH802" s="1325"/>
      <c r="AI802" s="1325"/>
      <c r="AJ802" s="1325"/>
      <c r="AK802" s="1325"/>
      <c r="AL802" s="1325"/>
      <c r="AM802" s="1325"/>
      <c r="AN802" s="1325"/>
      <c r="AO802" s="1325"/>
      <c r="AP802" s="1325"/>
      <c r="AQ802" s="1325"/>
      <c r="AR802" s="1325"/>
      <c r="AS802" s="1325"/>
      <c r="AT802" s="1325"/>
      <c r="AU802" s="1325"/>
      <c r="AV802" s="1325"/>
      <c r="AW802" s="1283"/>
    </row>
    <row r="803">
      <c r="A803" s="1263"/>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25"/>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00"/>
    </row>
    <row r="804">
      <c r="A804" s="1221"/>
      <c r="B804" s="1325"/>
      <c r="C804" s="1384"/>
      <c r="D804" s="1325"/>
      <c r="E804" s="1325"/>
      <c r="F804" s="1325"/>
      <c r="G804" s="1325"/>
      <c r="H804" s="1325"/>
      <c r="I804" s="1325"/>
      <c r="J804" s="1325"/>
      <c r="K804" s="1325"/>
      <c r="L804" s="1325"/>
      <c r="M804" s="1325"/>
      <c r="N804" s="1325"/>
      <c r="O804" s="1325"/>
      <c r="P804" s="1325"/>
      <c r="Q804" s="1325"/>
      <c r="R804" s="1325"/>
      <c r="S804" s="1325"/>
      <c r="T804" s="1325"/>
      <c r="U804" s="1325"/>
      <c r="V804" s="1325"/>
      <c r="W804" s="1325"/>
      <c r="X804" s="1325"/>
      <c r="Y804" s="1325"/>
      <c r="Z804" s="1325"/>
      <c r="AA804" s="1386"/>
      <c r="AB804" s="1325"/>
      <c r="AC804" s="1325"/>
      <c r="AD804" s="1325"/>
      <c r="AE804" s="1325"/>
      <c r="AF804" s="1325"/>
      <c r="AG804" s="1325"/>
      <c r="AH804" s="1325"/>
      <c r="AI804" s="1325"/>
      <c r="AJ804" s="1325"/>
      <c r="AK804" s="1325"/>
      <c r="AL804" s="1325"/>
      <c r="AM804" s="1325"/>
      <c r="AN804" s="1325"/>
      <c r="AO804" s="1325"/>
      <c r="AP804" s="1325"/>
      <c r="AQ804" s="1325"/>
      <c r="AR804" s="1325"/>
      <c r="AS804" s="1325"/>
      <c r="AT804" s="1325"/>
      <c r="AU804" s="1325"/>
      <c r="AV804" s="1325"/>
      <c r="AW804" s="1283"/>
    </row>
    <row r="805">
      <c r="A805" s="1263"/>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25"/>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00"/>
    </row>
    <row r="806">
      <c r="A806" s="1221"/>
      <c r="B806" s="1325"/>
      <c r="C806" s="1384"/>
      <c r="D806" s="1325"/>
      <c r="E806" s="1325"/>
      <c r="F806" s="1325"/>
      <c r="G806" s="1325"/>
      <c r="H806" s="1325"/>
      <c r="I806" s="1325"/>
      <c r="J806" s="1325"/>
      <c r="K806" s="1325"/>
      <c r="L806" s="1325"/>
      <c r="M806" s="1325"/>
      <c r="N806" s="1325"/>
      <c r="O806" s="1325"/>
      <c r="P806" s="1325"/>
      <c r="Q806" s="1325"/>
      <c r="R806" s="1325"/>
      <c r="S806" s="1325"/>
      <c r="T806" s="1325"/>
      <c r="U806" s="1325"/>
      <c r="V806" s="1325"/>
      <c r="W806" s="1325"/>
      <c r="X806" s="1325"/>
      <c r="Y806" s="1325"/>
      <c r="Z806" s="1325"/>
      <c r="AA806" s="1386"/>
      <c r="AB806" s="1325"/>
      <c r="AC806" s="1325"/>
      <c r="AD806" s="1325"/>
      <c r="AE806" s="1325"/>
      <c r="AF806" s="1325"/>
      <c r="AG806" s="1325"/>
      <c r="AH806" s="1325"/>
      <c r="AI806" s="1325"/>
      <c r="AJ806" s="1325"/>
      <c r="AK806" s="1325"/>
      <c r="AL806" s="1325"/>
      <c r="AM806" s="1325"/>
      <c r="AN806" s="1325"/>
      <c r="AO806" s="1325"/>
      <c r="AP806" s="1325"/>
      <c r="AQ806" s="1325"/>
      <c r="AR806" s="1325"/>
      <c r="AS806" s="1325"/>
      <c r="AT806" s="1325"/>
      <c r="AU806" s="1325"/>
      <c r="AV806" s="1325"/>
      <c r="AW806" s="1283"/>
    </row>
    <row r="807">
      <c r="A807" s="1263"/>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25"/>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00"/>
    </row>
    <row r="808">
      <c r="A808" s="1221"/>
      <c r="B808" s="1325"/>
      <c r="C808" s="1384"/>
      <c r="D808" s="1325"/>
      <c r="E808" s="1325"/>
      <c r="F808" s="1325"/>
      <c r="G808" s="1325"/>
      <c r="H808" s="1325"/>
      <c r="I808" s="1325"/>
      <c r="J808" s="1325"/>
      <c r="K808" s="1325"/>
      <c r="L808" s="1325"/>
      <c r="M808" s="1325"/>
      <c r="N808" s="1325"/>
      <c r="O808" s="1325"/>
      <c r="P808" s="1325"/>
      <c r="Q808" s="1325"/>
      <c r="R808" s="1325"/>
      <c r="S808" s="1325"/>
      <c r="T808" s="1325"/>
      <c r="U808" s="1325"/>
      <c r="V808" s="1325"/>
      <c r="W808" s="1325"/>
      <c r="X808" s="1325"/>
      <c r="Y808" s="1325"/>
      <c r="Z808" s="1325"/>
      <c r="AA808" s="1386"/>
      <c r="AB808" s="1325"/>
      <c r="AC808" s="1325"/>
      <c r="AD808" s="1325"/>
      <c r="AE808" s="1325"/>
      <c r="AF808" s="1325"/>
      <c r="AG808" s="1325"/>
      <c r="AH808" s="1325"/>
      <c r="AI808" s="1325"/>
      <c r="AJ808" s="1325"/>
      <c r="AK808" s="1325"/>
      <c r="AL808" s="1325"/>
      <c r="AM808" s="1325"/>
      <c r="AN808" s="1325"/>
      <c r="AO808" s="1325"/>
      <c r="AP808" s="1325"/>
      <c r="AQ808" s="1325"/>
      <c r="AR808" s="1325"/>
      <c r="AS808" s="1325"/>
      <c r="AT808" s="1325"/>
      <c r="AU808" s="1325"/>
      <c r="AV808" s="1325"/>
      <c r="AW808" s="1283"/>
    </row>
    <row r="809">
      <c r="A809" s="1263"/>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25"/>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00"/>
    </row>
    <row r="810">
      <c r="A810" s="1221"/>
      <c r="B810" s="1325"/>
      <c r="C810" s="1384"/>
      <c r="D810" s="1325"/>
      <c r="E810" s="1325"/>
      <c r="F810" s="1325"/>
      <c r="G810" s="1325"/>
      <c r="H810" s="1325"/>
      <c r="I810" s="1325"/>
      <c r="J810" s="1325"/>
      <c r="K810" s="1325"/>
      <c r="L810" s="1325"/>
      <c r="M810" s="1325"/>
      <c r="N810" s="1325"/>
      <c r="O810" s="1325"/>
      <c r="P810" s="1325"/>
      <c r="Q810" s="1325"/>
      <c r="R810" s="1325"/>
      <c r="S810" s="1325"/>
      <c r="T810" s="1325"/>
      <c r="U810" s="1325"/>
      <c r="V810" s="1325"/>
      <c r="W810" s="1325"/>
      <c r="X810" s="1325"/>
      <c r="Y810" s="1325"/>
      <c r="Z810" s="1325"/>
      <c r="AA810" s="1386"/>
      <c r="AB810" s="1325"/>
      <c r="AC810" s="1325"/>
      <c r="AD810" s="1325"/>
      <c r="AE810" s="1325"/>
      <c r="AF810" s="1325"/>
      <c r="AG810" s="1325"/>
      <c r="AH810" s="1325"/>
      <c r="AI810" s="1325"/>
      <c r="AJ810" s="1325"/>
      <c r="AK810" s="1325"/>
      <c r="AL810" s="1325"/>
      <c r="AM810" s="1325"/>
      <c r="AN810" s="1325"/>
      <c r="AO810" s="1325"/>
      <c r="AP810" s="1325"/>
      <c r="AQ810" s="1325"/>
      <c r="AR810" s="1325"/>
      <c r="AS810" s="1325"/>
      <c r="AT810" s="1325"/>
      <c r="AU810" s="1325"/>
      <c r="AV810" s="1325"/>
      <c r="AW810" s="1283"/>
    </row>
    <row r="811">
      <c r="A811" s="1263"/>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25"/>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00"/>
    </row>
    <row r="812">
      <c r="A812" s="1221"/>
      <c r="B812" s="1325"/>
      <c r="C812" s="1384"/>
      <c r="D812" s="1325"/>
      <c r="E812" s="1325"/>
      <c r="F812" s="1325"/>
      <c r="G812" s="1325"/>
      <c r="H812" s="1325"/>
      <c r="I812" s="1325"/>
      <c r="J812" s="1325"/>
      <c r="K812" s="1325"/>
      <c r="L812" s="1325"/>
      <c r="M812" s="1325"/>
      <c r="N812" s="1325"/>
      <c r="O812" s="1325"/>
      <c r="P812" s="1325"/>
      <c r="Q812" s="1325"/>
      <c r="R812" s="1325"/>
      <c r="S812" s="1325"/>
      <c r="T812" s="1325"/>
      <c r="U812" s="1325"/>
      <c r="V812" s="1325"/>
      <c r="W812" s="1325"/>
      <c r="X812" s="1325"/>
      <c r="Y812" s="1325"/>
      <c r="Z812" s="1325"/>
      <c r="AA812" s="1386"/>
      <c r="AB812" s="1325"/>
      <c r="AC812" s="1325"/>
      <c r="AD812" s="1325"/>
      <c r="AE812" s="1325"/>
      <c r="AF812" s="1325"/>
      <c r="AG812" s="1325"/>
      <c r="AH812" s="1325"/>
      <c r="AI812" s="1325"/>
      <c r="AJ812" s="1325"/>
      <c r="AK812" s="1325"/>
      <c r="AL812" s="1325"/>
      <c r="AM812" s="1325"/>
      <c r="AN812" s="1325"/>
      <c r="AO812" s="1325"/>
      <c r="AP812" s="1325"/>
      <c r="AQ812" s="1325"/>
      <c r="AR812" s="1325"/>
      <c r="AS812" s="1325"/>
      <c r="AT812" s="1325"/>
      <c r="AU812" s="1325"/>
      <c r="AV812" s="1325"/>
      <c r="AW812" s="1283"/>
    </row>
    <row r="813">
      <c r="A813" s="1263"/>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25"/>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00"/>
    </row>
    <row r="814">
      <c r="A814" s="1221"/>
      <c r="B814" s="1325"/>
      <c r="C814" s="1384"/>
      <c r="D814" s="1325"/>
      <c r="E814" s="1325"/>
      <c r="F814" s="1325"/>
      <c r="G814" s="1325"/>
      <c r="H814" s="1325"/>
      <c r="I814" s="1325"/>
      <c r="J814" s="1325"/>
      <c r="K814" s="1325"/>
      <c r="L814" s="1325"/>
      <c r="M814" s="1325"/>
      <c r="N814" s="1325"/>
      <c r="O814" s="1325"/>
      <c r="P814" s="1325"/>
      <c r="Q814" s="1325"/>
      <c r="R814" s="1325"/>
      <c r="S814" s="1325"/>
      <c r="T814" s="1325"/>
      <c r="U814" s="1325"/>
      <c r="V814" s="1325"/>
      <c r="W814" s="1325"/>
      <c r="X814" s="1325"/>
      <c r="Y814" s="1325"/>
      <c r="Z814" s="1325"/>
      <c r="AA814" s="1386"/>
      <c r="AB814" s="1325"/>
      <c r="AC814" s="1325"/>
      <c r="AD814" s="1325"/>
      <c r="AE814" s="1325"/>
      <c r="AF814" s="1325"/>
      <c r="AG814" s="1325"/>
      <c r="AH814" s="1325"/>
      <c r="AI814" s="1325"/>
      <c r="AJ814" s="1325"/>
      <c r="AK814" s="1325"/>
      <c r="AL814" s="1325"/>
      <c r="AM814" s="1325"/>
      <c r="AN814" s="1325"/>
      <c r="AO814" s="1325"/>
      <c r="AP814" s="1325"/>
      <c r="AQ814" s="1325"/>
      <c r="AR814" s="1325"/>
      <c r="AS814" s="1325"/>
      <c r="AT814" s="1325"/>
      <c r="AU814" s="1325"/>
      <c r="AV814" s="1325"/>
      <c r="AW814" s="1283"/>
    </row>
    <row r="815">
      <c r="A815" s="1263"/>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25"/>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00"/>
    </row>
    <row r="816">
      <c r="A816" s="1221"/>
      <c r="B816" s="1325"/>
      <c r="C816" s="1384"/>
      <c r="D816" s="1325"/>
      <c r="E816" s="1325"/>
      <c r="F816" s="1325"/>
      <c r="G816" s="1325"/>
      <c r="H816" s="1325"/>
      <c r="I816" s="1325"/>
      <c r="J816" s="1325"/>
      <c r="K816" s="1325"/>
      <c r="L816" s="1325"/>
      <c r="M816" s="1325"/>
      <c r="N816" s="1325"/>
      <c r="O816" s="1325"/>
      <c r="P816" s="1325"/>
      <c r="Q816" s="1325"/>
      <c r="R816" s="1325"/>
      <c r="S816" s="1325"/>
      <c r="T816" s="1325"/>
      <c r="U816" s="1325"/>
      <c r="V816" s="1325"/>
      <c r="W816" s="1325"/>
      <c r="X816" s="1325"/>
      <c r="Y816" s="1325"/>
      <c r="Z816" s="1325"/>
      <c r="AA816" s="1386"/>
      <c r="AB816" s="1325"/>
      <c r="AC816" s="1325"/>
      <c r="AD816" s="1325"/>
      <c r="AE816" s="1325"/>
      <c r="AF816" s="1325"/>
      <c r="AG816" s="1325"/>
      <c r="AH816" s="1325"/>
      <c r="AI816" s="1325"/>
      <c r="AJ816" s="1325"/>
      <c r="AK816" s="1325"/>
      <c r="AL816" s="1325"/>
      <c r="AM816" s="1325"/>
      <c r="AN816" s="1325"/>
      <c r="AO816" s="1325"/>
      <c r="AP816" s="1325"/>
      <c r="AQ816" s="1325"/>
      <c r="AR816" s="1325"/>
      <c r="AS816" s="1325"/>
      <c r="AT816" s="1325"/>
      <c r="AU816" s="1325"/>
      <c r="AV816" s="1325"/>
      <c r="AW816" s="1283"/>
    </row>
    <row r="817">
      <c r="A817" s="1263"/>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25"/>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00"/>
    </row>
    <row r="818">
      <c r="A818" s="1221"/>
      <c r="B818" s="1325"/>
      <c r="C818" s="1384"/>
      <c r="D818" s="1325"/>
      <c r="E818" s="1325"/>
      <c r="F818" s="1325"/>
      <c r="G818" s="1325"/>
      <c r="H818" s="1325"/>
      <c r="I818" s="1325"/>
      <c r="J818" s="1325"/>
      <c r="K818" s="1325"/>
      <c r="L818" s="1325"/>
      <c r="M818" s="1325"/>
      <c r="N818" s="1325"/>
      <c r="O818" s="1325"/>
      <c r="P818" s="1325"/>
      <c r="Q818" s="1325"/>
      <c r="R818" s="1325"/>
      <c r="S818" s="1325"/>
      <c r="T818" s="1325"/>
      <c r="U818" s="1325"/>
      <c r="V818" s="1325"/>
      <c r="W818" s="1325"/>
      <c r="X818" s="1325"/>
      <c r="Y818" s="1325"/>
      <c r="Z818" s="1325"/>
      <c r="AA818" s="1386"/>
      <c r="AB818" s="1325"/>
      <c r="AC818" s="1325"/>
      <c r="AD818" s="1325"/>
      <c r="AE818" s="1325"/>
      <c r="AF818" s="1325"/>
      <c r="AG818" s="1325"/>
      <c r="AH818" s="1325"/>
      <c r="AI818" s="1325"/>
      <c r="AJ818" s="1325"/>
      <c r="AK818" s="1325"/>
      <c r="AL818" s="1325"/>
      <c r="AM818" s="1325"/>
      <c r="AN818" s="1325"/>
      <c r="AO818" s="1325"/>
      <c r="AP818" s="1325"/>
      <c r="AQ818" s="1325"/>
      <c r="AR818" s="1325"/>
      <c r="AS818" s="1325"/>
      <c r="AT818" s="1325"/>
      <c r="AU818" s="1325"/>
      <c r="AV818" s="1325"/>
      <c r="AW818" s="1283"/>
    </row>
    <row r="819">
      <c r="A819" s="1263"/>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25"/>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00"/>
    </row>
    <row r="820">
      <c r="A820" s="1221"/>
      <c r="B820" s="1325"/>
      <c r="C820" s="1384"/>
      <c r="D820" s="1325"/>
      <c r="E820" s="1325"/>
      <c r="F820" s="1325"/>
      <c r="G820" s="1325"/>
      <c r="H820" s="1325"/>
      <c r="I820" s="1325"/>
      <c r="J820" s="1325"/>
      <c r="K820" s="1325"/>
      <c r="L820" s="1325"/>
      <c r="M820" s="1325"/>
      <c r="N820" s="1325"/>
      <c r="O820" s="1325"/>
      <c r="P820" s="1325"/>
      <c r="Q820" s="1325"/>
      <c r="R820" s="1325"/>
      <c r="S820" s="1325"/>
      <c r="T820" s="1325"/>
      <c r="U820" s="1325"/>
      <c r="V820" s="1325"/>
      <c r="W820" s="1325"/>
      <c r="X820" s="1325"/>
      <c r="Y820" s="1325"/>
      <c r="Z820" s="1325"/>
      <c r="AA820" s="1386"/>
      <c r="AB820" s="1325"/>
      <c r="AC820" s="1325"/>
      <c r="AD820" s="1325"/>
      <c r="AE820" s="1325"/>
      <c r="AF820" s="1325"/>
      <c r="AG820" s="1325"/>
      <c r="AH820" s="1325"/>
      <c r="AI820" s="1325"/>
      <c r="AJ820" s="1325"/>
      <c r="AK820" s="1325"/>
      <c r="AL820" s="1325"/>
      <c r="AM820" s="1325"/>
      <c r="AN820" s="1325"/>
      <c r="AO820" s="1325"/>
      <c r="AP820" s="1325"/>
      <c r="AQ820" s="1325"/>
      <c r="AR820" s="1325"/>
      <c r="AS820" s="1325"/>
      <c r="AT820" s="1325"/>
      <c r="AU820" s="1325"/>
      <c r="AV820" s="1325"/>
      <c r="AW820" s="1283"/>
    </row>
    <row r="821">
      <c r="A821" s="1263"/>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25"/>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00"/>
    </row>
    <row r="822">
      <c r="A822" s="1221"/>
      <c r="B822" s="1325"/>
      <c r="C822" s="1384"/>
      <c r="D822" s="1325"/>
      <c r="E822" s="1325"/>
      <c r="F822" s="1325"/>
      <c r="G822" s="1325"/>
      <c r="H822" s="1325"/>
      <c r="I822" s="1325"/>
      <c r="J822" s="1325"/>
      <c r="K822" s="1325"/>
      <c r="L822" s="1325"/>
      <c r="M822" s="1325"/>
      <c r="N822" s="1325"/>
      <c r="O822" s="1325"/>
      <c r="P822" s="1325"/>
      <c r="Q822" s="1325"/>
      <c r="R822" s="1325"/>
      <c r="S822" s="1325"/>
      <c r="T822" s="1325"/>
      <c r="U822" s="1325"/>
      <c r="V822" s="1325"/>
      <c r="W822" s="1325"/>
      <c r="X822" s="1325"/>
      <c r="Y822" s="1325"/>
      <c r="Z822" s="1325"/>
      <c r="AA822" s="1386"/>
      <c r="AB822" s="1325"/>
      <c r="AC822" s="1325"/>
      <c r="AD822" s="1325"/>
      <c r="AE822" s="1325"/>
      <c r="AF822" s="1325"/>
      <c r="AG822" s="1325"/>
      <c r="AH822" s="1325"/>
      <c r="AI822" s="1325"/>
      <c r="AJ822" s="1325"/>
      <c r="AK822" s="1325"/>
      <c r="AL822" s="1325"/>
      <c r="AM822" s="1325"/>
      <c r="AN822" s="1325"/>
      <c r="AO822" s="1325"/>
      <c r="AP822" s="1325"/>
      <c r="AQ822" s="1325"/>
      <c r="AR822" s="1325"/>
      <c r="AS822" s="1325"/>
      <c r="AT822" s="1325"/>
      <c r="AU822" s="1325"/>
      <c r="AV822" s="1325"/>
      <c r="AW822" s="1283"/>
    </row>
    <row r="823">
      <c r="A823" s="1263"/>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25"/>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00"/>
    </row>
    <row r="824">
      <c r="A824" s="1221"/>
      <c r="B824" s="1325"/>
      <c r="C824" s="1384"/>
      <c r="D824" s="1325"/>
      <c r="E824" s="1325"/>
      <c r="F824" s="1325"/>
      <c r="G824" s="1325"/>
      <c r="H824" s="1325"/>
      <c r="I824" s="1325"/>
      <c r="J824" s="1325"/>
      <c r="K824" s="1325"/>
      <c r="L824" s="1325"/>
      <c r="M824" s="1325"/>
      <c r="N824" s="1325"/>
      <c r="O824" s="1325"/>
      <c r="P824" s="1325"/>
      <c r="Q824" s="1325"/>
      <c r="R824" s="1325"/>
      <c r="S824" s="1325"/>
      <c r="T824" s="1325"/>
      <c r="U824" s="1325"/>
      <c r="V824" s="1325"/>
      <c r="W824" s="1325"/>
      <c r="X824" s="1325"/>
      <c r="Y824" s="1325"/>
      <c r="Z824" s="1325"/>
      <c r="AA824" s="1386"/>
      <c r="AB824" s="1325"/>
      <c r="AC824" s="1325"/>
      <c r="AD824" s="1325"/>
      <c r="AE824" s="1325"/>
      <c r="AF824" s="1325"/>
      <c r="AG824" s="1325"/>
      <c r="AH824" s="1325"/>
      <c r="AI824" s="1325"/>
      <c r="AJ824" s="1325"/>
      <c r="AK824" s="1325"/>
      <c r="AL824" s="1325"/>
      <c r="AM824" s="1325"/>
      <c r="AN824" s="1325"/>
      <c r="AO824" s="1325"/>
      <c r="AP824" s="1325"/>
      <c r="AQ824" s="1325"/>
      <c r="AR824" s="1325"/>
      <c r="AS824" s="1325"/>
      <c r="AT824" s="1325"/>
      <c r="AU824" s="1325"/>
      <c r="AV824" s="1325"/>
      <c r="AW824" s="1283"/>
    </row>
    <row r="825">
      <c r="A825" s="1263"/>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25"/>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00"/>
    </row>
    <row r="826">
      <c r="A826" s="1221"/>
      <c r="B826" s="1325"/>
      <c r="C826" s="1384"/>
      <c r="D826" s="1325"/>
      <c r="E826" s="1325"/>
      <c r="F826" s="1325"/>
      <c r="G826" s="1325"/>
      <c r="H826" s="1325"/>
      <c r="I826" s="1325"/>
      <c r="J826" s="1325"/>
      <c r="K826" s="1325"/>
      <c r="L826" s="1325"/>
      <c r="M826" s="1325"/>
      <c r="N826" s="1325"/>
      <c r="O826" s="1325"/>
      <c r="P826" s="1325"/>
      <c r="Q826" s="1325"/>
      <c r="R826" s="1325"/>
      <c r="S826" s="1325"/>
      <c r="T826" s="1325"/>
      <c r="U826" s="1325"/>
      <c r="V826" s="1325"/>
      <c r="W826" s="1325"/>
      <c r="X826" s="1325"/>
      <c r="Y826" s="1325"/>
      <c r="Z826" s="1325"/>
      <c r="AA826" s="1386"/>
      <c r="AB826" s="1325"/>
      <c r="AC826" s="1325"/>
      <c r="AD826" s="1325"/>
      <c r="AE826" s="1325"/>
      <c r="AF826" s="1325"/>
      <c r="AG826" s="1325"/>
      <c r="AH826" s="1325"/>
      <c r="AI826" s="1325"/>
      <c r="AJ826" s="1325"/>
      <c r="AK826" s="1325"/>
      <c r="AL826" s="1325"/>
      <c r="AM826" s="1325"/>
      <c r="AN826" s="1325"/>
      <c r="AO826" s="1325"/>
      <c r="AP826" s="1325"/>
      <c r="AQ826" s="1325"/>
      <c r="AR826" s="1325"/>
      <c r="AS826" s="1325"/>
      <c r="AT826" s="1325"/>
      <c r="AU826" s="1325"/>
      <c r="AV826" s="1325"/>
      <c r="AW826" s="1283"/>
    </row>
    <row r="827">
      <c r="A827" s="1263"/>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25"/>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00"/>
    </row>
    <row r="828">
      <c r="A828" s="1221"/>
      <c r="B828" s="1325"/>
      <c r="C828" s="1384"/>
      <c r="D828" s="1325"/>
      <c r="E828" s="1325"/>
      <c r="F828" s="1325"/>
      <c r="G828" s="1325"/>
      <c r="H828" s="1325"/>
      <c r="I828" s="1325"/>
      <c r="J828" s="1325"/>
      <c r="K828" s="1325"/>
      <c r="L828" s="1325"/>
      <c r="M828" s="1325"/>
      <c r="N828" s="1325"/>
      <c r="O828" s="1325"/>
      <c r="P828" s="1325"/>
      <c r="Q828" s="1325"/>
      <c r="R828" s="1325"/>
      <c r="S828" s="1325"/>
      <c r="T828" s="1325"/>
      <c r="U828" s="1325"/>
      <c r="V828" s="1325"/>
      <c r="W828" s="1325"/>
      <c r="X828" s="1325"/>
      <c r="Y828" s="1325"/>
      <c r="Z828" s="1325"/>
      <c r="AA828" s="1386"/>
      <c r="AB828" s="1325"/>
      <c r="AC828" s="1325"/>
      <c r="AD828" s="1325"/>
      <c r="AE828" s="1325"/>
      <c r="AF828" s="1325"/>
      <c r="AG828" s="1325"/>
      <c r="AH828" s="1325"/>
      <c r="AI828" s="1325"/>
      <c r="AJ828" s="1325"/>
      <c r="AK828" s="1325"/>
      <c r="AL828" s="1325"/>
      <c r="AM828" s="1325"/>
      <c r="AN828" s="1325"/>
      <c r="AO828" s="1325"/>
      <c r="AP828" s="1325"/>
      <c r="AQ828" s="1325"/>
      <c r="AR828" s="1325"/>
      <c r="AS828" s="1325"/>
      <c r="AT828" s="1325"/>
      <c r="AU828" s="1325"/>
      <c r="AV828" s="1325"/>
      <c r="AW828" s="1283"/>
    </row>
    <row r="829">
      <c r="A829" s="1263"/>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25"/>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00"/>
    </row>
    <row r="830">
      <c r="A830" s="1221"/>
      <c r="B830" s="1325"/>
      <c r="C830" s="1384"/>
      <c r="D830" s="1325"/>
      <c r="E830" s="1325"/>
      <c r="F830" s="1325"/>
      <c r="G830" s="1325"/>
      <c r="H830" s="1325"/>
      <c r="I830" s="1325"/>
      <c r="J830" s="1325"/>
      <c r="K830" s="1325"/>
      <c r="L830" s="1325"/>
      <c r="M830" s="1325"/>
      <c r="N830" s="1325"/>
      <c r="O830" s="1325"/>
      <c r="P830" s="1325"/>
      <c r="Q830" s="1325"/>
      <c r="R830" s="1325"/>
      <c r="S830" s="1325"/>
      <c r="T830" s="1325"/>
      <c r="U830" s="1325"/>
      <c r="V830" s="1325"/>
      <c r="W830" s="1325"/>
      <c r="X830" s="1325"/>
      <c r="Y830" s="1325"/>
      <c r="Z830" s="1325"/>
      <c r="AA830" s="1386"/>
      <c r="AB830" s="1325"/>
      <c r="AC830" s="1325"/>
      <c r="AD830" s="1325"/>
      <c r="AE830" s="1325"/>
      <c r="AF830" s="1325"/>
      <c r="AG830" s="1325"/>
      <c r="AH830" s="1325"/>
      <c r="AI830" s="1325"/>
      <c r="AJ830" s="1325"/>
      <c r="AK830" s="1325"/>
      <c r="AL830" s="1325"/>
      <c r="AM830" s="1325"/>
      <c r="AN830" s="1325"/>
      <c r="AO830" s="1325"/>
      <c r="AP830" s="1325"/>
      <c r="AQ830" s="1325"/>
      <c r="AR830" s="1325"/>
      <c r="AS830" s="1325"/>
      <c r="AT830" s="1325"/>
      <c r="AU830" s="1325"/>
      <c r="AV830" s="1325"/>
      <c r="AW830" s="1283"/>
    </row>
    <row r="831">
      <c r="A831" s="1263"/>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25"/>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00"/>
    </row>
    <row r="832">
      <c r="A832" s="1221"/>
      <c r="B832" s="1325"/>
      <c r="C832" s="1384"/>
      <c r="D832" s="1325"/>
      <c r="E832" s="1325"/>
      <c r="F832" s="1325"/>
      <c r="G832" s="1325"/>
      <c r="H832" s="1325"/>
      <c r="I832" s="1325"/>
      <c r="J832" s="1325"/>
      <c r="K832" s="1325"/>
      <c r="L832" s="1325"/>
      <c r="M832" s="1325"/>
      <c r="N832" s="1325"/>
      <c r="O832" s="1325"/>
      <c r="P832" s="1325"/>
      <c r="Q832" s="1325"/>
      <c r="R832" s="1325"/>
      <c r="S832" s="1325"/>
      <c r="T832" s="1325"/>
      <c r="U832" s="1325"/>
      <c r="V832" s="1325"/>
      <c r="W832" s="1325"/>
      <c r="X832" s="1325"/>
      <c r="Y832" s="1325"/>
      <c r="Z832" s="1325"/>
      <c r="AA832" s="1386"/>
      <c r="AB832" s="1325"/>
      <c r="AC832" s="1325"/>
      <c r="AD832" s="1325"/>
      <c r="AE832" s="1325"/>
      <c r="AF832" s="1325"/>
      <c r="AG832" s="1325"/>
      <c r="AH832" s="1325"/>
      <c r="AI832" s="1325"/>
      <c r="AJ832" s="1325"/>
      <c r="AK832" s="1325"/>
      <c r="AL832" s="1325"/>
      <c r="AM832" s="1325"/>
      <c r="AN832" s="1325"/>
      <c r="AO832" s="1325"/>
      <c r="AP832" s="1325"/>
      <c r="AQ832" s="1325"/>
      <c r="AR832" s="1325"/>
      <c r="AS832" s="1325"/>
      <c r="AT832" s="1325"/>
      <c r="AU832" s="1325"/>
      <c r="AV832" s="1325"/>
      <c r="AW832" s="1283"/>
    </row>
    <row r="833">
      <c r="A833" s="1263"/>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25"/>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00"/>
    </row>
    <row r="834">
      <c r="A834" s="1221"/>
      <c r="B834" s="1325"/>
      <c r="C834" s="1384"/>
      <c r="D834" s="1325"/>
      <c r="E834" s="1325"/>
      <c r="F834" s="1325"/>
      <c r="G834" s="1325"/>
      <c r="H834" s="1325"/>
      <c r="I834" s="1325"/>
      <c r="J834" s="1325"/>
      <c r="K834" s="1325"/>
      <c r="L834" s="1325"/>
      <c r="M834" s="1325"/>
      <c r="N834" s="1325"/>
      <c r="O834" s="1325"/>
      <c r="P834" s="1325"/>
      <c r="Q834" s="1325"/>
      <c r="R834" s="1325"/>
      <c r="S834" s="1325"/>
      <c r="T834" s="1325"/>
      <c r="U834" s="1325"/>
      <c r="V834" s="1325"/>
      <c r="W834" s="1325"/>
      <c r="X834" s="1325"/>
      <c r="Y834" s="1325"/>
      <c r="Z834" s="1325"/>
      <c r="AA834" s="1386"/>
      <c r="AB834" s="1325"/>
      <c r="AC834" s="1325"/>
      <c r="AD834" s="1325"/>
      <c r="AE834" s="1325"/>
      <c r="AF834" s="1325"/>
      <c r="AG834" s="1325"/>
      <c r="AH834" s="1325"/>
      <c r="AI834" s="1325"/>
      <c r="AJ834" s="1325"/>
      <c r="AK834" s="1325"/>
      <c r="AL834" s="1325"/>
      <c r="AM834" s="1325"/>
      <c r="AN834" s="1325"/>
      <c r="AO834" s="1325"/>
      <c r="AP834" s="1325"/>
      <c r="AQ834" s="1325"/>
      <c r="AR834" s="1325"/>
      <c r="AS834" s="1325"/>
      <c r="AT834" s="1325"/>
      <c r="AU834" s="1325"/>
      <c r="AV834" s="1325"/>
      <c r="AW834" s="1283"/>
    </row>
    <row r="835">
      <c r="A835" s="1263"/>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25"/>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00"/>
    </row>
    <row r="836">
      <c r="A836" s="1221"/>
      <c r="B836" s="1325"/>
      <c r="C836" s="1384"/>
      <c r="D836" s="1325"/>
      <c r="E836" s="1325"/>
      <c r="F836" s="1325"/>
      <c r="G836" s="1325"/>
      <c r="H836" s="1325"/>
      <c r="I836" s="1325"/>
      <c r="J836" s="1325"/>
      <c r="K836" s="1325"/>
      <c r="L836" s="1325"/>
      <c r="M836" s="1325"/>
      <c r="N836" s="1325"/>
      <c r="O836" s="1325"/>
      <c r="P836" s="1325"/>
      <c r="Q836" s="1325"/>
      <c r="R836" s="1325"/>
      <c r="S836" s="1325"/>
      <c r="T836" s="1325"/>
      <c r="U836" s="1325"/>
      <c r="V836" s="1325"/>
      <c r="W836" s="1325"/>
      <c r="X836" s="1325"/>
      <c r="Y836" s="1325"/>
      <c r="Z836" s="1325"/>
      <c r="AA836" s="1386"/>
      <c r="AB836" s="1325"/>
      <c r="AC836" s="1325"/>
      <c r="AD836" s="1325"/>
      <c r="AE836" s="1325"/>
      <c r="AF836" s="1325"/>
      <c r="AG836" s="1325"/>
      <c r="AH836" s="1325"/>
      <c r="AI836" s="1325"/>
      <c r="AJ836" s="1325"/>
      <c r="AK836" s="1325"/>
      <c r="AL836" s="1325"/>
      <c r="AM836" s="1325"/>
      <c r="AN836" s="1325"/>
      <c r="AO836" s="1325"/>
      <c r="AP836" s="1325"/>
      <c r="AQ836" s="1325"/>
      <c r="AR836" s="1325"/>
      <c r="AS836" s="1325"/>
      <c r="AT836" s="1325"/>
      <c r="AU836" s="1325"/>
      <c r="AV836" s="1325"/>
      <c r="AW836" s="1283"/>
    </row>
    <row r="837">
      <c r="A837" s="1263"/>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25"/>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00"/>
    </row>
    <row r="838">
      <c r="A838" s="1221"/>
      <c r="B838" s="1325"/>
      <c r="C838" s="1384"/>
      <c r="D838" s="1325"/>
      <c r="E838" s="1325"/>
      <c r="F838" s="1325"/>
      <c r="G838" s="1325"/>
      <c r="H838" s="1325"/>
      <c r="I838" s="1325"/>
      <c r="J838" s="1325"/>
      <c r="K838" s="1325"/>
      <c r="L838" s="1325"/>
      <c r="M838" s="1325"/>
      <c r="N838" s="1325"/>
      <c r="O838" s="1325"/>
      <c r="P838" s="1325"/>
      <c r="Q838" s="1325"/>
      <c r="R838" s="1325"/>
      <c r="S838" s="1325"/>
      <c r="T838" s="1325"/>
      <c r="U838" s="1325"/>
      <c r="V838" s="1325"/>
      <c r="W838" s="1325"/>
      <c r="X838" s="1325"/>
      <c r="Y838" s="1325"/>
      <c r="Z838" s="1325"/>
      <c r="AA838" s="1386"/>
      <c r="AB838" s="1325"/>
      <c r="AC838" s="1325"/>
      <c r="AD838" s="1325"/>
      <c r="AE838" s="1325"/>
      <c r="AF838" s="1325"/>
      <c r="AG838" s="1325"/>
      <c r="AH838" s="1325"/>
      <c r="AI838" s="1325"/>
      <c r="AJ838" s="1325"/>
      <c r="AK838" s="1325"/>
      <c r="AL838" s="1325"/>
      <c r="AM838" s="1325"/>
      <c r="AN838" s="1325"/>
      <c r="AO838" s="1325"/>
      <c r="AP838" s="1325"/>
      <c r="AQ838" s="1325"/>
      <c r="AR838" s="1325"/>
      <c r="AS838" s="1325"/>
      <c r="AT838" s="1325"/>
      <c r="AU838" s="1325"/>
      <c r="AV838" s="1325"/>
      <c r="AW838" s="1283"/>
    </row>
    <row r="839">
      <c r="A839" s="1263"/>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25"/>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00"/>
    </row>
    <row r="840">
      <c r="A840" s="1221"/>
      <c r="B840" s="1325"/>
      <c r="C840" s="1384"/>
      <c r="D840" s="1325"/>
      <c r="E840" s="1325"/>
      <c r="F840" s="1325"/>
      <c r="G840" s="1325"/>
      <c r="H840" s="1325"/>
      <c r="I840" s="1325"/>
      <c r="J840" s="1325"/>
      <c r="K840" s="1325"/>
      <c r="L840" s="1325"/>
      <c r="M840" s="1325"/>
      <c r="N840" s="1325"/>
      <c r="O840" s="1325"/>
      <c r="P840" s="1325"/>
      <c r="Q840" s="1325"/>
      <c r="R840" s="1325"/>
      <c r="S840" s="1325"/>
      <c r="T840" s="1325"/>
      <c r="U840" s="1325"/>
      <c r="V840" s="1325"/>
      <c r="W840" s="1325"/>
      <c r="X840" s="1325"/>
      <c r="Y840" s="1325"/>
      <c r="Z840" s="1325"/>
      <c r="AA840" s="1386"/>
      <c r="AB840" s="1325"/>
      <c r="AC840" s="1325"/>
      <c r="AD840" s="1325"/>
      <c r="AE840" s="1325"/>
      <c r="AF840" s="1325"/>
      <c r="AG840" s="1325"/>
      <c r="AH840" s="1325"/>
      <c r="AI840" s="1325"/>
      <c r="AJ840" s="1325"/>
      <c r="AK840" s="1325"/>
      <c r="AL840" s="1325"/>
      <c r="AM840" s="1325"/>
      <c r="AN840" s="1325"/>
      <c r="AO840" s="1325"/>
      <c r="AP840" s="1325"/>
      <c r="AQ840" s="1325"/>
      <c r="AR840" s="1325"/>
      <c r="AS840" s="1325"/>
      <c r="AT840" s="1325"/>
      <c r="AU840" s="1325"/>
      <c r="AV840" s="1325"/>
      <c r="AW840" s="1283"/>
    </row>
    <row r="841">
      <c r="A841" s="1263"/>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25"/>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00"/>
    </row>
    <row r="842">
      <c r="A842" s="1221"/>
      <c r="B842" s="1325"/>
      <c r="C842" s="1384"/>
      <c r="D842" s="1325"/>
      <c r="E842" s="1325"/>
      <c r="F842" s="1325"/>
      <c r="G842" s="1325"/>
      <c r="H842" s="1325"/>
      <c r="I842" s="1325"/>
      <c r="J842" s="1325"/>
      <c r="K842" s="1325"/>
      <c r="L842" s="1325"/>
      <c r="M842" s="1325"/>
      <c r="N842" s="1325"/>
      <c r="O842" s="1325"/>
      <c r="P842" s="1325"/>
      <c r="Q842" s="1325"/>
      <c r="R842" s="1325"/>
      <c r="S842" s="1325"/>
      <c r="T842" s="1325"/>
      <c r="U842" s="1325"/>
      <c r="V842" s="1325"/>
      <c r="W842" s="1325"/>
      <c r="X842" s="1325"/>
      <c r="Y842" s="1325"/>
      <c r="Z842" s="1325"/>
      <c r="AA842" s="1386"/>
      <c r="AB842" s="1325"/>
      <c r="AC842" s="1325"/>
      <c r="AD842" s="1325"/>
      <c r="AE842" s="1325"/>
      <c r="AF842" s="1325"/>
      <c r="AG842" s="1325"/>
      <c r="AH842" s="1325"/>
      <c r="AI842" s="1325"/>
      <c r="AJ842" s="1325"/>
      <c r="AK842" s="1325"/>
      <c r="AL842" s="1325"/>
      <c r="AM842" s="1325"/>
      <c r="AN842" s="1325"/>
      <c r="AO842" s="1325"/>
      <c r="AP842" s="1325"/>
      <c r="AQ842" s="1325"/>
      <c r="AR842" s="1325"/>
      <c r="AS842" s="1325"/>
      <c r="AT842" s="1325"/>
      <c r="AU842" s="1325"/>
      <c r="AV842" s="1325"/>
      <c r="AW842" s="1283"/>
    </row>
    <row r="843">
      <c r="A843" s="1263"/>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25"/>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00"/>
    </row>
    <row r="844">
      <c r="A844" s="1221"/>
      <c r="B844" s="1325"/>
      <c r="C844" s="1384"/>
      <c r="D844" s="1325"/>
      <c r="E844" s="1325"/>
      <c r="F844" s="1325"/>
      <c r="G844" s="1325"/>
      <c r="H844" s="1325"/>
      <c r="I844" s="1325"/>
      <c r="J844" s="1325"/>
      <c r="K844" s="1325"/>
      <c r="L844" s="1325"/>
      <c r="M844" s="1325"/>
      <c r="N844" s="1325"/>
      <c r="O844" s="1325"/>
      <c r="P844" s="1325"/>
      <c r="Q844" s="1325"/>
      <c r="R844" s="1325"/>
      <c r="S844" s="1325"/>
      <c r="T844" s="1325"/>
      <c r="U844" s="1325"/>
      <c r="V844" s="1325"/>
      <c r="W844" s="1325"/>
      <c r="X844" s="1325"/>
      <c r="Y844" s="1325"/>
      <c r="Z844" s="1325"/>
      <c r="AA844" s="1386"/>
      <c r="AB844" s="1325"/>
      <c r="AC844" s="1325"/>
      <c r="AD844" s="1325"/>
      <c r="AE844" s="1325"/>
      <c r="AF844" s="1325"/>
      <c r="AG844" s="1325"/>
      <c r="AH844" s="1325"/>
      <c r="AI844" s="1325"/>
      <c r="AJ844" s="1325"/>
      <c r="AK844" s="1325"/>
      <c r="AL844" s="1325"/>
      <c r="AM844" s="1325"/>
      <c r="AN844" s="1325"/>
      <c r="AO844" s="1325"/>
      <c r="AP844" s="1325"/>
      <c r="AQ844" s="1325"/>
      <c r="AR844" s="1325"/>
      <c r="AS844" s="1325"/>
      <c r="AT844" s="1325"/>
      <c r="AU844" s="1325"/>
      <c r="AV844" s="1325"/>
      <c r="AW844" s="1283"/>
    </row>
    <row r="845">
      <c r="A845" s="1263"/>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25"/>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00"/>
    </row>
    <row r="846">
      <c r="A846" s="1221"/>
      <c r="B846" s="1325"/>
      <c r="C846" s="1384"/>
      <c r="D846" s="1325"/>
      <c r="E846" s="1325"/>
      <c r="F846" s="1325"/>
      <c r="G846" s="1325"/>
      <c r="H846" s="1325"/>
      <c r="I846" s="1325"/>
      <c r="J846" s="1325"/>
      <c r="K846" s="1325"/>
      <c r="L846" s="1325"/>
      <c r="M846" s="1325"/>
      <c r="N846" s="1325"/>
      <c r="O846" s="1325"/>
      <c r="P846" s="1325"/>
      <c r="Q846" s="1325"/>
      <c r="R846" s="1325"/>
      <c r="S846" s="1325"/>
      <c r="T846" s="1325"/>
      <c r="U846" s="1325"/>
      <c r="V846" s="1325"/>
      <c r="W846" s="1325"/>
      <c r="X846" s="1325"/>
      <c r="Y846" s="1325"/>
      <c r="Z846" s="1325"/>
      <c r="AA846" s="1386"/>
      <c r="AB846" s="1325"/>
      <c r="AC846" s="1325"/>
      <c r="AD846" s="1325"/>
      <c r="AE846" s="1325"/>
      <c r="AF846" s="1325"/>
      <c r="AG846" s="1325"/>
      <c r="AH846" s="1325"/>
      <c r="AI846" s="1325"/>
      <c r="AJ846" s="1325"/>
      <c r="AK846" s="1325"/>
      <c r="AL846" s="1325"/>
      <c r="AM846" s="1325"/>
      <c r="AN846" s="1325"/>
      <c r="AO846" s="1325"/>
      <c r="AP846" s="1325"/>
      <c r="AQ846" s="1325"/>
      <c r="AR846" s="1325"/>
      <c r="AS846" s="1325"/>
      <c r="AT846" s="1325"/>
      <c r="AU846" s="1325"/>
      <c r="AV846" s="1325"/>
      <c r="AW846" s="1283"/>
    </row>
    <row r="847">
      <c r="A847" s="1263"/>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25"/>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00"/>
    </row>
    <row r="848">
      <c r="A848" s="1221"/>
      <c r="B848" s="1325"/>
      <c r="C848" s="1384"/>
      <c r="D848" s="1325"/>
      <c r="E848" s="1325"/>
      <c r="F848" s="1325"/>
      <c r="G848" s="1325"/>
      <c r="H848" s="1325"/>
      <c r="I848" s="1325"/>
      <c r="J848" s="1325"/>
      <c r="K848" s="1325"/>
      <c r="L848" s="1325"/>
      <c r="M848" s="1325"/>
      <c r="N848" s="1325"/>
      <c r="O848" s="1325"/>
      <c r="P848" s="1325"/>
      <c r="Q848" s="1325"/>
      <c r="R848" s="1325"/>
      <c r="S848" s="1325"/>
      <c r="T848" s="1325"/>
      <c r="U848" s="1325"/>
      <c r="V848" s="1325"/>
      <c r="W848" s="1325"/>
      <c r="X848" s="1325"/>
      <c r="Y848" s="1325"/>
      <c r="Z848" s="1325"/>
      <c r="AA848" s="1386"/>
      <c r="AB848" s="1325"/>
      <c r="AC848" s="1325"/>
      <c r="AD848" s="1325"/>
      <c r="AE848" s="1325"/>
      <c r="AF848" s="1325"/>
      <c r="AG848" s="1325"/>
      <c r="AH848" s="1325"/>
      <c r="AI848" s="1325"/>
      <c r="AJ848" s="1325"/>
      <c r="AK848" s="1325"/>
      <c r="AL848" s="1325"/>
      <c r="AM848" s="1325"/>
      <c r="AN848" s="1325"/>
      <c r="AO848" s="1325"/>
      <c r="AP848" s="1325"/>
      <c r="AQ848" s="1325"/>
      <c r="AR848" s="1325"/>
      <c r="AS848" s="1325"/>
      <c r="AT848" s="1325"/>
      <c r="AU848" s="1325"/>
      <c r="AV848" s="1325"/>
      <c r="AW848" s="1283"/>
    </row>
    <row r="849">
      <c r="A849" s="1263"/>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25"/>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00"/>
    </row>
    <row r="850">
      <c r="A850" s="1221"/>
      <c r="B850" s="1325"/>
      <c r="C850" s="1384"/>
      <c r="D850" s="1325"/>
      <c r="E850" s="1325"/>
      <c r="F850" s="1325"/>
      <c r="G850" s="1325"/>
      <c r="H850" s="1325"/>
      <c r="I850" s="1325"/>
      <c r="J850" s="1325"/>
      <c r="K850" s="1325"/>
      <c r="L850" s="1325"/>
      <c r="M850" s="1325"/>
      <c r="N850" s="1325"/>
      <c r="O850" s="1325"/>
      <c r="P850" s="1325"/>
      <c r="Q850" s="1325"/>
      <c r="R850" s="1325"/>
      <c r="S850" s="1325"/>
      <c r="T850" s="1325"/>
      <c r="U850" s="1325"/>
      <c r="V850" s="1325"/>
      <c r="W850" s="1325"/>
      <c r="X850" s="1325"/>
      <c r="Y850" s="1325"/>
      <c r="Z850" s="1325"/>
      <c r="AA850" s="1386"/>
      <c r="AB850" s="1325"/>
      <c r="AC850" s="1325"/>
      <c r="AD850" s="1325"/>
      <c r="AE850" s="1325"/>
      <c r="AF850" s="1325"/>
      <c r="AG850" s="1325"/>
      <c r="AH850" s="1325"/>
      <c r="AI850" s="1325"/>
      <c r="AJ850" s="1325"/>
      <c r="AK850" s="1325"/>
      <c r="AL850" s="1325"/>
      <c r="AM850" s="1325"/>
      <c r="AN850" s="1325"/>
      <c r="AO850" s="1325"/>
      <c r="AP850" s="1325"/>
      <c r="AQ850" s="1325"/>
      <c r="AR850" s="1325"/>
      <c r="AS850" s="1325"/>
      <c r="AT850" s="1325"/>
      <c r="AU850" s="1325"/>
      <c r="AV850" s="1325"/>
      <c r="AW850" s="1283"/>
    </row>
    <row r="851">
      <c r="A851" s="1263"/>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25"/>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00"/>
    </row>
    <row r="852">
      <c r="A852" s="1221"/>
      <c r="B852" s="1325"/>
      <c r="C852" s="1384"/>
      <c r="D852" s="1325"/>
      <c r="E852" s="1325"/>
      <c r="F852" s="1325"/>
      <c r="G852" s="1325"/>
      <c r="H852" s="1325"/>
      <c r="I852" s="1325"/>
      <c r="J852" s="1325"/>
      <c r="K852" s="1325"/>
      <c r="L852" s="1325"/>
      <c r="M852" s="1325"/>
      <c r="N852" s="1325"/>
      <c r="O852" s="1325"/>
      <c r="P852" s="1325"/>
      <c r="Q852" s="1325"/>
      <c r="R852" s="1325"/>
      <c r="S852" s="1325"/>
      <c r="T852" s="1325"/>
      <c r="U852" s="1325"/>
      <c r="V852" s="1325"/>
      <c r="W852" s="1325"/>
      <c r="X852" s="1325"/>
      <c r="Y852" s="1325"/>
      <c r="Z852" s="1325"/>
      <c r="AA852" s="1386"/>
      <c r="AB852" s="1325"/>
      <c r="AC852" s="1325"/>
      <c r="AD852" s="1325"/>
      <c r="AE852" s="1325"/>
      <c r="AF852" s="1325"/>
      <c r="AG852" s="1325"/>
      <c r="AH852" s="1325"/>
      <c r="AI852" s="1325"/>
      <c r="AJ852" s="1325"/>
      <c r="AK852" s="1325"/>
      <c r="AL852" s="1325"/>
      <c r="AM852" s="1325"/>
      <c r="AN852" s="1325"/>
      <c r="AO852" s="1325"/>
      <c r="AP852" s="1325"/>
      <c r="AQ852" s="1325"/>
      <c r="AR852" s="1325"/>
      <c r="AS852" s="1325"/>
      <c r="AT852" s="1325"/>
      <c r="AU852" s="1325"/>
      <c r="AV852" s="1325"/>
      <c r="AW852" s="1283"/>
    </row>
    <row r="853">
      <c r="A853" s="1263"/>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25"/>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00"/>
    </row>
    <row r="854">
      <c r="A854" s="1221"/>
      <c r="B854" s="1325"/>
      <c r="C854" s="1384"/>
      <c r="D854" s="1325"/>
      <c r="E854" s="1325"/>
      <c r="F854" s="1325"/>
      <c r="G854" s="1325"/>
      <c r="H854" s="1325"/>
      <c r="I854" s="1325"/>
      <c r="J854" s="1325"/>
      <c r="K854" s="1325"/>
      <c r="L854" s="1325"/>
      <c r="M854" s="1325"/>
      <c r="N854" s="1325"/>
      <c r="O854" s="1325"/>
      <c r="P854" s="1325"/>
      <c r="Q854" s="1325"/>
      <c r="R854" s="1325"/>
      <c r="S854" s="1325"/>
      <c r="T854" s="1325"/>
      <c r="U854" s="1325"/>
      <c r="V854" s="1325"/>
      <c r="W854" s="1325"/>
      <c r="X854" s="1325"/>
      <c r="Y854" s="1325"/>
      <c r="Z854" s="1325"/>
      <c r="AA854" s="1386"/>
      <c r="AB854" s="1325"/>
      <c r="AC854" s="1325"/>
      <c r="AD854" s="1325"/>
      <c r="AE854" s="1325"/>
      <c r="AF854" s="1325"/>
      <c r="AG854" s="1325"/>
      <c r="AH854" s="1325"/>
      <c r="AI854" s="1325"/>
      <c r="AJ854" s="1325"/>
      <c r="AK854" s="1325"/>
      <c r="AL854" s="1325"/>
      <c r="AM854" s="1325"/>
      <c r="AN854" s="1325"/>
      <c r="AO854" s="1325"/>
      <c r="AP854" s="1325"/>
      <c r="AQ854" s="1325"/>
      <c r="AR854" s="1325"/>
      <c r="AS854" s="1325"/>
      <c r="AT854" s="1325"/>
      <c r="AU854" s="1325"/>
      <c r="AV854" s="1325"/>
      <c r="AW854" s="1283"/>
    </row>
    <row r="855">
      <c r="A855" s="1263"/>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25"/>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00"/>
    </row>
    <row r="856">
      <c r="A856" s="1221"/>
      <c r="B856" s="1325"/>
      <c r="C856" s="1384"/>
      <c r="D856" s="1325"/>
      <c r="E856" s="1325"/>
      <c r="F856" s="1325"/>
      <c r="G856" s="1325"/>
      <c r="H856" s="1325"/>
      <c r="I856" s="1325"/>
      <c r="J856" s="1325"/>
      <c r="K856" s="1325"/>
      <c r="L856" s="1325"/>
      <c r="M856" s="1325"/>
      <c r="N856" s="1325"/>
      <c r="O856" s="1325"/>
      <c r="P856" s="1325"/>
      <c r="Q856" s="1325"/>
      <c r="R856" s="1325"/>
      <c r="S856" s="1325"/>
      <c r="T856" s="1325"/>
      <c r="U856" s="1325"/>
      <c r="V856" s="1325"/>
      <c r="W856" s="1325"/>
      <c r="X856" s="1325"/>
      <c r="Y856" s="1325"/>
      <c r="Z856" s="1325"/>
      <c r="AA856" s="1386"/>
      <c r="AB856" s="1325"/>
      <c r="AC856" s="1325"/>
      <c r="AD856" s="1325"/>
      <c r="AE856" s="1325"/>
      <c r="AF856" s="1325"/>
      <c r="AG856" s="1325"/>
      <c r="AH856" s="1325"/>
      <c r="AI856" s="1325"/>
      <c r="AJ856" s="1325"/>
      <c r="AK856" s="1325"/>
      <c r="AL856" s="1325"/>
      <c r="AM856" s="1325"/>
      <c r="AN856" s="1325"/>
      <c r="AO856" s="1325"/>
      <c r="AP856" s="1325"/>
      <c r="AQ856" s="1325"/>
      <c r="AR856" s="1325"/>
      <c r="AS856" s="1325"/>
      <c r="AT856" s="1325"/>
      <c r="AU856" s="1325"/>
      <c r="AV856" s="1325"/>
      <c r="AW856" s="1283"/>
    </row>
    <row r="857">
      <c r="A857" s="1263"/>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25"/>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00"/>
    </row>
    <row r="858">
      <c r="A858" s="1221"/>
      <c r="B858" s="1325"/>
      <c r="C858" s="1384"/>
      <c r="D858" s="1325"/>
      <c r="E858" s="1325"/>
      <c r="F858" s="1325"/>
      <c r="G858" s="1325"/>
      <c r="H858" s="1325"/>
      <c r="I858" s="1325"/>
      <c r="J858" s="1325"/>
      <c r="K858" s="1325"/>
      <c r="L858" s="1325"/>
      <c r="M858" s="1325"/>
      <c r="N858" s="1325"/>
      <c r="O858" s="1325"/>
      <c r="P858" s="1325"/>
      <c r="Q858" s="1325"/>
      <c r="R858" s="1325"/>
      <c r="S858" s="1325"/>
      <c r="T858" s="1325"/>
      <c r="U858" s="1325"/>
      <c r="V858" s="1325"/>
      <c r="W858" s="1325"/>
      <c r="X858" s="1325"/>
      <c r="Y858" s="1325"/>
      <c r="Z858" s="1325"/>
      <c r="AA858" s="1386"/>
      <c r="AB858" s="1325"/>
      <c r="AC858" s="1325"/>
      <c r="AD858" s="1325"/>
      <c r="AE858" s="1325"/>
      <c r="AF858" s="1325"/>
      <c r="AG858" s="1325"/>
      <c r="AH858" s="1325"/>
      <c r="AI858" s="1325"/>
      <c r="AJ858" s="1325"/>
      <c r="AK858" s="1325"/>
      <c r="AL858" s="1325"/>
      <c r="AM858" s="1325"/>
      <c r="AN858" s="1325"/>
      <c r="AO858" s="1325"/>
      <c r="AP858" s="1325"/>
      <c r="AQ858" s="1325"/>
      <c r="AR858" s="1325"/>
      <c r="AS858" s="1325"/>
      <c r="AT858" s="1325"/>
      <c r="AU858" s="1325"/>
      <c r="AV858" s="1325"/>
      <c r="AW858" s="1283"/>
    </row>
    <row r="859">
      <c r="A859" s="1263"/>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25"/>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00"/>
    </row>
    <row r="860">
      <c r="A860" s="1221"/>
      <c r="B860" s="1325"/>
      <c r="C860" s="1384"/>
      <c r="D860" s="1325"/>
      <c r="E860" s="1325"/>
      <c r="F860" s="1325"/>
      <c r="G860" s="1325"/>
      <c r="H860" s="1325"/>
      <c r="I860" s="1325"/>
      <c r="J860" s="1325"/>
      <c r="K860" s="1325"/>
      <c r="L860" s="1325"/>
      <c r="M860" s="1325"/>
      <c r="N860" s="1325"/>
      <c r="O860" s="1325"/>
      <c r="P860" s="1325"/>
      <c r="Q860" s="1325"/>
      <c r="R860" s="1325"/>
      <c r="S860" s="1325"/>
      <c r="T860" s="1325"/>
      <c r="U860" s="1325"/>
      <c r="V860" s="1325"/>
      <c r="W860" s="1325"/>
      <c r="X860" s="1325"/>
      <c r="Y860" s="1325"/>
      <c r="Z860" s="1325"/>
      <c r="AA860" s="1386"/>
      <c r="AB860" s="1325"/>
      <c r="AC860" s="1325"/>
      <c r="AD860" s="1325"/>
      <c r="AE860" s="1325"/>
      <c r="AF860" s="1325"/>
      <c r="AG860" s="1325"/>
      <c r="AH860" s="1325"/>
      <c r="AI860" s="1325"/>
      <c r="AJ860" s="1325"/>
      <c r="AK860" s="1325"/>
      <c r="AL860" s="1325"/>
      <c r="AM860" s="1325"/>
      <c r="AN860" s="1325"/>
      <c r="AO860" s="1325"/>
      <c r="AP860" s="1325"/>
      <c r="AQ860" s="1325"/>
      <c r="AR860" s="1325"/>
      <c r="AS860" s="1325"/>
      <c r="AT860" s="1325"/>
      <c r="AU860" s="1325"/>
      <c r="AV860" s="1325"/>
      <c r="AW860" s="1283"/>
    </row>
    <row r="861">
      <c r="A861" s="1263"/>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25"/>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00"/>
    </row>
    <row r="862">
      <c r="A862" s="1221"/>
      <c r="B862" s="1325"/>
      <c r="C862" s="1384"/>
      <c r="D862" s="1325"/>
      <c r="E862" s="1325"/>
      <c r="F862" s="1325"/>
      <c r="G862" s="1325"/>
      <c r="H862" s="1325"/>
      <c r="I862" s="1325"/>
      <c r="J862" s="1325"/>
      <c r="K862" s="1325"/>
      <c r="L862" s="1325"/>
      <c r="M862" s="1325"/>
      <c r="N862" s="1325"/>
      <c r="O862" s="1325"/>
      <c r="P862" s="1325"/>
      <c r="Q862" s="1325"/>
      <c r="R862" s="1325"/>
      <c r="S862" s="1325"/>
      <c r="T862" s="1325"/>
      <c r="U862" s="1325"/>
      <c r="V862" s="1325"/>
      <c r="W862" s="1325"/>
      <c r="X862" s="1325"/>
      <c r="Y862" s="1325"/>
      <c r="Z862" s="1325"/>
      <c r="AA862" s="1386"/>
      <c r="AB862" s="1325"/>
      <c r="AC862" s="1325"/>
      <c r="AD862" s="1325"/>
      <c r="AE862" s="1325"/>
      <c r="AF862" s="1325"/>
      <c r="AG862" s="1325"/>
      <c r="AH862" s="1325"/>
      <c r="AI862" s="1325"/>
      <c r="AJ862" s="1325"/>
      <c r="AK862" s="1325"/>
      <c r="AL862" s="1325"/>
      <c r="AM862" s="1325"/>
      <c r="AN862" s="1325"/>
      <c r="AO862" s="1325"/>
      <c r="AP862" s="1325"/>
      <c r="AQ862" s="1325"/>
      <c r="AR862" s="1325"/>
      <c r="AS862" s="1325"/>
      <c r="AT862" s="1325"/>
      <c r="AU862" s="1325"/>
      <c r="AV862" s="1325"/>
      <c r="AW862" s="1283"/>
    </row>
    <row r="863">
      <c r="A863" s="1263"/>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25"/>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00"/>
    </row>
    <row r="864">
      <c r="A864" s="1221"/>
      <c r="B864" s="1325"/>
      <c r="C864" s="1384"/>
      <c r="D864" s="1325"/>
      <c r="E864" s="1325"/>
      <c r="F864" s="1325"/>
      <c r="G864" s="1325"/>
      <c r="H864" s="1325"/>
      <c r="I864" s="1325"/>
      <c r="J864" s="1325"/>
      <c r="K864" s="1325"/>
      <c r="L864" s="1325"/>
      <c r="M864" s="1325"/>
      <c r="N864" s="1325"/>
      <c r="O864" s="1325"/>
      <c r="P864" s="1325"/>
      <c r="Q864" s="1325"/>
      <c r="R864" s="1325"/>
      <c r="S864" s="1325"/>
      <c r="T864" s="1325"/>
      <c r="U864" s="1325"/>
      <c r="V864" s="1325"/>
      <c r="W864" s="1325"/>
      <c r="X864" s="1325"/>
      <c r="Y864" s="1325"/>
      <c r="Z864" s="1325"/>
      <c r="AA864" s="1386"/>
      <c r="AB864" s="1325"/>
      <c r="AC864" s="1325"/>
      <c r="AD864" s="1325"/>
      <c r="AE864" s="1325"/>
      <c r="AF864" s="1325"/>
      <c r="AG864" s="1325"/>
      <c r="AH864" s="1325"/>
      <c r="AI864" s="1325"/>
      <c r="AJ864" s="1325"/>
      <c r="AK864" s="1325"/>
      <c r="AL864" s="1325"/>
      <c r="AM864" s="1325"/>
      <c r="AN864" s="1325"/>
      <c r="AO864" s="1325"/>
      <c r="AP864" s="1325"/>
      <c r="AQ864" s="1325"/>
      <c r="AR864" s="1325"/>
      <c r="AS864" s="1325"/>
      <c r="AT864" s="1325"/>
      <c r="AU864" s="1325"/>
      <c r="AV864" s="1325"/>
      <c r="AW864" s="1283"/>
    </row>
    <row r="865">
      <c r="A865" s="1263"/>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25"/>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00"/>
    </row>
    <row r="866">
      <c r="A866" s="1221"/>
      <c r="B866" s="1325"/>
      <c r="C866" s="1384"/>
      <c r="D866" s="1325"/>
      <c r="E866" s="1325"/>
      <c r="F866" s="1325"/>
      <c r="G866" s="1325"/>
      <c r="H866" s="1325"/>
      <c r="I866" s="1325"/>
      <c r="J866" s="1325"/>
      <c r="K866" s="1325"/>
      <c r="L866" s="1325"/>
      <c r="M866" s="1325"/>
      <c r="N866" s="1325"/>
      <c r="O866" s="1325"/>
      <c r="P866" s="1325"/>
      <c r="Q866" s="1325"/>
      <c r="R866" s="1325"/>
      <c r="S866" s="1325"/>
      <c r="T866" s="1325"/>
      <c r="U866" s="1325"/>
      <c r="V866" s="1325"/>
      <c r="W866" s="1325"/>
      <c r="X866" s="1325"/>
      <c r="Y866" s="1325"/>
      <c r="Z866" s="1325"/>
      <c r="AA866" s="1386"/>
      <c r="AB866" s="1325"/>
      <c r="AC866" s="1325"/>
      <c r="AD866" s="1325"/>
      <c r="AE866" s="1325"/>
      <c r="AF866" s="1325"/>
      <c r="AG866" s="1325"/>
      <c r="AH866" s="1325"/>
      <c r="AI866" s="1325"/>
      <c r="AJ866" s="1325"/>
      <c r="AK866" s="1325"/>
      <c r="AL866" s="1325"/>
      <c r="AM866" s="1325"/>
      <c r="AN866" s="1325"/>
      <c r="AO866" s="1325"/>
      <c r="AP866" s="1325"/>
      <c r="AQ866" s="1325"/>
      <c r="AR866" s="1325"/>
      <c r="AS866" s="1325"/>
      <c r="AT866" s="1325"/>
      <c r="AU866" s="1325"/>
      <c r="AV866" s="1325"/>
      <c r="AW866" s="1283"/>
    </row>
    <row r="867">
      <c r="A867" s="1263"/>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25"/>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00"/>
    </row>
    <row r="868">
      <c r="A868" s="1221"/>
      <c r="B868" s="1325"/>
      <c r="C868" s="1384"/>
      <c r="D868" s="1325"/>
      <c r="E868" s="1325"/>
      <c r="F868" s="1325"/>
      <c r="G868" s="1325"/>
      <c r="H868" s="1325"/>
      <c r="I868" s="1325"/>
      <c r="J868" s="1325"/>
      <c r="K868" s="1325"/>
      <c r="L868" s="1325"/>
      <c r="M868" s="1325"/>
      <c r="N868" s="1325"/>
      <c r="O868" s="1325"/>
      <c r="P868" s="1325"/>
      <c r="Q868" s="1325"/>
      <c r="R868" s="1325"/>
      <c r="S868" s="1325"/>
      <c r="T868" s="1325"/>
      <c r="U868" s="1325"/>
      <c r="V868" s="1325"/>
      <c r="W868" s="1325"/>
      <c r="X868" s="1325"/>
      <c r="Y868" s="1325"/>
      <c r="Z868" s="1325"/>
      <c r="AA868" s="1386"/>
      <c r="AB868" s="1325"/>
      <c r="AC868" s="1325"/>
      <c r="AD868" s="1325"/>
      <c r="AE868" s="1325"/>
      <c r="AF868" s="1325"/>
      <c r="AG868" s="1325"/>
      <c r="AH868" s="1325"/>
      <c r="AI868" s="1325"/>
      <c r="AJ868" s="1325"/>
      <c r="AK868" s="1325"/>
      <c r="AL868" s="1325"/>
      <c r="AM868" s="1325"/>
      <c r="AN868" s="1325"/>
      <c r="AO868" s="1325"/>
      <c r="AP868" s="1325"/>
      <c r="AQ868" s="1325"/>
      <c r="AR868" s="1325"/>
      <c r="AS868" s="1325"/>
      <c r="AT868" s="1325"/>
      <c r="AU868" s="1325"/>
      <c r="AV868" s="1325"/>
      <c r="AW868" s="1283"/>
    </row>
    <row r="869">
      <c r="A869" s="1263"/>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25"/>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00"/>
    </row>
    <row r="870">
      <c r="A870" s="1221"/>
      <c r="B870" s="1325"/>
      <c r="C870" s="1384"/>
      <c r="D870" s="1325"/>
      <c r="E870" s="1325"/>
      <c r="F870" s="1325"/>
      <c r="G870" s="1325"/>
      <c r="H870" s="1325"/>
      <c r="I870" s="1325"/>
      <c r="J870" s="1325"/>
      <c r="K870" s="1325"/>
      <c r="L870" s="1325"/>
      <c r="M870" s="1325"/>
      <c r="N870" s="1325"/>
      <c r="O870" s="1325"/>
      <c r="P870" s="1325"/>
      <c r="Q870" s="1325"/>
      <c r="R870" s="1325"/>
      <c r="S870" s="1325"/>
      <c r="T870" s="1325"/>
      <c r="U870" s="1325"/>
      <c r="V870" s="1325"/>
      <c r="W870" s="1325"/>
      <c r="X870" s="1325"/>
      <c r="Y870" s="1325"/>
      <c r="Z870" s="1325"/>
      <c r="AA870" s="1386"/>
      <c r="AB870" s="1325"/>
      <c r="AC870" s="1325"/>
      <c r="AD870" s="1325"/>
      <c r="AE870" s="1325"/>
      <c r="AF870" s="1325"/>
      <c r="AG870" s="1325"/>
      <c r="AH870" s="1325"/>
      <c r="AI870" s="1325"/>
      <c r="AJ870" s="1325"/>
      <c r="AK870" s="1325"/>
      <c r="AL870" s="1325"/>
      <c r="AM870" s="1325"/>
      <c r="AN870" s="1325"/>
      <c r="AO870" s="1325"/>
      <c r="AP870" s="1325"/>
      <c r="AQ870" s="1325"/>
      <c r="AR870" s="1325"/>
      <c r="AS870" s="1325"/>
      <c r="AT870" s="1325"/>
      <c r="AU870" s="1325"/>
      <c r="AV870" s="1325"/>
      <c r="AW870" s="1283"/>
    </row>
    <row r="871">
      <c r="A871" s="1263"/>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25"/>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00"/>
    </row>
    <row r="872">
      <c r="A872" s="1221"/>
      <c r="B872" s="1325"/>
      <c r="C872" s="1384"/>
      <c r="D872" s="1325"/>
      <c r="E872" s="1325"/>
      <c r="F872" s="1325"/>
      <c r="G872" s="1325"/>
      <c r="H872" s="1325"/>
      <c r="I872" s="1325"/>
      <c r="J872" s="1325"/>
      <c r="K872" s="1325"/>
      <c r="L872" s="1325"/>
      <c r="M872" s="1325"/>
      <c r="N872" s="1325"/>
      <c r="O872" s="1325"/>
      <c r="P872" s="1325"/>
      <c r="Q872" s="1325"/>
      <c r="R872" s="1325"/>
      <c r="S872" s="1325"/>
      <c r="T872" s="1325"/>
      <c r="U872" s="1325"/>
      <c r="V872" s="1325"/>
      <c r="W872" s="1325"/>
      <c r="X872" s="1325"/>
      <c r="Y872" s="1325"/>
      <c r="Z872" s="1325"/>
      <c r="AA872" s="1386"/>
      <c r="AB872" s="1325"/>
      <c r="AC872" s="1325"/>
      <c r="AD872" s="1325"/>
      <c r="AE872" s="1325"/>
      <c r="AF872" s="1325"/>
      <c r="AG872" s="1325"/>
      <c r="AH872" s="1325"/>
      <c r="AI872" s="1325"/>
      <c r="AJ872" s="1325"/>
      <c r="AK872" s="1325"/>
      <c r="AL872" s="1325"/>
      <c r="AM872" s="1325"/>
      <c r="AN872" s="1325"/>
      <c r="AO872" s="1325"/>
      <c r="AP872" s="1325"/>
      <c r="AQ872" s="1325"/>
      <c r="AR872" s="1325"/>
      <c r="AS872" s="1325"/>
      <c r="AT872" s="1325"/>
      <c r="AU872" s="1325"/>
      <c r="AV872" s="1325"/>
      <c r="AW872" s="1283"/>
    </row>
    <row r="873">
      <c r="A873" s="1263"/>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25"/>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00"/>
    </row>
    <row r="874">
      <c r="A874" s="1221"/>
      <c r="B874" s="1325"/>
      <c r="C874" s="1384"/>
      <c r="D874" s="1325"/>
      <c r="E874" s="1325"/>
      <c r="F874" s="1325"/>
      <c r="G874" s="1325"/>
      <c r="H874" s="1325"/>
      <c r="I874" s="1325"/>
      <c r="J874" s="1325"/>
      <c r="K874" s="1325"/>
      <c r="L874" s="1325"/>
      <c r="M874" s="1325"/>
      <c r="N874" s="1325"/>
      <c r="O874" s="1325"/>
      <c r="P874" s="1325"/>
      <c r="Q874" s="1325"/>
      <c r="R874" s="1325"/>
      <c r="S874" s="1325"/>
      <c r="T874" s="1325"/>
      <c r="U874" s="1325"/>
      <c r="V874" s="1325"/>
      <c r="W874" s="1325"/>
      <c r="X874" s="1325"/>
      <c r="Y874" s="1325"/>
      <c r="Z874" s="1325"/>
      <c r="AA874" s="1386"/>
      <c r="AB874" s="1325"/>
      <c r="AC874" s="1325"/>
      <c r="AD874" s="1325"/>
      <c r="AE874" s="1325"/>
      <c r="AF874" s="1325"/>
      <c r="AG874" s="1325"/>
      <c r="AH874" s="1325"/>
      <c r="AI874" s="1325"/>
      <c r="AJ874" s="1325"/>
      <c r="AK874" s="1325"/>
      <c r="AL874" s="1325"/>
      <c r="AM874" s="1325"/>
      <c r="AN874" s="1325"/>
      <c r="AO874" s="1325"/>
      <c r="AP874" s="1325"/>
      <c r="AQ874" s="1325"/>
      <c r="AR874" s="1325"/>
      <c r="AS874" s="1325"/>
      <c r="AT874" s="1325"/>
      <c r="AU874" s="1325"/>
      <c r="AV874" s="1325"/>
      <c r="AW874" s="1283"/>
    </row>
    <row r="875">
      <c r="A875" s="1263"/>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25"/>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00"/>
    </row>
    <row r="876">
      <c r="A876" s="1221"/>
      <c r="B876" s="1325"/>
      <c r="C876" s="1384"/>
      <c r="D876" s="1325"/>
      <c r="E876" s="1325"/>
      <c r="F876" s="1325"/>
      <c r="G876" s="1325"/>
      <c r="H876" s="1325"/>
      <c r="I876" s="1325"/>
      <c r="J876" s="1325"/>
      <c r="K876" s="1325"/>
      <c r="L876" s="1325"/>
      <c r="M876" s="1325"/>
      <c r="N876" s="1325"/>
      <c r="O876" s="1325"/>
      <c r="P876" s="1325"/>
      <c r="Q876" s="1325"/>
      <c r="R876" s="1325"/>
      <c r="S876" s="1325"/>
      <c r="T876" s="1325"/>
      <c r="U876" s="1325"/>
      <c r="V876" s="1325"/>
      <c r="W876" s="1325"/>
      <c r="X876" s="1325"/>
      <c r="Y876" s="1325"/>
      <c r="Z876" s="1325"/>
      <c r="AA876" s="1386"/>
      <c r="AB876" s="1325"/>
      <c r="AC876" s="1325"/>
      <c r="AD876" s="1325"/>
      <c r="AE876" s="1325"/>
      <c r="AF876" s="1325"/>
      <c r="AG876" s="1325"/>
      <c r="AH876" s="1325"/>
      <c r="AI876" s="1325"/>
      <c r="AJ876" s="1325"/>
      <c r="AK876" s="1325"/>
      <c r="AL876" s="1325"/>
      <c r="AM876" s="1325"/>
      <c r="AN876" s="1325"/>
      <c r="AO876" s="1325"/>
      <c r="AP876" s="1325"/>
      <c r="AQ876" s="1325"/>
      <c r="AR876" s="1325"/>
      <c r="AS876" s="1325"/>
      <c r="AT876" s="1325"/>
      <c r="AU876" s="1325"/>
      <c r="AV876" s="1325"/>
      <c r="AW876" s="1283"/>
    </row>
    <row r="877">
      <c r="A877" s="1263"/>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25"/>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00"/>
    </row>
    <row r="878">
      <c r="A878" s="1221"/>
      <c r="B878" s="1325"/>
      <c r="C878" s="1384"/>
      <c r="D878" s="1325"/>
      <c r="E878" s="1325"/>
      <c r="F878" s="1325"/>
      <c r="G878" s="1325"/>
      <c r="H878" s="1325"/>
      <c r="I878" s="1325"/>
      <c r="J878" s="1325"/>
      <c r="K878" s="1325"/>
      <c r="L878" s="1325"/>
      <c r="M878" s="1325"/>
      <c r="N878" s="1325"/>
      <c r="O878" s="1325"/>
      <c r="P878" s="1325"/>
      <c r="Q878" s="1325"/>
      <c r="R878" s="1325"/>
      <c r="S878" s="1325"/>
      <c r="T878" s="1325"/>
      <c r="U878" s="1325"/>
      <c r="V878" s="1325"/>
      <c r="W878" s="1325"/>
      <c r="X878" s="1325"/>
      <c r="Y878" s="1325"/>
      <c r="Z878" s="1325"/>
      <c r="AA878" s="1386"/>
      <c r="AB878" s="1325"/>
      <c r="AC878" s="1325"/>
      <c r="AD878" s="1325"/>
      <c r="AE878" s="1325"/>
      <c r="AF878" s="1325"/>
      <c r="AG878" s="1325"/>
      <c r="AH878" s="1325"/>
      <c r="AI878" s="1325"/>
      <c r="AJ878" s="1325"/>
      <c r="AK878" s="1325"/>
      <c r="AL878" s="1325"/>
      <c r="AM878" s="1325"/>
      <c r="AN878" s="1325"/>
      <c r="AO878" s="1325"/>
      <c r="AP878" s="1325"/>
      <c r="AQ878" s="1325"/>
      <c r="AR878" s="1325"/>
      <c r="AS878" s="1325"/>
      <c r="AT878" s="1325"/>
      <c r="AU878" s="1325"/>
      <c r="AV878" s="1325"/>
      <c r="AW878" s="1283"/>
    </row>
    <row r="879">
      <c r="A879" s="1263"/>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25"/>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00"/>
    </row>
    <row r="880">
      <c r="A880" s="1221"/>
      <c r="B880" s="1325"/>
      <c r="C880" s="1384"/>
      <c r="D880" s="1325"/>
      <c r="E880" s="1325"/>
      <c r="F880" s="1325"/>
      <c r="G880" s="1325"/>
      <c r="H880" s="1325"/>
      <c r="I880" s="1325"/>
      <c r="J880" s="1325"/>
      <c r="K880" s="1325"/>
      <c r="L880" s="1325"/>
      <c r="M880" s="1325"/>
      <c r="N880" s="1325"/>
      <c r="O880" s="1325"/>
      <c r="P880" s="1325"/>
      <c r="Q880" s="1325"/>
      <c r="R880" s="1325"/>
      <c r="S880" s="1325"/>
      <c r="T880" s="1325"/>
      <c r="U880" s="1325"/>
      <c r="V880" s="1325"/>
      <c r="W880" s="1325"/>
      <c r="X880" s="1325"/>
      <c r="Y880" s="1325"/>
      <c r="Z880" s="1325"/>
      <c r="AA880" s="1386"/>
      <c r="AB880" s="1325"/>
      <c r="AC880" s="1325"/>
      <c r="AD880" s="1325"/>
      <c r="AE880" s="1325"/>
      <c r="AF880" s="1325"/>
      <c r="AG880" s="1325"/>
      <c r="AH880" s="1325"/>
      <c r="AI880" s="1325"/>
      <c r="AJ880" s="1325"/>
      <c r="AK880" s="1325"/>
      <c r="AL880" s="1325"/>
      <c r="AM880" s="1325"/>
      <c r="AN880" s="1325"/>
      <c r="AO880" s="1325"/>
      <c r="AP880" s="1325"/>
      <c r="AQ880" s="1325"/>
      <c r="AR880" s="1325"/>
      <c r="AS880" s="1325"/>
      <c r="AT880" s="1325"/>
      <c r="AU880" s="1325"/>
      <c r="AV880" s="1325"/>
      <c r="AW880" s="1283"/>
    </row>
    <row r="881">
      <c r="A881" s="1263"/>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25"/>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00"/>
    </row>
    <row r="882">
      <c r="A882" s="1221"/>
      <c r="B882" s="1325"/>
      <c r="C882" s="1384"/>
      <c r="D882" s="1325"/>
      <c r="E882" s="1325"/>
      <c r="F882" s="1325"/>
      <c r="G882" s="1325"/>
      <c r="H882" s="1325"/>
      <c r="I882" s="1325"/>
      <c r="J882" s="1325"/>
      <c r="K882" s="1325"/>
      <c r="L882" s="1325"/>
      <c r="M882" s="1325"/>
      <c r="N882" s="1325"/>
      <c r="O882" s="1325"/>
      <c r="P882" s="1325"/>
      <c r="Q882" s="1325"/>
      <c r="R882" s="1325"/>
      <c r="S882" s="1325"/>
      <c r="T882" s="1325"/>
      <c r="U882" s="1325"/>
      <c r="V882" s="1325"/>
      <c r="W882" s="1325"/>
      <c r="X882" s="1325"/>
      <c r="Y882" s="1325"/>
      <c r="Z882" s="1325"/>
      <c r="AA882" s="1386"/>
      <c r="AB882" s="1325"/>
      <c r="AC882" s="1325"/>
      <c r="AD882" s="1325"/>
      <c r="AE882" s="1325"/>
      <c r="AF882" s="1325"/>
      <c r="AG882" s="1325"/>
      <c r="AH882" s="1325"/>
      <c r="AI882" s="1325"/>
      <c r="AJ882" s="1325"/>
      <c r="AK882" s="1325"/>
      <c r="AL882" s="1325"/>
      <c r="AM882" s="1325"/>
      <c r="AN882" s="1325"/>
      <c r="AO882" s="1325"/>
      <c r="AP882" s="1325"/>
      <c r="AQ882" s="1325"/>
      <c r="AR882" s="1325"/>
      <c r="AS882" s="1325"/>
      <c r="AT882" s="1325"/>
      <c r="AU882" s="1325"/>
      <c r="AV882" s="1325"/>
      <c r="AW882" s="1283"/>
    </row>
    <row r="883">
      <c r="A883" s="1263"/>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25"/>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00"/>
    </row>
    <row r="884">
      <c r="A884" s="1221"/>
      <c r="B884" s="1325"/>
      <c r="C884" s="1384"/>
      <c r="D884" s="1325"/>
      <c r="E884" s="1325"/>
      <c r="F884" s="1325"/>
      <c r="G884" s="1325"/>
      <c r="H884" s="1325"/>
      <c r="I884" s="1325"/>
      <c r="J884" s="1325"/>
      <c r="K884" s="1325"/>
      <c r="L884" s="1325"/>
      <c r="M884" s="1325"/>
      <c r="N884" s="1325"/>
      <c r="O884" s="1325"/>
      <c r="P884" s="1325"/>
      <c r="Q884" s="1325"/>
      <c r="R884" s="1325"/>
      <c r="S884" s="1325"/>
      <c r="T884" s="1325"/>
      <c r="U884" s="1325"/>
      <c r="V884" s="1325"/>
      <c r="W884" s="1325"/>
      <c r="X884" s="1325"/>
      <c r="Y884" s="1325"/>
      <c r="Z884" s="1325"/>
      <c r="AA884" s="1386"/>
      <c r="AB884" s="1325"/>
      <c r="AC884" s="1325"/>
      <c r="AD884" s="1325"/>
      <c r="AE884" s="1325"/>
      <c r="AF884" s="1325"/>
      <c r="AG884" s="1325"/>
      <c r="AH884" s="1325"/>
      <c r="AI884" s="1325"/>
      <c r="AJ884" s="1325"/>
      <c r="AK884" s="1325"/>
      <c r="AL884" s="1325"/>
      <c r="AM884" s="1325"/>
      <c r="AN884" s="1325"/>
      <c r="AO884" s="1325"/>
      <c r="AP884" s="1325"/>
      <c r="AQ884" s="1325"/>
      <c r="AR884" s="1325"/>
      <c r="AS884" s="1325"/>
      <c r="AT884" s="1325"/>
      <c r="AU884" s="1325"/>
      <c r="AV884" s="1325"/>
      <c r="AW884" s="1283"/>
    </row>
    <row r="885">
      <c r="A885" s="1263"/>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25"/>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00"/>
    </row>
    <row r="886">
      <c r="A886" s="1221"/>
      <c r="B886" s="1325"/>
      <c r="C886" s="1384"/>
      <c r="D886" s="1325"/>
      <c r="E886" s="1325"/>
      <c r="F886" s="1325"/>
      <c r="G886" s="1325"/>
      <c r="H886" s="1325"/>
      <c r="I886" s="1325"/>
      <c r="J886" s="1325"/>
      <c r="K886" s="1325"/>
      <c r="L886" s="1325"/>
      <c r="M886" s="1325"/>
      <c r="N886" s="1325"/>
      <c r="O886" s="1325"/>
      <c r="P886" s="1325"/>
      <c r="Q886" s="1325"/>
      <c r="R886" s="1325"/>
      <c r="S886" s="1325"/>
      <c r="T886" s="1325"/>
      <c r="U886" s="1325"/>
      <c r="V886" s="1325"/>
      <c r="W886" s="1325"/>
      <c r="X886" s="1325"/>
      <c r="Y886" s="1325"/>
      <c r="Z886" s="1325"/>
      <c r="AA886" s="1386"/>
      <c r="AB886" s="1325"/>
      <c r="AC886" s="1325"/>
      <c r="AD886" s="1325"/>
      <c r="AE886" s="1325"/>
      <c r="AF886" s="1325"/>
      <c r="AG886" s="1325"/>
      <c r="AH886" s="1325"/>
      <c r="AI886" s="1325"/>
      <c r="AJ886" s="1325"/>
      <c r="AK886" s="1325"/>
      <c r="AL886" s="1325"/>
      <c r="AM886" s="1325"/>
      <c r="AN886" s="1325"/>
      <c r="AO886" s="1325"/>
      <c r="AP886" s="1325"/>
      <c r="AQ886" s="1325"/>
      <c r="AR886" s="1325"/>
      <c r="AS886" s="1325"/>
      <c r="AT886" s="1325"/>
      <c r="AU886" s="1325"/>
      <c r="AV886" s="1325"/>
      <c r="AW886" s="1283"/>
    </row>
    <row r="887">
      <c r="A887" s="1263"/>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25"/>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00"/>
    </row>
    <row r="888">
      <c r="A888" s="1221"/>
      <c r="B888" s="1325"/>
      <c r="C888" s="1384"/>
      <c r="D888" s="1325"/>
      <c r="E888" s="1325"/>
      <c r="F888" s="1325"/>
      <c r="G888" s="1325"/>
      <c r="H888" s="1325"/>
      <c r="I888" s="1325"/>
      <c r="J888" s="1325"/>
      <c r="K888" s="1325"/>
      <c r="L888" s="1325"/>
      <c r="M888" s="1325"/>
      <c r="N888" s="1325"/>
      <c r="O888" s="1325"/>
      <c r="P888" s="1325"/>
      <c r="Q888" s="1325"/>
      <c r="R888" s="1325"/>
      <c r="S888" s="1325"/>
      <c r="T888" s="1325"/>
      <c r="U888" s="1325"/>
      <c r="V888" s="1325"/>
      <c r="W888" s="1325"/>
      <c r="X888" s="1325"/>
      <c r="Y888" s="1325"/>
      <c r="Z888" s="1325"/>
      <c r="AA888" s="1386"/>
      <c r="AB888" s="1325"/>
      <c r="AC888" s="1325"/>
      <c r="AD888" s="1325"/>
      <c r="AE888" s="1325"/>
      <c r="AF888" s="1325"/>
      <c r="AG888" s="1325"/>
      <c r="AH888" s="1325"/>
      <c r="AI888" s="1325"/>
      <c r="AJ888" s="1325"/>
      <c r="AK888" s="1325"/>
      <c r="AL888" s="1325"/>
      <c r="AM888" s="1325"/>
      <c r="AN888" s="1325"/>
      <c r="AO888" s="1325"/>
      <c r="AP888" s="1325"/>
      <c r="AQ888" s="1325"/>
      <c r="AR888" s="1325"/>
      <c r="AS888" s="1325"/>
      <c r="AT888" s="1325"/>
      <c r="AU888" s="1325"/>
      <c r="AV888" s="1325"/>
      <c r="AW888" s="1283"/>
    </row>
    <row r="889">
      <c r="A889" s="1263"/>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25"/>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00"/>
    </row>
    <row r="890">
      <c r="A890" s="1221"/>
      <c r="B890" s="1325"/>
      <c r="C890" s="1384"/>
      <c r="D890" s="1325"/>
      <c r="E890" s="1325"/>
      <c r="F890" s="1325"/>
      <c r="G890" s="1325"/>
      <c r="H890" s="1325"/>
      <c r="I890" s="1325"/>
      <c r="J890" s="1325"/>
      <c r="K890" s="1325"/>
      <c r="L890" s="1325"/>
      <c r="M890" s="1325"/>
      <c r="N890" s="1325"/>
      <c r="O890" s="1325"/>
      <c r="P890" s="1325"/>
      <c r="Q890" s="1325"/>
      <c r="R890" s="1325"/>
      <c r="S890" s="1325"/>
      <c r="T890" s="1325"/>
      <c r="U890" s="1325"/>
      <c r="V890" s="1325"/>
      <c r="W890" s="1325"/>
      <c r="X890" s="1325"/>
      <c r="Y890" s="1325"/>
      <c r="Z890" s="1325"/>
      <c r="AA890" s="1386"/>
      <c r="AB890" s="1325"/>
      <c r="AC890" s="1325"/>
      <c r="AD890" s="1325"/>
      <c r="AE890" s="1325"/>
      <c r="AF890" s="1325"/>
      <c r="AG890" s="1325"/>
      <c r="AH890" s="1325"/>
      <c r="AI890" s="1325"/>
      <c r="AJ890" s="1325"/>
      <c r="AK890" s="1325"/>
      <c r="AL890" s="1325"/>
      <c r="AM890" s="1325"/>
      <c r="AN890" s="1325"/>
      <c r="AO890" s="1325"/>
      <c r="AP890" s="1325"/>
      <c r="AQ890" s="1325"/>
      <c r="AR890" s="1325"/>
      <c r="AS890" s="1325"/>
      <c r="AT890" s="1325"/>
      <c r="AU890" s="1325"/>
      <c r="AV890" s="1325"/>
      <c r="AW890" s="1283"/>
    </row>
    <row r="891">
      <c r="A891" s="1263"/>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25"/>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00"/>
    </row>
    <row r="892">
      <c r="A892" s="1221"/>
      <c r="B892" s="1325"/>
      <c r="C892" s="1384"/>
      <c r="D892" s="1325"/>
      <c r="E892" s="1325"/>
      <c r="F892" s="1325"/>
      <c r="G892" s="1325"/>
      <c r="H892" s="1325"/>
      <c r="I892" s="1325"/>
      <c r="J892" s="1325"/>
      <c r="K892" s="1325"/>
      <c r="L892" s="1325"/>
      <c r="M892" s="1325"/>
      <c r="N892" s="1325"/>
      <c r="O892" s="1325"/>
      <c r="P892" s="1325"/>
      <c r="Q892" s="1325"/>
      <c r="R892" s="1325"/>
      <c r="S892" s="1325"/>
      <c r="T892" s="1325"/>
      <c r="U892" s="1325"/>
      <c r="V892" s="1325"/>
      <c r="W892" s="1325"/>
      <c r="X892" s="1325"/>
      <c r="Y892" s="1325"/>
      <c r="Z892" s="1325"/>
      <c r="AA892" s="1386"/>
      <c r="AB892" s="1325"/>
      <c r="AC892" s="1325"/>
      <c r="AD892" s="1325"/>
      <c r="AE892" s="1325"/>
      <c r="AF892" s="1325"/>
      <c r="AG892" s="1325"/>
      <c r="AH892" s="1325"/>
      <c r="AI892" s="1325"/>
      <c r="AJ892" s="1325"/>
      <c r="AK892" s="1325"/>
      <c r="AL892" s="1325"/>
      <c r="AM892" s="1325"/>
      <c r="AN892" s="1325"/>
      <c r="AO892" s="1325"/>
      <c r="AP892" s="1325"/>
      <c r="AQ892" s="1325"/>
      <c r="AR892" s="1325"/>
      <c r="AS892" s="1325"/>
      <c r="AT892" s="1325"/>
      <c r="AU892" s="1325"/>
      <c r="AV892" s="1325"/>
      <c r="AW892" s="1283"/>
    </row>
    <row r="893">
      <c r="A893" s="1263"/>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25"/>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00"/>
    </row>
    <row r="894">
      <c r="A894" s="1221"/>
      <c r="B894" s="1325"/>
      <c r="C894" s="1384"/>
      <c r="D894" s="1325"/>
      <c r="E894" s="1325"/>
      <c r="F894" s="1325"/>
      <c r="G894" s="1325"/>
      <c r="H894" s="1325"/>
      <c r="I894" s="1325"/>
      <c r="J894" s="1325"/>
      <c r="K894" s="1325"/>
      <c r="L894" s="1325"/>
      <c r="M894" s="1325"/>
      <c r="N894" s="1325"/>
      <c r="O894" s="1325"/>
      <c r="P894" s="1325"/>
      <c r="Q894" s="1325"/>
      <c r="R894" s="1325"/>
      <c r="S894" s="1325"/>
      <c r="T894" s="1325"/>
      <c r="U894" s="1325"/>
      <c r="V894" s="1325"/>
      <c r="W894" s="1325"/>
      <c r="X894" s="1325"/>
      <c r="Y894" s="1325"/>
      <c r="Z894" s="1325"/>
      <c r="AA894" s="1386"/>
      <c r="AB894" s="1325"/>
      <c r="AC894" s="1325"/>
      <c r="AD894" s="1325"/>
      <c r="AE894" s="1325"/>
      <c r="AF894" s="1325"/>
      <c r="AG894" s="1325"/>
      <c r="AH894" s="1325"/>
      <c r="AI894" s="1325"/>
      <c r="AJ894" s="1325"/>
      <c r="AK894" s="1325"/>
      <c r="AL894" s="1325"/>
      <c r="AM894" s="1325"/>
      <c r="AN894" s="1325"/>
      <c r="AO894" s="1325"/>
      <c r="AP894" s="1325"/>
      <c r="AQ894" s="1325"/>
      <c r="AR894" s="1325"/>
      <c r="AS894" s="1325"/>
      <c r="AT894" s="1325"/>
      <c r="AU894" s="1325"/>
      <c r="AV894" s="1325"/>
      <c r="AW894" s="1283"/>
    </row>
    <row r="895">
      <c r="A895" s="1263"/>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25"/>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00"/>
    </row>
    <row r="896">
      <c r="A896" s="1221"/>
      <c r="B896" s="1325"/>
      <c r="C896" s="1384"/>
      <c r="D896" s="1325"/>
      <c r="E896" s="1325"/>
      <c r="F896" s="1325"/>
      <c r="G896" s="1325"/>
      <c r="H896" s="1325"/>
      <c r="I896" s="1325"/>
      <c r="J896" s="1325"/>
      <c r="K896" s="1325"/>
      <c r="L896" s="1325"/>
      <c r="M896" s="1325"/>
      <c r="N896" s="1325"/>
      <c r="O896" s="1325"/>
      <c r="P896" s="1325"/>
      <c r="Q896" s="1325"/>
      <c r="R896" s="1325"/>
      <c r="S896" s="1325"/>
      <c r="T896" s="1325"/>
      <c r="U896" s="1325"/>
      <c r="V896" s="1325"/>
      <c r="W896" s="1325"/>
      <c r="X896" s="1325"/>
      <c r="Y896" s="1325"/>
      <c r="Z896" s="1325"/>
      <c r="AA896" s="1386"/>
      <c r="AB896" s="1325"/>
      <c r="AC896" s="1325"/>
      <c r="AD896" s="1325"/>
      <c r="AE896" s="1325"/>
      <c r="AF896" s="1325"/>
      <c r="AG896" s="1325"/>
      <c r="AH896" s="1325"/>
      <c r="AI896" s="1325"/>
      <c r="AJ896" s="1325"/>
      <c r="AK896" s="1325"/>
      <c r="AL896" s="1325"/>
      <c r="AM896" s="1325"/>
      <c r="AN896" s="1325"/>
      <c r="AO896" s="1325"/>
      <c r="AP896" s="1325"/>
      <c r="AQ896" s="1325"/>
      <c r="AR896" s="1325"/>
      <c r="AS896" s="1325"/>
      <c r="AT896" s="1325"/>
      <c r="AU896" s="1325"/>
      <c r="AV896" s="1325"/>
      <c r="AW896" s="1283"/>
    </row>
    <row r="897">
      <c r="A897" s="1263"/>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25"/>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00"/>
    </row>
    <row r="898">
      <c r="A898" s="1221"/>
      <c r="B898" s="1325"/>
      <c r="C898" s="1384"/>
      <c r="D898" s="1325"/>
      <c r="E898" s="1325"/>
      <c r="F898" s="1325"/>
      <c r="G898" s="1325"/>
      <c r="H898" s="1325"/>
      <c r="I898" s="1325"/>
      <c r="J898" s="1325"/>
      <c r="K898" s="1325"/>
      <c r="L898" s="1325"/>
      <c r="M898" s="1325"/>
      <c r="N898" s="1325"/>
      <c r="O898" s="1325"/>
      <c r="P898" s="1325"/>
      <c r="Q898" s="1325"/>
      <c r="R898" s="1325"/>
      <c r="S898" s="1325"/>
      <c r="T898" s="1325"/>
      <c r="U898" s="1325"/>
      <c r="V898" s="1325"/>
      <c r="W898" s="1325"/>
      <c r="X898" s="1325"/>
      <c r="Y898" s="1325"/>
      <c r="Z898" s="1325"/>
      <c r="AA898" s="1386"/>
      <c r="AB898" s="1325"/>
      <c r="AC898" s="1325"/>
      <c r="AD898" s="1325"/>
      <c r="AE898" s="1325"/>
      <c r="AF898" s="1325"/>
      <c r="AG898" s="1325"/>
      <c r="AH898" s="1325"/>
      <c r="AI898" s="1325"/>
      <c r="AJ898" s="1325"/>
      <c r="AK898" s="1325"/>
      <c r="AL898" s="1325"/>
      <c r="AM898" s="1325"/>
      <c r="AN898" s="1325"/>
      <c r="AO898" s="1325"/>
      <c r="AP898" s="1325"/>
      <c r="AQ898" s="1325"/>
      <c r="AR898" s="1325"/>
      <c r="AS898" s="1325"/>
      <c r="AT898" s="1325"/>
      <c r="AU898" s="1325"/>
      <c r="AV898" s="1325"/>
      <c r="AW898" s="1283"/>
    </row>
    <row r="899">
      <c r="A899" s="1263"/>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25"/>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00"/>
    </row>
    <row r="900">
      <c r="A900" s="1221"/>
      <c r="B900" s="1325"/>
      <c r="C900" s="1384"/>
      <c r="D900" s="1325"/>
      <c r="E900" s="1325"/>
      <c r="F900" s="1325"/>
      <c r="G900" s="1325"/>
      <c r="H900" s="1325"/>
      <c r="I900" s="1325"/>
      <c r="J900" s="1325"/>
      <c r="K900" s="1325"/>
      <c r="L900" s="1325"/>
      <c r="M900" s="1325"/>
      <c r="N900" s="1325"/>
      <c r="O900" s="1325"/>
      <c r="P900" s="1325"/>
      <c r="Q900" s="1325"/>
      <c r="R900" s="1325"/>
      <c r="S900" s="1325"/>
      <c r="T900" s="1325"/>
      <c r="U900" s="1325"/>
      <c r="V900" s="1325"/>
      <c r="W900" s="1325"/>
      <c r="X900" s="1325"/>
      <c r="Y900" s="1325"/>
      <c r="Z900" s="1325"/>
      <c r="AA900" s="1386"/>
      <c r="AB900" s="1325"/>
      <c r="AC900" s="1325"/>
      <c r="AD900" s="1325"/>
      <c r="AE900" s="1325"/>
      <c r="AF900" s="1325"/>
      <c r="AG900" s="1325"/>
      <c r="AH900" s="1325"/>
      <c r="AI900" s="1325"/>
      <c r="AJ900" s="1325"/>
      <c r="AK900" s="1325"/>
      <c r="AL900" s="1325"/>
      <c r="AM900" s="1325"/>
      <c r="AN900" s="1325"/>
      <c r="AO900" s="1325"/>
      <c r="AP900" s="1325"/>
      <c r="AQ900" s="1325"/>
      <c r="AR900" s="1325"/>
      <c r="AS900" s="1325"/>
      <c r="AT900" s="1325"/>
      <c r="AU900" s="1325"/>
      <c r="AV900" s="1325"/>
      <c r="AW900" s="1283"/>
    </row>
    <row r="901">
      <c r="A901" s="1263"/>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25"/>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00"/>
    </row>
    <row r="902">
      <c r="A902" s="1221"/>
      <c r="B902" s="1325"/>
      <c r="C902" s="1384"/>
      <c r="D902" s="1325"/>
      <c r="E902" s="1325"/>
      <c r="F902" s="1325"/>
      <c r="G902" s="1325"/>
      <c r="H902" s="1325"/>
      <c r="I902" s="1325"/>
      <c r="J902" s="1325"/>
      <c r="K902" s="1325"/>
      <c r="L902" s="1325"/>
      <c r="M902" s="1325"/>
      <c r="N902" s="1325"/>
      <c r="O902" s="1325"/>
      <c r="P902" s="1325"/>
      <c r="Q902" s="1325"/>
      <c r="R902" s="1325"/>
      <c r="S902" s="1325"/>
      <c r="T902" s="1325"/>
      <c r="U902" s="1325"/>
      <c r="V902" s="1325"/>
      <c r="W902" s="1325"/>
      <c r="X902" s="1325"/>
      <c r="Y902" s="1325"/>
      <c r="Z902" s="1325"/>
      <c r="AA902" s="1386"/>
      <c r="AB902" s="1325"/>
      <c r="AC902" s="1325"/>
      <c r="AD902" s="1325"/>
      <c r="AE902" s="1325"/>
      <c r="AF902" s="1325"/>
      <c r="AG902" s="1325"/>
      <c r="AH902" s="1325"/>
      <c r="AI902" s="1325"/>
      <c r="AJ902" s="1325"/>
      <c r="AK902" s="1325"/>
      <c r="AL902" s="1325"/>
      <c r="AM902" s="1325"/>
      <c r="AN902" s="1325"/>
      <c r="AO902" s="1325"/>
      <c r="AP902" s="1325"/>
      <c r="AQ902" s="1325"/>
      <c r="AR902" s="1325"/>
      <c r="AS902" s="1325"/>
      <c r="AT902" s="1325"/>
      <c r="AU902" s="1325"/>
      <c r="AV902" s="1325"/>
      <c r="AW902" s="1283"/>
    </row>
    <row r="903">
      <c r="A903" s="1263"/>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25"/>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00"/>
    </row>
    <row r="904">
      <c r="A904" s="1221"/>
      <c r="B904" s="1325"/>
      <c r="C904" s="1384"/>
      <c r="D904" s="1325"/>
      <c r="E904" s="1325"/>
      <c r="F904" s="1325"/>
      <c r="G904" s="1325"/>
      <c r="H904" s="1325"/>
      <c r="I904" s="1325"/>
      <c r="J904" s="1325"/>
      <c r="K904" s="1325"/>
      <c r="L904" s="1325"/>
      <c r="M904" s="1325"/>
      <c r="N904" s="1325"/>
      <c r="O904" s="1325"/>
      <c r="P904" s="1325"/>
      <c r="Q904" s="1325"/>
      <c r="R904" s="1325"/>
      <c r="S904" s="1325"/>
      <c r="T904" s="1325"/>
      <c r="U904" s="1325"/>
      <c r="V904" s="1325"/>
      <c r="W904" s="1325"/>
      <c r="X904" s="1325"/>
      <c r="Y904" s="1325"/>
      <c r="Z904" s="1325"/>
      <c r="AA904" s="1386"/>
      <c r="AB904" s="1325"/>
      <c r="AC904" s="1325"/>
      <c r="AD904" s="1325"/>
      <c r="AE904" s="1325"/>
      <c r="AF904" s="1325"/>
      <c r="AG904" s="1325"/>
      <c r="AH904" s="1325"/>
      <c r="AI904" s="1325"/>
      <c r="AJ904" s="1325"/>
      <c r="AK904" s="1325"/>
      <c r="AL904" s="1325"/>
      <c r="AM904" s="1325"/>
      <c r="AN904" s="1325"/>
      <c r="AO904" s="1325"/>
      <c r="AP904" s="1325"/>
      <c r="AQ904" s="1325"/>
      <c r="AR904" s="1325"/>
      <c r="AS904" s="1325"/>
      <c r="AT904" s="1325"/>
      <c r="AU904" s="1325"/>
      <c r="AV904" s="1325"/>
      <c r="AW904" s="1283"/>
    </row>
    <row r="905">
      <c r="A905" s="1263"/>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25"/>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00"/>
    </row>
    <row r="906">
      <c r="A906" s="1221"/>
      <c r="B906" s="1325"/>
      <c r="C906" s="1384"/>
      <c r="D906" s="1325"/>
      <c r="E906" s="1325"/>
      <c r="F906" s="1325"/>
      <c r="G906" s="1325"/>
      <c r="H906" s="1325"/>
      <c r="I906" s="1325"/>
      <c r="J906" s="1325"/>
      <c r="K906" s="1325"/>
      <c r="L906" s="1325"/>
      <c r="M906" s="1325"/>
      <c r="N906" s="1325"/>
      <c r="O906" s="1325"/>
      <c r="P906" s="1325"/>
      <c r="Q906" s="1325"/>
      <c r="R906" s="1325"/>
      <c r="S906" s="1325"/>
      <c r="T906" s="1325"/>
      <c r="U906" s="1325"/>
      <c r="V906" s="1325"/>
      <c r="W906" s="1325"/>
      <c r="X906" s="1325"/>
      <c r="Y906" s="1325"/>
      <c r="Z906" s="1325"/>
      <c r="AA906" s="1386"/>
      <c r="AB906" s="1325"/>
      <c r="AC906" s="1325"/>
      <c r="AD906" s="1325"/>
      <c r="AE906" s="1325"/>
      <c r="AF906" s="1325"/>
      <c r="AG906" s="1325"/>
      <c r="AH906" s="1325"/>
      <c r="AI906" s="1325"/>
      <c r="AJ906" s="1325"/>
      <c r="AK906" s="1325"/>
      <c r="AL906" s="1325"/>
      <c r="AM906" s="1325"/>
      <c r="AN906" s="1325"/>
      <c r="AO906" s="1325"/>
      <c r="AP906" s="1325"/>
      <c r="AQ906" s="1325"/>
      <c r="AR906" s="1325"/>
      <c r="AS906" s="1325"/>
      <c r="AT906" s="1325"/>
      <c r="AU906" s="1325"/>
      <c r="AV906" s="1325"/>
      <c r="AW906" s="1283"/>
    </row>
    <row r="907">
      <c r="A907" s="1263"/>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25"/>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00"/>
    </row>
    <row r="908">
      <c r="A908" s="1221"/>
      <c r="B908" s="1325"/>
      <c r="C908" s="1384"/>
      <c r="D908" s="1325"/>
      <c r="E908" s="1325"/>
      <c r="F908" s="1325"/>
      <c r="G908" s="1325"/>
      <c r="H908" s="1325"/>
      <c r="I908" s="1325"/>
      <c r="J908" s="1325"/>
      <c r="K908" s="1325"/>
      <c r="L908" s="1325"/>
      <c r="M908" s="1325"/>
      <c r="N908" s="1325"/>
      <c r="O908" s="1325"/>
      <c r="P908" s="1325"/>
      <c r="Q908" s="1325"/>
      <c r="R908" s="1325"/>
      <c r="S908" s="1325"/>
      <c r="T908" s="1325"/>
      <c r="U908" s="1325"/>
      <c r="V908" s="1325"/>
      <c r="W908" s="1325"/>
      <c r="X908" s="1325"/>
      <c r="Y908" s="1325"/>
      <c r="Z908" s="1325"/>
      <c r="AA908" s="1386"/>
      <c r="AB908" s="1325"/>
      <c r="AC908" s="1325"/>
      <c r="AD908" s="1325"/>
      <c r="AE908" s="1325"/>
      <c r="AF908" s="1325"/>
      <c r="AG908" s="1325"/>
      <c r="AH908" s="1325"/>
      <c r="AI908" s="1325"/>
      <c r="AJ908" s="1325"/>
      <c r="AK908" s="1325"/>
      <c r="AL908" s="1325"/>
      <c r="AM908" s="1325"/>
      <c r="AN908" s="1325"/>
      <c r="AO908" s="1325"/>
      <c r="AP908" s="1325"/>
      <c r="AQ908" s="1325"/>
      <c r="AR908" s="1325"/>
      <c r="AS908" s="1325"/>
      <c r="AT908" s="1325"/>
      <c r="AU908" s="1325"/>
      <c r="AV908" s="1325"/>
      <c r="AW908" s="1283"/>
    </row>
    <row r="909">
      <c r="A909" s="1263"/>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25"/>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00"/>
    </row>
    <row r="910">
      <c r="A910" s="1221"/>
      <c r="B910" s="1325"/>
      <c r="C910" s="1384"/>
      <c r="D910" s="1325"/>
      <c r="E910" s="1325"/>
      <c r="F910" s="1325"/>
      <c r="G910" s="1325"/>
      <c r="H910" s="1325"/>
      <c r="I910" s="1325"/>
      <c r="J910" s="1325"/>
      <c r="K910" s="1325"/>
      <c r="L910" s="1325"/>
      <c r="M910" s="1325"/>
      <c r="N910" s="1325"/>
      <c r="O910" s="1325"/>
      <c r="P910" s="1325"/>
      <c r="Q910" s="1325"/>
      <c r="R910" s="1325"/>
      <c r="S910" s="1325"/>
      <c r="T910" s="1325"/>
      <c r="U910" s="1325"/>
      <c r="V910" s="1325"/>
      <c r="W910" s="1325"/>
      <c r="X910" s="1325"/>
      <c r="Y910" s="1325"/>
      <c r="Z910" s="1325"/>
      <c r="AA910" s="1386"/>
      <c r="AB910" s="1325"/>
      <c r="AC910" s="1325"/>
      <c r="AD910" s="1325"/>
      <c r="AE910" s="1325"/>
      <c r="AF910" s="1325"/>
      <c r="AG910" s="1325"/>
      <c r="AH910" s="1325"/>
      <c r="AI910" s="1325"/>
      <c r="AJ910" s="1325"/>
      <c r="AK910" s="1325"/>
      <c r="AL910" s="1325"/>
      <c r="AM910" s="1325"/>
      <c r="AN910" s="1325"/>
      <c r="AO910" s="1325"/>
      <c r="AP910" s="1325"/>
      <c r="AQ910" s="1325"/>
      <c r="AR910" s="1325"/>
      <c r="AS910" s="1325"/>
      <c r="AT910" s="1325"/>
      <c r="AU910" s="1325"/>
      <c r="AV910" s="1325"/>
      <c r="AW910" s="1283"/>
    </row>
    <row r="911">
      <c r="A911" s="1263"/>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25"/>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00"/>
    </row>
    <row r="912">
      <c r="A912" s="1221"/>
      <c r="B912" s="1325"/>
      <c r="C912" s="1384"/>
      <c r="D912" s="1325"/>
      <c r="E912" s="1325"/>
      <c r="F912" s="1325"/>
      <c r="G912" s="1325"/>
      <c r="H912" s="1325"/>
      <c r="I912" s="1325"/>
      <c r="J912" s="1325"/>
      <c r="K912" s="1325"/>
      <c r="L912" s="1325"/>
      <c r="M912" s="1325"/>
      <c r="N912" s="1325"/>
      <c r="O912" s="1325"/>
      <c r="P912" s="1325"/>
      <c r="Q912" s="1325"/>
      <c r="R912" s="1325"/>
      <c r="S912" s="1325"/>
      <c r="T912" s="1325"/>
      <c r="U912" s="1325"/>
      <c r="V912" s="1325"/>
      <c r="W912" s="1325"/>
      <c r="X912" s="1325"/>
      <c r="Y912" s="1325"/>
      <c r="Z912" s="1325"/>
      <c r="AA912" s="1386"/>
      <c r="AB912" s="1325"/>
      <c r="AC912" s="1325"/>
      <c r="AD912" s="1325"/>
      <c r="AE912" s="1325"/>
      <c r="AF912" s="1325"/>
      <c r="AG912" s="1325"/>
      <c r="AH912" s="1325"/>
      <c r="AI912" s="1325"/>
      <c r="AJ912" s="1325"/>
      <c r="AK912" s="1325"/>
      <c r="AL912" s="1325"/>
      <c r="AM912" s="1325"/>
      <c r="AN912" s="1325"/>
      <c r="AO912" s="1325"/>
      <c r="AP912" s="1325"/>
      <c r="AQ912" s="1325"/>
      <c r="AR912" s="1325"/>
      <c r="AS912" s="1325"/>
      <c r="AT912" s="1325"/>
      <c r="AU912" s="1325"/>
      <c r="AV912" s="1325"/>
      <c r="AW912" s="1283"/>
    </row>
    <row r="913">
      <c r="A913" s="1263"/>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25"/>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00"/>
    </row>
    <row r="914">
      <c r="A914" s="1221"/>
      <c r="B914" s="1325"/>
      <c r="C914" s="1384"/>
      <c r="D914" s="1325"/>
      <c r="E914" s="1325"/>
      <c r="F914" s="1325"/>
      <c r="G914" s="1325"/>
      <c r="H914" s="1325"/>
      <c r="I914" s="1325"/>
      <c r="J914" s="1325"/>
      <c r="K914" s="1325"/>
      <c r="L914" s="1325"/>
      <c r="M914" s="1325"/>
      <c r="N914" s="1325"/>
      <c r="O914" s="1325"/>
      <c r="P914" s="1325"/>
      <c r="Q914" s="1325"/>
      <c r="R914" s="1325"/>
      <c r="S914" s="1325"/>
      <c r="T914" s="1325"/>
      <c r="U914" s="1325"/>
      <c r="V914" s="1325"/>
      <c r="W914" s="1325"/>
      <c r="X914" s="1325"/>
      <c r="Y914" s="1325"/>
      <c r="Z914" s="1325"/>
      <c r="AA914" s="1386"/>
      <c r="AB914" s="1325"/>
      <c r="AC914" s="1325"/>
      <c r="AD914" s="1325"/>
      <c r="AE914" s="1325"/>
      <c r="AF914" s="1325"/>
      <c r="AG914" s="1325"/>
      <c r="AH914" s="1325"/>
      <c r="AI914" s="1325"/>
      <c r="AJ914" s="1325"/>
      <c r="AK914" s="1325"/>
      <c r="AL914" s="1325"/>
      <c r="AM914" s="1325"/>
      <c r="AN914" s="1325"/>
      <c r="AO914" s="1325"/>
      <c r="AP914" s="1325"/>
      <c r="AQ914" s="1325"/>
      <c r="AR914" s="1325"/>
      <c r="AS914" s="1325"/>
      <c r="AT914" s="1325"/>
      <c r="AU914" s="1325"/>
      <c r="AV914" s="1325"/>
      <c r="AW914" s="1283"/>
    </row>
    <row r="915">
      <c r="A915" s="1263"/>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25"/>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00"/>
    </row>
    <row r="916">
      <c r="A916" s="1221"/>
      <c r="B916" s="1325"/>
      <c r="C916" s="1384"/>
      <c r="D916" s="1325"/>
      <c r="E916" s="1325"/>
      <c r="F916" s="1325"/>
      <c r="G916" s="1325"/>
      <c r="H916" s="1325"/>
      <c r="I916" s="1325"/>
      <c r="J916" s="1325"/>
      <c r="K916" s="1325"/>
      <c r="L916" s="1325"/>
      <c r="M916" s="1325"/>
      <c r="N916" s="1325"/>
      <c r="O916" s="1325"/>
      <c r="P916" s="1325"/>
      <c r="Q916" s="1325"/>
      <c r="R916" s="1325"/>
      <c r="S916" s="1325"/>
      <c r="T916" s="1325"/>
      <c r="U916" s="1325"/>
      <c r="V916" s="1325"/>
      <c r="W916" s="1325"/>
      <c r="X916" s="1325"/>
      <c r="Y916" s="1325"/>
      <c r="Z916" s="1325"/>
      <c r="AA916" s="1386"/>
      <c r="AB916" s="1325"/>
      <c r="AC916" s="1325"/>
      <c r="AD916" s="1325"/>
      <c r="AE916" s="1325"/>
      <c r="AF916" s="1325"/>
      <c r="AG916" s="1325"/>
      <c r="AH916" s="1325"/>
      <c r="AI916" s="1325"/>
      <c r="AJ916" s="1325"/>
      <c r="AK916" s="1325"/>
      <c r="AL916" s="1325"/>
      <c r="AM916" s="1325"/>
      <c r="AN916" s="1325"/>
      <c r="AO916" s="1325"/>
      <c r="AP916" s="1325"/>
      <c r="AQ916" s="1325"/>
      <c r="AR916" s="1325"/>
      <c r="AS916" s="1325"/>
      <c r="AT916" s="1325"/>
      <c r="AU916" s="1325"/>
      <c r="AV916" s="1325"/>
      <c r="AW916" s="1283"/>
    </row>
    <row r="917">
      <c r="A917" s="1263"/>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25"/>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00"/>
    </row>
    <row r="918">
      <c r="A918" s="1221"/>
      <c r="B918" s="1325"/>
      <c r="C918" s="1384"/>
      <c r="D918" s="1325"/>
      <c r="E918" s="1325"/>
      <c r="F918" s="1325"/>
      <c r="G918" s="1325"/>
      <c r="H918" s="1325"/>
      <c r="I918" s="1325"/>
      <c r="J918" s="1325"/>
      <c r="K918" s="1325"/>
      <c r="L918" s="1325"/>
      <c r="M918" s="1325"/>
      <c r="N918" s="1325"/>
      <c r="O918" s="1325"/>
      <c r="P918" s="1325"/>
      <c r="Q918" s="1325"/>
      <c r="R918" s="1325"/>
      <c r="S918" s="1325"/>
      <c r="T918" s="1325"/>
      <c r="U918" s="1325"/>
      <c r="V918" s="1325"/>
      <c r="W918" s="1325"/>
      <c r="X918" s="1325"/>
      <c r="Y918" s="1325"/>
      <c r="Z918" s="1325"/>
      <c r="AA918" s="1386"/>
      <c r="AB918" s="1325"/>
      <c r="AC918" s="1325"/>
      <c r="AD918" s="1325"/>
      <c r="AE918" s="1325"/>
      <c r="AF918" s="1325"/>
      <c r="AG918" s="1325"/>
      <c r="AH918" s="1325"/>
      <c r="AI918" s="1325"/>
      <c r="AJ918" s="1325"/>
      <c r="AK918" s="1325"/>
      <c r="AL918" s="1325"/>
      <c r="AM918" s="1325"/>
      <c r="AN918" s="1325"/>
      <c r="AO918" s="1325"/>
      <c r="AP918" s="1325"/>
      <c r="AQ918" s="1325"/>
      <c r="AR918" s="1325"/>
      <c r="AS918" s="1325"/>
      <c r="AT918" s="1325"/>
      <c r="AU918" s="1325"/>
      <c r="AV918" s="1325"/>
      <c r="AW918" s="1283"/>
    </row>
    <row r="919">
      <c r="A919" s="1263"/>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25"/>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00"/>
    </row>
    <row r="920">
      <c r="A920" s="1221"/>
      <c r="B920" s="1325"/>
      <c r="C920" s="1384"/>
      <c r="D920" s="1325"/>
      <c r="E920" s="1325"/>
      <c r="F920" s="1325"/>
      <c r="G920" s="1325"/>
      <c r="H920" s="1325"/>
      <c r="I920" s="1325"/>
      <c r="J920" s="1325"/>
      <c r="K920" s="1325"/>
      <c r="L920" s="1325"/>
      <c r="M920" s="1325"/>
      <c r="N920" s="1325"/>
      <c r="O920" s="1325"/>
      <c r="P920" s="1325"/>
      <c r="Q920" s="1325"/>
      <c r="R920" s="1325"/>
      <c r="S920" s="1325"/>
      <c r="T920" s="1325"/>
      <c r="U920" s="1325"/>
      <c r="V920" s="1325"/>
      <c r="W920" s="1325"/>
      <c r="X920" s="1325"/>
      <c r="Y920" s="1325"/>
      <c r="Z920" s="1325"/>
      <c r="AA920" s="1386"/>
      <c r="AB920" s="1325"/>
      <c r="AC920" s="1325"/>
      <c r="AD920" s="1325"/>
      <c r="AE920" s="1325"/>
      <c r="AF920" s="1325"/>
      <c r="AG920" s="1325"/>
      <c r="AH920" s="1325"/>
      <c r="AI920" s="1325"/>
      <c r="AJ920" s="1325"/>
      <c r="AK920" s="1325"/>
      <c r="AL920" s="1325"/>
      <c r="AM920" s="1325"/>
      <c r="AN920" s="1325"/>
      <c r="AO920" s="1325"/>
      <c r="AP920" s="1325"/>
      <c r="AQ920" s="1325"/>
      <c r="AR920" s="1325"/>
      <c r="AS920" s="1325"/>
      <c r="AT920" s="1325"/>
      <c r="AU920" s="1325"/>
      <c r="AV920" s="1325"/>
      <c r="AW920" s="1283"/>
    </row>
    <row r="921">
      <c r="A921" s="1263"/>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25"/>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00"/>
    </row>
    <row r="922">
      <c r="A922" s="1221"/>
      <c r="B922" s="1325"/>
      <c r="C922" s="1384"/>
      <c r="D922" s="1325"/>
      <c r="E922" s="1325"/>
      <c r="F922" s="1325"/>
      <c r="G922" s="1325"/>
      <c r="H922" s="1325"/>
      <c r="I922" s="1325"/>
      <c r="J922" s="1325"/>
      <c r="K922" s="1325"/>
      <c r="L922" s="1325"/>
      <c r="M922" s="1325"/>
      <c r="N922" s="1325"/>
      <c r="O922" s="1325"/>
      <c r="P922" s="1325"/>
      <c r="Q922" s="1325"/>
      <c r="R922" s="1325"/>
      <c r="S922" s="1325"/>
      <c r="T922" s="1325"/>
      <c r="U922" s="1325"/>
      <c r="V922" s="1325"/>
      <c r="W922" s="1325"/>
      <c r="X922" s="1325"/>
      <c r="Y922" s="1325"/>
      <c r="Z922" s="1325"/>
      <c r="AA922" s="1386"/>
      <c r="AB922" s="1325"/>
      <c r="AC922" s="1325"/>
      <c r="AD922" s="1325"/>
      <c r="AE922" s="1325"/>
      <c r="AF922" s="1325"/>
      <c r="AG922" s="1325"/>
      <c r="AH922" s="1325"/>
      <c r="AI922" s="1325"/>
      <c r="AJ922" s="1325"/>
      <c r="AK922" s="1325"/>
      <c r="AL922" s="1325"/>
      <c r="AM922" s="1325"/>
      <c r="AN922" s="1325"/>
      <c r="AO922" s="1325"/>
      <c r="AP922" s="1325"/>
      <c r="AQ922" s="1325"/>
      <c r="AR922" s="1325"/>
      <c r="AS922" s="1325"/>
      <c r="AT922" s="1325"/>
      <c r="AU922" s="1325"/>
      <c r="AV922" s="1325"/>
      <c r="AW922" s="1283"/>
    </row>
    <row r="923">
      <c r="A923" s="1263"/>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25"/>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00"/>
    </row>
    <row r="924">
      <c r="A924" s="1221"/>
      <c r="B924" s="1325"/>
      <c r="C924" s="1384"/>
      <c r="D924" s="1325"/>
      <c r="E924" s="1325"/>
      <c r="F924" s="1325"/>
      <c r="G924" s="1325"/>
      <c r="H924" s="1325"/>
      <c r="I924" s="1325"/>
      <c r="J924" s="1325"/>
      <c r="K924" s="1325"/>
      <c r="L924" s="1325"/>
      <c r="M924" s="1325"/>
      <c r="N924" s="1325"/>
      <c r="O924" s="1325"/>
      <c r="P924" s="1325"/>
      <c r="Q924" s="1325"/>
      <c r="R924" s="1325"/>
      <c r="S924" s="1325"/>
      <c r="T924" s="1325"/>
      <c r="U924" s="1325"/>
      <c r="V924" s="1325"/>
      <c r="W924" s="1325"/>
      <c r="X924" s="1325"/>
      <c r="Y924" s="1325"/>
      <c r="Z924" s="1325"/>
      <c r="AA924" s="1386"/>
      <c r="AB924" s="1325"/>
      <c r="AC924" s="1325"/>
      <c r="AD924" s="1325"/>
      <c r="AE924" s="1325"/>
      <c r="AF924" s="1325"/>
      <c r="AG924" s="1325"/>
      <c r="AH924" s="1325"/>
      <c r="AI924" s="1325"/>
      <c r="AJ924" s="1325"/>
      <c r="AK924" s="1325"/>
      <c r="AL924" s="1325"/>
      <c r="AM924" s="1325"/>
      <c r="AN924" s="1325"/>
      <c r="AO924" s="1325"/>
      <c r="AP924" s="1325"/>
      <c r="AQ924" s="1325"/>
      <c r="AR924" s="1325"/>
      <c r="AS924" s="1325"/>
      <c r="AT924" s="1325"/>
      <c r="AU924" s="1325"/>
      <c r="AV924" s="1325"/>
      <c r="AW924" s="1283"/>
    </row>
    <row r="925">
      <c r="A925" s="1263"/>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25"/>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00"/>
    </row>
    <row r="926">
      <c r="A926" s="1221"/>
      <c r="B926" s="1325"/>
      <c r="C926" s="1384"/>
      <c r="D926" s="1325"/>
      <c r="E926" s="1325"/>
      <c r="F926" s="1325"/>
      <c r="G926" s="1325"/>
      <c r="H926" s="1325"/>
      <c r="I926" s="1325"/>
      <c r="J926" s="1325"/>
      <c r="K926" s="1325"/>
      <c r="L926" s="1325"/>
      <c r="M926" s="1325"/>
      <c r="N926" s="1325"/>
      <c r="O926" s="1325"/>
      <c r="P926" s="1325"/>
      <c r="Q926" s="1325"/>
      <c r="R926" s="1325"/>
      <c r="S926" s="1325"/>
      <c r="T926" s="1325"/>
      <c r="U926" s="1325"/>
      <c r="V926" s="1325"/>
      <c r="W926" s="1325"/>
      <c r="X926" s="1325"/>
      <c r="Y926" s="1325"/>
      <c r="Z926" s="1325"/>
      <c r="AA926" s="1386"/>
      <c r="AB926" s="1325"/>
      <c r="AC926" s="1325"/>
      <c r="AD926" s="1325"/>
      <c r="AE926" s="1325"/>
      <c r="AF926" s="1325"/>
      <c r="AG926" s="1325"/>
      <c r="AH926" s="1325"/>
      <c r="AI926" s="1325"/>
      <c r="AJ926" s="1325"/>
      <c r="AK926" s="1325"/>
      <c r="AL926" s="1325"/>
      <c r="AM926" s="1325"/>
      <c r="AN926" s="1325"/>
      <c r="AO926" s="1325"/>
      <c r="AP926" s="1325"/>
      <c r="AQ926" s="1325"/>
      <c r="AR926" s="1325"/>
      <c r="AS926" s="1325"/>
      <c r="AT926" s="1325"/>
      <c r="AU926" s="1325"/>
      <c r="AV926" s="1325"/>
      <c r="AW926" s="1283"/>
    </row>
    <row r="927">
      <c r="A927" s="1263"/>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25"/>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00"/>
    </row>
    <row r="928">
      <c r="A928" s="1221"/>
      <c r="B928" s="1325"/>
      <c r="C928" s="1384"/>
      <c r="D928" s="1325"/>
      <c r="E928" s="1325"/>
      <c r="F928" s="1325"/>
      <c r="G928" s="1325"/>
      <c r="H928" s="1325"/>
      <c r="I928" s="1325"/>
      <c r="J928" s="1325"/>
      <c r="K928" s="1325"/>
      <c r="L928" s="1325"/>
      <c r="M928" s="1325"/>
      <c r="N928" s="1325"/>
      <c r="O928" s="1325"/>
      <c r="P928" s="1325"/>
      <c r="Q928" s="1325"/>
      <c r="R928" s="1325"/>
      <c r="S928" s="1325"/>
      <c r="T928" s="1325"/>
      <c r="U928" s="1325"/>
      <c r="V928" s="1325"/>
      <c r="W928" s="1325"/>
      <c r="X928" s="1325"/>
      <c r="Y928" s="1325"/>
      <c r="Z928" s="1325"/>
      <c r="AA928" s="1386"/>
      <c r="AB928" s="1325"/>
      <c r="AC928" s="1325"/>
      <c r="AD928" s="1325"/>
      <c r="AE928" s="1325"/>
      <c r="AF928" s="1325"/>
      <c r="AG928" s="1325"/>
      <c r="AH928" s="1325"/>
      <c r="AI928" s="1325"/>
      <c r="AJ928" s="1325"/>
      <c r="AK928" s="1325"/>
      <c r="AL928" s="1325"/>
      <c r="AM928" s="1325"/>
      <c r="AN928" s="1325"/>
      <c r="AO928" s="1325"/>
      <c r="AP928" s="1325"/>
      <c r="AQ928" s="1325"/>
      <c r="AR928" s="1325"/>
      <c r="AS928" s="1325"/>
      <c r="AT928" s="1325"/>
      <c r="AU928" s="1325"/>
      <c r="AV928" s="1325"/>
      <c r="AW928" s="1283"/>
    </row>
    <row r="929">
      <c r="A929" s="1263"/>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25"/>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00"/>
    </row>
    <row r="930">
      <c r="A930" s="1221"/>
      <c r="B930" s="1325"/>
      <c r="C930" s="1384"/>
      <c r="D930" s="1325"/>
      <c r="E930" s="1325"/>
      <c r="F930" s="1325"/>
      <c r="G930" s="1325"/>
      <c r="H930" s="1325"/>
      <c r="I930" s="1325"/>
      <c r="J930" s="1325"/>
      <c r="K930" s="1325"/>
      <c r="L930" s="1325"/>
      <c r="M930" s="1325"/>
      <c r="N930" s="1325"/>
      <c r="O930" s="1325"/>
      <c r="P930" s="1325"/>
      <c r="Q930" s="1325"/>
      <c r="R930" s="1325"/>
      <c r="S930" s="1325"/>
      <c r="T930" s="1325"/>
      <c r="U930" s="1325"/>
      <c r="V930" s="1325"/>
      <c r="W930" s="1325"/>
      <c r="X930" s="1325"/>
      <c r="Y930" s="1325"/>
      <c r="Z930" s="1325"/>
      <c r="AA930" s="1386"/>
      <c r="AB930" s="1325"/>
      <c r="AC930" s="1325"/>
      <c r="AD930" s="1325"/>
      <c r="AE930" s="1325"/>
      <c r="AF930" s="1325"/>
      <c r="AG930" s="1325"/>
      <c r="AH930" s="1325"/>
      <c r="AI930" s="1325"/>
      <c r="AJ930" s="1325"/>
      <c r="AK930" s="1325"/>
      <c r="AL930" s="1325"/>
      <c r="AM930" s="1325"/>
      <c r="AN930" s="1325"/>
      <c r="AO930" s="1325"/>
      <c r="AP930" s="1325"/>
      <c r="AQ930" s="1325"/>
      <c r="AR930" s="1325"/>
      <c r="AS930" s="1325"/>
      <c r="AT930" s="1325"/>
      <c r="AU930" s="1325"/>
      <c r="AV930" s="1325"/>
      <c r="AW930" s="1283"/>
    </row>
    <row r="931">
      <c r="A931" s="1263"/>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25"/>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00"/>
    </row>
    <row r="932">
      <c r="A932" s="1221"/>
      <c r="B932" s="1325"/>
      <c r="C932" s="1384"/>
      <c r="D932" s="1325"/>
      <c r="E932" s="1325"/>
      <c r="F932" s="1325"/>
      <c r="G932" s="1325"/>
      <c r="H932" s="1325"/>
      <c r="I932" s="1325"/>
      <c r="J932" s="1325"/>
      <c r="K932" s="1325"/>
      <c r="L932" s="1325"/>
      <c r="M932" s="1325"/>
      <c r="N932" s="1325"/>
      <c r="O932" s="1325"/>
      <c r="P932" s="1325"/>
      <c r="Q932" s="1325"/>
      <c r="R932" s="1325"/>
      <c r="S932" s="1325"/>
      <c r="T932" s="1325"/>
      <c r="U932" s="1325"/>
      <c r="V932" s="1325"/>
      <c r="W932" s="1325"/>
      <c r="X932" s="1325"/>
      <c r="Y932" s="1325"/>
      <c r="Z932" s="1325"/>
      <c r="AA932" s="1386"/>
      <c r="AB932" s="1325"/>
      <c r="AC932" s="1325"/>
      <c r="AD932" s="1325"/>
      <c r="AE932" s="1325"/>
      <c r="AF932" s="1325"/>
      <c r="AG932" s="1325"/>
      <c r="AH932" s="1325"/>
      <c r="AI932" s="1325"/>
      <c r="AJ932" s="1325"/>
      <c r="AK932" s="1325"/>
      <c r="AL932" s="1325"/>
      <c r="AM932" s="1325"/>
      <c r="AN932" s="1325"/>
      <c r="AO932" s="1325"/>
      <c r="AP932" s="1325"/>
      <c r="AQ932" s="1325"/>
      <c r="AR932" s="1325"/>
      <c r="AS932" s="1325"/>
      <c r="AT932" s="1325"/>
      <c r="AU932" s="1325"/>
      <c r="AV932" s="1325"/>
      <c r="AW932" s="1283"/>
    </row>
    <row r="933">
      <c r="A933" s="1263"/>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25"/>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00"/>
    </row>
    <row r="934">
      <c r="A934" s="1221"/>
      <c r="B934" s="1325"/>
      <c r="C934" s="1384"/>
      <c r="D934" s="1325"/>
      <c r="E934" s="1325"/>
      <c r="F934" s="1325"/>
      <c r="G934" s="1325"/>
      <c r="H934" s="1325"/>
      <c r="I934" s="1325"/>
      <c r="J934" s="1325"/>
      <c r="K934" s="1325"/>
      <c r="L934" s="1325"/>
      <c r="M934" s="1325"/>
      <c r="N934" s="1325"/>
      <c r="O934" s="1325"/>
      <c r="P934" s="1325"/>
      <c r="Q934" s="1325"/>
      <c r="R934" s="1325"/>
      <c r="S934" s="1325"/>
      <c r="T934" s="1325"/>
      <c r="U934" s="1325"/>
      <c r="V934" s="1325"/>
      <c r="W934" s="1325"/>
      <c r="X934" s="1325"/>
      <c r="Y934" s="1325"/>
      <c r="Z934" s="1325"/>
      <c r="AA934" s="1386"/>
      <c r="AB934" s="1325"/>
      <c r="AC934" s="1325"/>
      <c r="AD934" s="1325"/>
      <c r="AE934" s="1325"/>
      <c r="AF934" s="1325"/>
      <c r="AG934" s="1325"/>
      <c r="AH934" s="1325"/>
      <c r="AI934" s="1325"/>
      <c r="AJ934" s="1325"/>
      <c r="AK934" s="1325"/>
      <c r="AL934" s="1325"/>
      <c r="AM934" s="1325"/>
      <c r="AN934" s="1325"/>
      <c r="AO934" s="1325"/>
      <c r="AP934" s="1325"/>
      <c r="AQ934" s="1325"/>
      <c r="AR934" s="1325"/>
      <c r="AS934" s="1325"/>
      <c r="AT934" s="1325"/>
      <c r="AU934" s="1325"/>
      <c r="AV934" s="1325"/>
      <c r="AW934" s="1283"/>
    </row>
    <row r="935">
      <c r="A935" s="1263"/>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25"/>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00"/>
    </row>
    <row r="936">
      <c r="A936" s="1221"/>
      <c r="B936" s="1325"/>
      <c r="C936" s="1384"/>
      <c r="D936" s="1325"/>
      <c r="E936" s="1325"/>
      <c r="F936" s="1325"/>
      <c r="G936" s="1325"/>
      <c r="H936" s="1325"/>
      <c r="I936" s="1325"/>
      <c r="J936" s="1325"/>
      <c r="K936" s="1325"/>
      <c r="L936" s="1325"/>
      <c r="M936" s="1325"/>
      <c r="N936" s="1325"/>
      <c r="O936" s="1325"/>
      <c r="P936" s="1325"/>
      <c r="Q936" s="1325"/>
      <c r="R936" s="1325"/>
      <c r="S936" s="1325"/>
      <c r="T936" s="1325"/>
      <c r="U936" s="1325"/>
      <c r="V936" s="1325"/>
      <c r="W936" s="1325"/>
      <c r="X936" s="1325"/>
      <c r="Y936" s="1325"/>
      <c r="Z936" s="1325"/>
      <c r="AA936" s="1386"/>
      <c r="AB936" s="1325"/>
      <c r="AC936" s="1325"/>
      <c r="AD936" s="1325"/>
      <c r="AE936" s="1325"/>
      <c r="AF936" s="1325"/>
      <c r="AG936" s="1325"/>
      <c r="AH936" s="1325"/>
      <c r="AI936" s="1325"/>
      <c r="AJ936" s="1325"/>
      <c r="AK936" s="1325"/>
      <c r="AL936" s="1325"/>
      <c r="AM936" s="1325"/>
      <c r="AN936" s="1325"/>
      <c r="AO936" s="1325"/>
      <c r="AP936" s="1325"/>
      <c r="AQ936" s="1325"/>
      <c r="AR936" s="1325"/>
      <c r="AS936" s="1325"/>
      <c r="AT936" s="1325"/>
      <c r="AU936" s="1325"/>
      <c r="AV936" s="1325"/>
      <c r="AW936" s="1283"/>
    </row>
    <row r="937">
      <c r="A937" s="1263"/>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25"/>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00"/>
    </row>
    <row r="938">
      <c r="A938" s="1221"/>
      <c r="B938" s="1325"/>
      <c r="C938" s="1384"/>
      <c r="D938" s="1325"/>
      <c r="E938" s="1325"/>
      <c r="F938" s="1325"/>
      <c r="G938" s="1325"/>
      <c r="H938" s="1325"/>
      <c r="I938" s="1325"/>
      <c r="J938" s="1325"/>
      <c r="K938" s="1325"/>
      <c r="L938" s="1325"/>
      <c r="M938" s="1325"/>
      <c r="N938" s="1325"/>
      <c r="O938" s="1325"/>
      <c r="P938" s="1325"/>
      <c r="Q938" s="1325"/>
      <c r="R938" s="1325"/>
      <c r="S938" s="1325"/>
      <c r="T938" s="1325"/>
      <c r="U938" s="1325"/>
      <c r="V938" s="1325"/>
      <c r="W938" s="1325"/>
      <c r="X938" s="1325"/>
      <c r="Y938" s="1325"/>
      <c r="Z938" s="1325"/>
      <c r="AA938" s="1386"/>
      <c r="AB938" s="1325"/>
      <c r="AC938" s="1325"/>
      <c r="AD938" s="1325"/>
      <c r="AE938" s="1325"/>
      <c r="AF938" s="1325"/>
      <c r="AG938" s="1325"/>
      <c r="AH938" s="1325"/>
      <c r="AI938" s="1325"/>
      <c r="AJ938" s="1325"/>
      <c r="AK938" s="1325"/>
      <c r="AL938" s="1325"/>
      <c r="AM938" s="1325"/>
      <c r="AN938" s="1325"/>
      <c r="AO938" s="1325"/>
      <c r="AP938" s="1325"/>
      <c r="AQ938" s="1325"/>
      <c r="AR938" s="1325"/>
      <c r="AS938" s="1325"/>
      <c r="AT938" s="1325"/>
      <c r="AU938" s="1325"/>
      <c r="AV938" s="1325"/>
      <c r="AW938" s="1283"/>
    </row>
    <row r="939">
      <c r="A939" s="1263"/>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25"/>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00"/>
    </row>
    <row r="940">
      <c r="A940" s="1221"/>
      <c r="B940" s="1325"/>
      <c r="C940" s="1384"/>
      <c r="D940" s="1325"/>
      <c r="E940" s="1325"/>
      <c r="F940" s="1325"/>
      <c r="G940" s="1325"/>
      <c r="H940" s="1325"/>
      <c r="I940" s="1325"/>
      <c r="J940" s="1325"/>
      <c r="K940" s="1325"/>
      <c r="L940" s="1325"/>
      <c r="M940" s="1325"/>
      <c r="N940" s="1325"/>
      <c r="O940" s="1325"/>
      <c r="P940" s="1325"/>
      <c r="Q940" s="1325"/>
      <c r="R940" s="1325"/>
      <c r="S940" s="1325"/>
      <c r="T940" s="1325"/>
      <c r="U940" s="1325"/>
      <c r="V940" s="1325"/>
      <c r="W940" s="1325"/>
      <c r="X940" s="1325"/>
      <c r="Y940" s="1325"/>
      <c r="Z940" s="1325"/>
      <c r="AA940" s="1386"/>
      <c r="AB940" s="1325"/>
      <c r="AC940" s="1325"/>
      <c r="AD940" s="1325"/>
      <c r="AE940" s="1325"/>
      <c r="AF940" s="1325"/>
      <c r="AG940" s="1325"/>
      <c r="AH940" s="1325"/>
      <c r="AI940" s="1325"/>
      <c r="AJ940" s="1325"/>
      <c r="AK940" s="1325"/>
      <c r="AL940" s="1325"/>
      <c r="AM940" s="1325"/>
      <c r="AN940" s="1325"/>
      <c r="AO940" s="1325"/>
      <c r="AP940" s="1325"/>
      <c r="AQ940" s="1325"/>
      <c r="AR940" s="1325"/>
      <c r="AS940" s="1325"/>
      <c r="AT940" s="1325"/>
      <c r="AU940" s="1325"/>
      <c r="AV940" s="1325"/>
      <c r="AW940" s="1283"/>
    </row>
    <row r="941">
      <c r="A941" s="1263"/>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25"/>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00"/>
    </row>
    <row r="942">
      <c r="A942" s="1221"/>
      <c r="B942" s="1325"/>
      <c r="C942" s="1384"/>
      <c r="D942" s="1325"/>
      <c r="E942" s="1325"/>
      <c r="F942" s="1325"/>
      <c r="G942" s="1325"/>
      <c r="H942" s="1325"/>
      <c r="I942" s="1325"/>
      <c r="J942" s="1325"/>
      <c r="K942" s="1325"/>
      <c r="L942" s="1325"/>
      <c r="M942" s="1325"/>
      <c r="N942" s="1325"/>
      <c r="O942" s="1325"/>
      <c r="P942" s="1325"/>
      <c r="Q942" s="1325"/>
      <c r="R942" s="1325"/>
      <c r="S942" s="1325"/>
      <c r="T942" s="1325"/>
      <c r="U942" s="1325"/>
      <c r="V942" s="1325"/>
      <c r="W942" s="1325"/>
      <c r="X942" s="1325"/>
      <c r="Y942" s="1325"/>
      <c r="Z942" s="1325"/>
      <c r="AA942" s="1386"/>
      <c r="AB942" s="1325"/>
      <c r="AC942" s="1325"/>
      <c r="AD942" s="1325"/>
      <c r="AE942" s="1325"/>
      <c r="AF942" s="1325"/>
      <c r="AG942" s="1325"/>
      <c r="AH942" s="1325"/>
      <c r="AI942" s="1325"/>
      <c r="AJ942" s="1325"/>
      <c r="AK942" s="1325"/>
      <c r="AL942" s="1325"/>
      <c r="AM942" s="1325"/>
      <c r="AN942" s="1325"/>
      <c r="AO942" s="1325"/>
      <c r="AP942" s="1325"/>
      <c r="AQ942" s="1325"/>
      <c r="AR942" s="1325"/>
      <c r="AS942" s="1325"/>
      <c r="AT942" s="1325"/>
      <c r="AU942" s="1325"/>
      <c r="AV942" s="1325"/>
      <c r="AW942" s="1283"/>
    </row>
    <row r="943">
      <c r="A943" s="1263"/>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25"/>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00"/>
    </row>
    <row r="944">
      <c r="A944" s="1221"/>
      <c r="B944" s="1325"/>
      <c r="C944" s="1384"/>
      <c r="D944" s="1325"/>
      <c r="E944" s="1325"/>
      <c r="F944" s="1325"/>
      <c r="G944" s="1325"/>
      <c r="H944" s="1325"/>
      <c r="I944" s="1325"/>
      <c r="J944" s="1325"/>
      <c r="K944" s="1325"/>
      <c r="L944" s="1325"/>
      <c r="M944" s="1325"/>
      <c r="N944" s="1325"/>
      <c r="O944" s="1325"/>
      <c r="P944" s="1325"/>
      <c r="Q944" s="1325"/>
      <c r="R944" s="1325"/>
      <c r="S944" s="1325"/>
      <c r="T944" s="1325"/>
      <c r="U944" s="1325"/>
      <c r="V944" s="1325"/>
      <c r="W944" s="1325"/>
      <c r="X944" s="1325"/>
      <c r="Y944" s="1325"/>
      <c r="Z944" s="1325"/>
      <c r="AA944" s="1386"/>
      <c r="AB944" s="1325"/>
      <c r="AC944" s="1325"/>
      <c r="AD944" s="1325"/>
      <c r="AE944" s="1325"/>
      <c r="AF944" s="1325"/>
      <c r="AG944" s="1325"/>
      <c r="AH944" s="1325"/>
      <c r="AI944" s="1325"/>
      <c r="AJ944" s="1325"/>
      <c r="AK944" s="1325"/>
      <c r="AL944" s="1325"/>
      <c r="AM944" s="1325"/>
      <c r="AN944" s="1325"/>
      <c r="AO944" s="1325"/>
      <c r="AP944" s="1325"/>
      <c r="AQ944" s="1325"/>
      <c r="AR944" s="1325"/>
      <c r="AS944" s="1325"/>
      <c r="AT944" s="1325"/>
      <c r="AU944" s="1325"/>
      <c r="AV944" s="1325"/>
      <c r="AW944" s="1283"/>
    </row>
    <row r="945">
      <c r="A945" s="1263"/>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25"/>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00"/>
    </row>
    <row r="946">
      <c r="A946" s="1221"/>
      <c r="B946" s="1325"/>
      <c r="C946" s="1384"/>
      <c r="D946" s="1325"/>
      <c r="E946" s="1325"/>
      <c r="F946" s="1325"/>
      <c r="G946" s="1325"/>
      <c r="H946" s="1325"/>
      <c r="I946" s="1325"/>
      <c r="J946" s="1325"/>
      <c r="K946" s="1325"/>
      <c r="L946" s="1325"/>
      <c r="M946" s="1325"/>
      <c r="N946" s="1325"/>
      <c r="O946" s="1325"/>
      <c r="P946" s="1325"/>
      <c r="Q946" s="1325"/>
      <c r="R946" s="1325"/>
      <c r="S946" s="1325"/>
      <c r="T946" s="1325"/>
      <c r="U946" s="1325"/>
      <c r="V946" s="1325"/>
      <c r="W946" s="1325"/>
      <c r="X946" s="1325"/>
      <c r="Y946" s="1325"/>
      <c r="Z946" s="1325"/>
      <c r="AA946" s="1386"/>
      <c r="AB946" s="1325"/>
      <c r="AC946" s="1325"/>
      <c r="AD946" s="1325"/>
      <c r="AE946" s="1325"/>
      <c r="AF946" s="1325"/>
      <c r="AG946" s="1325"/>
      <c r="AH946" s="1325"/>
      <c r="AI946" s="1325"/>
      <c r="AJ946" s="1325"/>
      <c r="AK946" s="1325"/>
      <c r="AL946" s="1325"/>
      <c r="AM946" s="1325"/>
      <c r="AN946" s="1325"/>
      <c r="AO946" s="1325"/>
      <c r="AP946" s="1325"/>
      <c r="AQ946" s="1325"/>
      <c r="AR946" s="1325"/>
      <c r="AS946" s="1325"/>
      <c r="AT946" s="1325"/>
      <c r="AU946" s="1325"/>
      <c r="AV946" s="1325"/>
      <c r="AW946" s="1283"/>
    </row>
    <row r="947">
      <c r="A947" s="1263"/>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25"/>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00"/>
    </row>
    <row r="948">
      <c r="A948" s="1221"/>
      <c r="B948" s="1325"/>
      <c r="C948" s="1384"/>
      <c r="D948" s="1325"/>
      <c r="E948" s="1325"/>
      <c r="F948" s="1325"/>
      <c r="G948" s="1325"/>
      <c r="H948" s="1325"/>
      <c r="I948" s="1325"/>
      <c r="J948" s="1325"/>
      <c r="K948" s="1325"/>
      <c r="L948" s="1325"/>
      <c r="M948" s="1325"/>
      <c r="N948" s="1325"/>
      <c r="O948" s="1325"/>
      <c r="P948" s="1325"/>
      <c r="Q948" s="1325"/>
      <c r="R948" s="1325"/>
      <c r="S948" s="1325"/>
      <c r="T948" s="1325"/>
      <c r="U948" s="1325"/>
      <c r="V948" s="1325"/>
      <c r="W948" s="1325"/>
      <c r="X948" s="1325"/>
      <c r="Y948" s="1325"/>
      <c r="Z948" s="1325"/>
      <c r="AA948" s="1386"/>
      <c r="AB948" s="1325"/>
      <c r="AC948" s="1325"/>
      <c r="AD948" s="1325"/>
      <c r="AE948" s="1325"/>
      <c r="AF948" s="1325"/>
      <c r="AG948" s="1325"/>
      <c r="AH948" s="1325"/>
      <c r="AI948" s="1325"/>
      <c r="AJ948" s="1325"/>
      <c r="AK948" s="1325"/>
      <c r="AL948" s="1325"/>
      <c r="AM948" s="1325"/>
      <c r="AN948" s="1325"/>
      <c r="AO948" s="1325"/>
      <c r="AP948" s="1325"/>
      <c r="AQ948" s="1325"/>
      <c r="AR948" s="1325"/>
      <c r="AS948" s="1325"/>
      <c r="AT948" s="1325"/>
      <c r="AU948" s="1325"/>
      <c r="AV948" s="1325"/>
      <c r="AW948" s="1283"/>
    </row>
    <row r="949">
      <c r="A949" s="1263"/>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25"/>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00"/>
    </row>
    <row r="950">
      <c r="A950" s="1221"/>
      <c r="B950" s="1325"/>
      <c r="C950" s="1384"/>
      <c r="D950" s="1325"/>
      <c r="E950" s="1325"/>
      <c r="F950" s="1325"/>
      <c r="G950" s="1325"/>
      <c r="H950" s="1325"/>
      <c r="I950" s="1325"/>
      <c r="J950" s="1325"/>
      <c r="K950" s="1325"/>
      <c r="L950" s="1325"/>
      <c r="M950" s="1325"/>
      <c r="N950" s="1325"/>
      <c r="O950" s="1325"/>
      <c r="P950" s="1325"/>
      <c r="Q950" s="1325"/>
      <c r="R950" s="1325"/>
      <c r="S950" s="1325"/>
      <c r="T950" s="1325"/>
      <c r="U950" s="1325"/>
      <c r="V950" s="1325"/>
      <c r="W950" s="1325"/>
      <c r="X950" s="1325"/>
      <c r="Y950" s="1325"/>
      <c r="Z950" s="1325"/>
      <c r="AA950" s="1386"/>
      <c r="AB950" s="1325"/>
      <c r="AC950" s="1325"/>
      <c r="AD950" s="1325"/>
      <c r="AE950" s="1325"/>
      <c r="AF950" s="1325"/>
      <c r="AG950" s="1325"/>
      <c r="AH950" s="1325"/>
      <c r="AI950" s="1325"/>
      <c r="AJ950" s="1325"/>
      <c r="AK950" s="1325"/>
      <c r="AL950" s="1325"/>
      <c r="AM950" s="1325"/>
      <c r="AN950" s="1325"/>
      <c r="AO950" s="1325"/>
      <c r="AP950" s="1325"/>
      <c r="AQ950" s="1325"/>
      <c r="AR950" s="1325"/>
      <c r="AS950" s="1325"/>
      <c r="AT950" s="1325"/>
      <c r="AU950" s="1325"/>
      <c r="AV950" s="1325"/>
      <c r="AW950" s="1283"/>
    </row>
    <row r="951">
      <c r="A951" s="1263"/>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25"/>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00"/>
    </row>
    <row r="952">
      <c r="A952" s="1221"/>
      <c r="B952" s="1325"/>
      <c r="C952" s="1384"/>
      <c r="D952" s="1325"/>
      <c r="E952" s="1325"/>
      <c r="F952" s="1325"/>
      <c r="G952" s="1325"/>
      <c r="H952" s="1325"/>
      <c r="I952" s="1325"/>
      <c r="J952" s="1325"/>
      <c r="K952" s="1325"/>
      <c r="L952" s="1325"/>
      <c r="M952" s="1325"/>
      <c r="N952" s="1325"/>
      <c r="O952" s="1325"/>
      <c r="P952" s="1325"/>
      <c r="Q952" s="1325"/>
      <c r="R952" s="1325"/>
      <c r="S952" s="1325"/>
      <c r="T952" s="1325"/>
      <c r="U952" s="1325"/>
      <c r="V952" s="1325"/>
      <c r="W952" s="1325"/>
      <c r="X952" s="1325"/>
      <c r="Y952" s="1325"/>
      <c r="Z952" s="1325"/>
      <c r="AA952" s="1386"/>
      <c r="AB952" s="1325"/>
      <c r="AC952" s="1325"/>
      <c r="AD952" s="1325"/>
      <c r="AE952" s="1325"/>
      <c r="AF952" s="1325"/>
      <c r="AG952" s="1325"/>
      <c r="AH952" s="1325"/>
      <c r="AI952" s="1325"/>
      <c r="AJ952" s="1325"/>
      <c r="AK952" s="1325"/>
      <c r="AL952" s="1325"/>
      <c r="AM952" s="1325"/>
      <c r="AN952" s="1325"/>
      <c r="AO952" s="1325"/>
      <c r="AP952" s="1325"/>
      <c r="AQ952" s="1325"/>
      <c r="AR952" s="1325"/>
      <c r="AS952" s="1325"/>
      <c r="AT952" s="1325"/>
      <c r="AU952" s="1325"/>
      <c r="AV952" s="1325"/>
      <c r="AW952" s="1283"/>
    </row>
    <row r="953">
      <c r="A953" s="1263"/>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25"/>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00"/>
    </row>
    <row r="954">
      <c r="A954" s="1221"/>
      <c r="B954" s="1325"/>
      <c r="C954" s="1384"/>
      <c r="D954" s="1325"/>
      <c r="E954" s="1325"/>
      <c r="F954" s="1325"/>
      <c r="G954" s="1325"/>
      <c r="H954" s="1325"/>
      <c r="I954" s="1325"/>
      <c r="J954" s="1325"/>
      <c r="K954" s="1325"/>
      <c r="L954" s="1325"/>
      <c r="M954" s="1325"/>
      <c r="N954" s="1325"/>
      <c r="O954" s="1325"/>
      <c r="P954" s="1325"/>
      <c r="Q954" s="1325"/>
      <c r="R954" s="1325"/>
      <c r="S954" s="1325"/>
      <c r="T954" s="1325"/>
      <c r="U954" s="1325"/>
      <c r="V954" s="1325"/>
      <c r="W954" s="1325"/>
      <c r="X954" s="1325"/>
      <c r="Y954" s="1325"/>
      <c r="Z954" s="1325"/>
      <c r="AA954" s="1386"/>
      <c r="AB954" s="1325"/>
      <c r="AC954" s="1325"/>
      <c r="AD954" s="1325"/>
      <c r="AE954" s="1325"/>
      <c r="AF954" s="1325"/>
      <c r="AG954" s="1325"/>
      <c r="AH954" s="1325"/>
      <c r="AI954" s="1325"/>
      <c r="AJ954" s="1325"/>
      <c r="AK954" s="1325"/>
      <c r="AL954" s="1325"/>
      <c r="AM954" s="1325"/>
      <c r="AN954" s="1325"/>
      <c r="AO954" s="1325"/>
      <c r="AP954" s="1325"/>
      <c r="AQ954" s="1325"/>
      <c r="AR954" s="1325"/>
      <c r="AS954" s="1325"/>
      <c r="AT954" s="1325"/>
      <c r="AU954" s="1325"/>
      <c r="AV954" s="1325"/>
      <c r="AW954" s="1283"/>
    </row>
    <row r="955">
      <c r="A955" s="1263"/>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25"/>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00"/>
    </row>
    <row r="956">
      <c r="A956" s="1221"/>
      <c r="B956" s="1325"/>
      <c r="C956" s="1384"/>
      <c r="D956" s="1325"/>
      <c r="E956" s="1325"/>
      <c r="F956" s="1325"/>
      <c r="G956" s="1325"/>
      <c r="H956" s="1325"/>
      <c r="I956" s="1325"/>
      <c r="J956" s="1325"/>
      <c r="K956" s="1325"/>
      <c r="L956" s="1325"/>
      <c r="M956" s="1325"/>
      <c r="N956" s="1325"/>
      <c r="O956" s="1325"/>
      <c r="P956" s="1325"/>
      <c r="Q956" s="1325"/>
      <c r="R956" s="1325"/>
      <c r="S956" s="1325"/>
      <c r="T956" s="1325"/>
      <c r="U956" s="1325"/>
      <c r="V956" s="1325"/>
      <c r="W956" s="1325"/>
      <c r="X956" s="1325"/>
      <c r="Y956" s="1325"/>
      <c r="Z956" s="1325"/>
      <c r="AA956" s="1386"/>
      <c r="AB956" s="1325"/>
      <c r="AC956" s="1325"/>
      <c r="AD956" s="1325"/>
      <c r="AE956" s="1325"/>
      <c r="AF956" s="1325"/>
      <c r="AG956" s="1325"/>
      <c r="AH956" s="1325"/>
      <c r="AI956" s="1325"/>
      <c r="AJ956" s="1325"/>
      <c r="AK956" s="1325"/>
      <c r="AL956" s="1325"/>
      <c r="AM956" s="1325"/>
      <c r="AN956" s="1325"/>
      <c r="AO956" s="1325"/>
      <c r="AP956" s="1325"/>
      <c r="AQ956" s="1325"/>
      <c r="AR956" s="1325"/>
      <c r="AS956" s="1325"/>
      <c r="AT956" s="1325"/>
      <c r="AU956" s="1325"/>
      <c r="AV956" s="1325"/>
      <c r="AW956" s="1283"/>
    </row>
    <row r="957">
      <c r="A957" s="1263"/>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25"/>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00"/>
    </row>
    <row r="958">
      <c r="A958" s="1221"/>
      <c r="B958" s="1325"/>
      <c r="C958" s="1384"/>
      <c r="D958" s="1325"/>
      <c r="E958" s="1325"/>
      <c r="F958" s="1325"/>
      <c r="G958" s="1325"/>
      <c r="H958" s="1325"/>
      <c r="I958" s="1325"/>
      <c r="J958" s="1325"/>
      <c r="K958" s="1325"/>
      <c r="L958" s="1325"/>
      <c r="M958" s="1325"/>
      <c r="N958" s="1325"/>
      <c r="O958" s="1325"/>
      <c r="P958" s="1325"/>
      <c r="Q958" s="1325"/>
      <c r="R958" s="1325"/>
      <c r="S958" s="1325"/>
      <c r="T958" s="1325"/>
      <c r="U958" s="1325"/>
      <c r="V958" s="1325"/>
      <c r="W958" s="1325"/>
      <c r="X958" s="1325"/>
      <c r="Y958" s="1325"/>
      <c r="Z958" s="1325"/>
      <c r="AA958" s="1386"/>
      <c r="AB958" s="1325"/>
      <c r="AC958" s="1325"/>
      <c r="AD958" s="1325"/>
      <c r="AE958" s="1325"/>
      <c r="AF958" s="1325"/>
      <c r="AG958" s="1325"/>
      <c r="AH958" s="1325"/>
      <c r="AI958" s="1325"/>
      <c r="AJ958" s="1325"/>
      <c r="AK958" s="1325"/>
      <c r="AL958" s="1325"/>
      <c r="AM958" s="1325"/>
      <c r="AN958" s="1325"/>
      <c r="AO958" s="1325"/>
      <c r="AP958" s="1325"/>
      <c r="AQ958" s="1325"/>
      <c r="AR958" s="1325"/>
      <c r="AS958" s="1325"/>
      <c r="AT958" s="1325"/>
      <c r="AU958" s="1325"/>
      <c r="AV958" s="1325"/>
      <c r="AW958" s="1283"/>
    </row>
    <row r="959">
      <c r="A959" s="1263"/>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25"/>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00"/>
    </row>
    <row r="960">
      <c r="A960" s="1221"/>
      <c r="B960" s="1325"/>
      <c r="C960" s="1384"/>
      <c r="D960" s="1325"/>
      <c r="E960" s="1325"/>
      <c r="F960" s="1325"/>
      <c r="G960" s="1325"/>
      <c r="H960" s="1325"/>
      <c r="I960" s="1325"/>
      <c r="J960" s="1325"/>
      <c r="K960" s="1325"/>
      <c r="L960" s="1325"/>
      <c r="M960" s="1325"/>
      <c r="N960" s="1325"/>
      <c r="O960" s="1325"/>
      <c r="P960" s="1325"/>
      <c r="Q960" s="1325"/>
      <c r="R960" s="1325"/>
      <c r="S960" s="1325"/>
      <c r="T960" s="1325"/>
      <c r="U960" s="1325"/>
      <c r="V960" s="1325"/>
      <c r="W960" s="1325"/>
      <c r="X960" s="1325"/>
      <c r="Y960" s="1325"/>
      <c r="Z960" s="1325"/>
      <c r="AA960" s="1386"/>
      <c r="AB960" s="1325"/>
      <c r="AC960" s="1325"/>
      <c r="AD960" s="1325"/>
      <c r="AE960" s="1325"/>
      <c r="AF960" s="1325"/>
      <c r="AG960" s="1325"/>
      <c r="AH960" s="1325"/>
      <c r="AI960" s="1325"/>
      <c r="AJ960" s="1325"/>
      <c r="AK960" s="1325"/>
      <c r="AL960" s="1325"/>
      <c r="AM960" s="1325"/>
      <c r="AN960" s="1325"/>
      <c r="AO960" s="1325"/>
      <c r="AP960" s="1325"/>
      <c r="AQ960" s="1325"/>
      <c r="AR960" s="1325"/>
      <c r="AS960" s="1325"/>
      <c r="AT960" s="1325"/>
      <c r="AU960" s="1325"/>
      <c r="AV960" s="1325"/>
      <c r="AW960" s="1283"/>
    </row>
    <row r="961">
      <c r="A961" s="1263"/>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25"/>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00"/>
    </row>
    <row r="962">
      <c r="A962" s="1221"/>
      <c r="B962" s="1325"/>
      <c r="C962" s="1384"/>
      <c r="D962" s="1325"/>
      <c r="E962" s="1325"/>
      <c r="F962" s="1325"/>
      <c r="G962" s="1325"/>
      <c r="H962" s="1325"/>
      <c r="I962" s="1325"/>
      <c r="J962" s="1325"/>
      <c r="K962" s="1325"/>
      <c r="L962" s="1325"/>
      <c r="M962" s="1325"/>
      <c r="N962" s="1325"/>
      <c r="O962" s="1325"/>
      <c r="P962" s="1325"/>
      <c r="Q962" s="1325"/>
      <c r="R962" s="1325"/>
      <c r="S962" s="1325"/>
      <c r="T962" s="1325"/>
      <c r="U962" s="1325"/>
      <c r="V962" s="1325"/>
      <c r="W962" s="1325"/>
      <c r="X962" s="1325"/>
      <c r="Y962" s="1325"/>
      <c r="Z962" s="1325"/>
      <c r="AA962" s="1386"/>
      <c r="AB962" s="1325"/>
      <c r="AC962" s="1325"/>
      <c r="AD962" s="1325"/>
      <c r="AE962" s="1325"/>
      <c r="AF962" s="1325"/>
      <c r="AG962" s="1325"/>
      <c r="AH962" s="1325"/>
      <c r="AI962" s="1325"/>
      <c r="AJ962" s="1325"/>
      <c r="AK962" s="1325"/>
      <c r="AL962" s="1325"/>
      <c r="AM962" s="1325"/>
      <c r="AN962" s="1325"/>
      <c r="AO962" s="1325"/>
      <c r="AP962" s="1325"/>
      <c r="AQ962" s="1325"/>
      <c r="AR962" s="1325"/>
      <c r="AS962" s="1325"/>
      <c r="AT962" s="1325"/>
      <c r="AU962" s="1325"/>
      <c r="AV962" s="1325"/>
      <c r="AW962" s="1283"/>
    </row>
    <row r="963">
      <c r="A963" s="1263"/>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25"/>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00"/>
    </row>
    <row r="964">
      <c r="A964" s="1221"/>
      <c r="B964" s="1325"/>
      <c r="C964" s="1384"/>
      <c r="D964" s="1325"/>
      <c r="E964" s="1325"/>
      <c r="F964" s="1325"/>
      <c r="G964" s="1325"/>
      <c r="H964" s="1325"/>
      <c r="I964" s="1325"/>
      <c r="J964" s="1325"/>
      <c r="K964" s="1325"/>
      <c r="L964" s="1325"/>
      <c r="M964" s="1325"/>
      <c r="N964" s="1325"/>
      <c r="O964" s="1325"/>
      <c r="P964" s="1325"/>
      <c r="Q964" s="1325"/>
      <c r="R964" s="1325"/>
      <c r="S964" s="1325"/>
      <c r="T964" s="1325"/>
      <c r="U964" s="1325"/>
      <c r="V964" s="1325"/>
      <c r="W964" s="1325"/>
      <c r="X964" s="1325"/>
      <c r="Y964" s="1325"/>
      <c r="Z964" s="1325"/>
      <c r="AA964" s="1386"/>
      <c r="AB964" s="1325"/>
      <c r="AC964" s="1325"/>
      <c r="AD964" s="1325"/>
      <c r="AE964" s="1325"/>
      <c r="AF964" s="1325"/>
      <c r="AG964" s="1325"/>
      <c r="AH964" s="1325"/>
      <c r="AI964" s="1325"/>
      <c r="AJ964" s="1325"/>
      <c r="AK964" s="1325"/>
      <c r="AL964" s="1325"/>
      <c r="AM964" s="1325"/>
      <c r="AN964" s="1325"/>
      <c r="AO964" s="1325"/>
      <c r="AP964" s="1325"/>
      <c r="AQ964" s="1325"/>
      <c r="AR964" s="1325"/>
      <c r="AS964" s="1325"/>
      <c r="AT964" s="1325"/>
      <c r="AU964" s="1325"/>
      <c r="AV964" s="1325"/>
      <c r="AW964" s="1283"/>
    </row>
    <row r="965">
      <c r="A965" s="1263"/>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25"/>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00"/>
    </row>
    <row r="966">
      <c r="A966" s="1221"/>
      <c r="B966" s="1325"/>
      <c r="C966" s="1384"/>
      <c r="D966" s="1325"/>
      <c r="E966" s="1325"/>
      <c r="F966" s="1325"/>
      <c r="G966" s="1325"/>
      <c r="H966" s="1325"/>
      <c r="I966" s="1325"/>
      <c r="J966" s="1325"/>
      <c r="K966" s="1325"/>
      <c r="L966" s="1325"/>
      <c r="M966" s="1325"/>
      <c r="N966" s="1325"/>
      <c r="O966" s="1325"/>
      <c r="P966" s="1325"/>
      <c r="Q966" s="1325"/>
      <c r="R966" s="1325"/>
      <c r="S966" s="1325"/>
      <c r="T966" s="1325"/>
      <c r="U966" s="1325"/>
      <c r="V966" s="1325"/>
      <c r="W966" s="1325"/>
      <c r="X966" s="1325"/>
      <c r="Y966" s="1325"/>
      <c r="Z966" s="1325"/>
      <c r="AA966" s="1386"/>
      <c r="AB966" s="1325"/>
      <c r="AC966" s="1325"/>
      <c r="AD966" s="1325"/>
      <c r="AE966" s="1325"/>
      <c r="AF966" s="1325"/>
      <c r="AG966" s="1325"/>
      <c r="AH966" s="1325"/>
      <c r="AI966" s="1325"/>
      <c r="AJ966" s="1325"/>
      <c r="AK966" s="1325"/>
      <c r="AL966" s="1325"/>
      <c r="AM966" s="1325"/>
      <c r="AN966" s="1325"/>
      <c r="AO966" s="1325"/>
      <c r="AP966" s="1325"/>
      <c r="AQ966" s="1325"/>
      <c r="AR966" s="1325"/>
      <c r="AS966" s="1325"/>
      <c r="AT966" s="1325"/>
      <c r="AU966" s="1325"/>
      <c r="AV966" s="1325"/>
      <c r="AW966" s="1283"/>
    </row>
    <row r="967">
      <c r="A967" s="1263"/>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25"/>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00"/>
    </row>
    <row r="968">
      <c r="A968" s="1221"/>
      <c r="B968" s="1325"/>
      <c r="C968" s="1384"/>
      <c r="D968" s="1325"/>
      <c r="E968" s="1325"/>
      <c r="F968" s="1325"/>
      <c r="G968" s="1325"/>
      <c r="H968" s="1325"/>
      <c r="I968" s="1325"/>
      <c r="J968" s="1325"/>
      <c r="K968" s="1325"/>
      <c r="L968" s="1325"/>
      <c r="M968" s="1325"/>
      <c r="N968" s="1325"/>
      <c r="O968" s="1325"/>
      <c r="P968" s="1325"/>
      <c r="Q968" s="1325"/>
      <c r="R968" s="1325"/>
      <c r="S968" s="1325"/>
      <c r="T968" s="1325"/>
      <c r="U968" s="1325"/>
      <c r="V968" s="1325"/>
      <c r="W968" s="1325"/>
      <c r="X968" s="1325"/>
      <c r="Y968" s="1325"/>
      <c r="Z968" s="1325"/>
      <c r="AA968" s="1386"/>
      <c r="AB968" s="1325"/>
      <c r="AC968" s="1325"/>
      <c r="AD968" s="1325"/>
      <c r="AE968" s="1325"/>
      <c r="AF968" s="1325"/>
      <c r="AG968" s="1325"/>
      <c r="AH968" s="1325"/>
      <c r="AI968" s="1325"/>
      <c r="AJ968" s="1325"/>
      <c r="AK968" s="1325"/>
      <c r="AL968" s="1325"/>
      <c r="AM968" s="1325"/>
      <c r="AN968" s="1325"/>
      <c r="AO968" s="1325"/>
      <c r="AP968" s="1325"/>
      <c r="AQ968" s="1325"/>
      <c r="AR968" s="1325"/>
      <c r="AS968" s="1325"/>
      <c r="AT968" s="1325"/>
      <c r="AU968" s="1325"/>
      <c r="AV968" s="1325"/>
      <c r="AW968" s="1283"/>
    </row>
    <row r="969">
      <c r="A969" s="1263"/>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25"/>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00"/>
    </row>
    <row r="970">
      <c r="A970" s="1221"/>
      <c r="B970" s="1325"/>
      <c r="C970" s="1384"/>
      <c r="D970" s="1325"/>
      <c r="E970" s="1325"/>
      <c r="F970" s="1325"/>
      <c r="G970" s="1325"/>
      <c r="H970" s="1325"/>
      <c r="I970" s="1325"/>
      <c r="J970" s="1325"/>
      <c r="K970" s="1325"/>
      <c r="L970" s="1325"/>
      <c r="M970" s="1325"/>
      <c r="N970" s="1325"/>
      <c r="O970" s="1325"/>
      <c r="P970" s="1325"/>
      <c r="Q970" s="1325"/>
      <c r="R970" s="1325"/>
      <c r="S970" s="1325"/>
      <c r="T970" s="1325"/>
      <c r="U970" s="1325"/>
      <c r="V970" s="1325"/>
      <c r="W970" s="1325"/>
      <c r="X970" s="1325"/>
      <c r="Y970" s="1325"/>
      <c r="Z970" s="1325"/>
      <c r="AA970" s="1386"/>
      <c r="AB970" s="1325"/>
      <c r="AC970" s="1325"/>
      <c r="AD970" s="1325"/>
      <c r="AE970" s="1325"/>
      <c r="AF970" s="1325"/>
      <c r="AG970" s="1325"/>
      <c r="AH970" s="1325"/>
      <c r="AI970" s="1325"/>
      <c r="AJ970" s="1325"/>
      <c r="AK970" s="1325"/>
      <c r="AL970" s="1325"/>
      <c r="AM970" s="1325"/>
      <c r="AN970" s="1325"/>
      <c r="AO970" s="1325"/>
      <c r="AP970" s="1325"/>
      <c r="AQ970" s="1325"/>
      <c r="AR970" s="1325"/>
      <c r="AS970" s="1325"/>
      <c r="AT970" s="1325"/>
      <c r="AU970" s="1325"/>
      <c r="AV970" s="1325"/>
      <c r="AW970" s="1283"/>
    </row>
    <row r="971">
      <c r="A971" s="1263"/>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25"/>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00"/>
    </row>
    <row r="972">
      <c r="A972" s="1221"/>
      <c r="B972" s="1325"/>
      <c r="C972" s="1384"/>
      <c r="D972" s="1325"/>
      <c r="E972" s="1325"/>
      <c r="F972" s="1325"/>
      <c r="G972" s="1325"/>
      <c r="H972" s="1325"/>
      <c r="I972" s="1325"/>
      <c r="J972" s="1325"/>
      <c r="K972" s="1325"/>
      <c r="L972" s="1325"/>
      <c r="M972" s="1325"/>
      <c r="N972" s="1325"/>
      <c r="O972" s="1325"/>
      <c r="P972" s="1325"/>
      <c r="Q972" s="1325"/>
      <c r="R972" s="1325"/>
      <c r="S972" s="1325"/>
      <c r="T972" s="1325"/>
      <c r="U972" s="1325"/>
      <c r="V972" s="1325"/>
      <c r="W972" s="1325"/>
      <c r="X972" s="1325"/>
      <c r="Y972" s="1325"/>
      <c r="Z972" s="1325"/>
      <c r="AA972" s="1386"/>
      <c r="AB972" s="1325"/>
      <c r="AC972" s="1325"/>
      <c r="AD972" s="1325"/>
      <c r="AE972" s="1325"/>
      <c r="AF972" s="1325"/>
      <c r="AG972" s="1325"/>
      <c r="AH972" s="1325"/>
      <c r="AI972" s="1325"/>
      <c r="AJ972" s="1325"/>
      <c r="AK972" s="1325"/>
      <c r="AL972" s="1325"/>
      <c r="AM972" s="1325"/>
      <c r="AN972" s="1325"/>
      <c r="AO972" s="1325"/>
      <c r="AP972" s="1325"/>
      <c r="AQ972" s="1325"/>
      <c r="AR972" s="1325"/>
      <c r="AS972" s="1325"/>
      <c r="AT972" s="1325"/>
      <c r="AU972" s="1325"/>
      <c r="AV972" s="1325"/>
      <c r="AW972" s="1283"/>
    </row>
    <row r="973">
      <c r="A973" s="1263"/>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25"/>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00"/>
    </row>
    <row r="974">
      <c r="A974" s="1221"/>
      <c r="B974" s="1325"/>
      <c r="C974" s="1384"/>
      <c r="D974" s="1325"/>
      <c r="E974" s="1325"/>
      <c r="F974" s="1325"/>
      <c r="G974" s="1325"/>
      <c r="H974" s="1325"/>
      <c r="I974" s="1325"/>
      <c r="J974" s="1325"/>
      <c r="K974" s="1325"/>
      <c r="L974" s="1325"/>
      <c r="M974" s="1325"/>
      <c r="N974" s="1325"/>
      <c r="O974" s="1325"/>
      <c r="P974" s="1325"/>
      <c r="Q974" s="1325"/>
      <c r="R974" s="1325"/>
      <c r="S974" s="1325"/>
      <c r="T974" s="1325"/>
      <c r="U974" s="1325"/>
      <c r="V974" s="1325"/>
      <c r="W974" s="1325"/>
      <c r="X974" s="1325"/>
      <c r="Y974" s="1325"/>
      <c r="Z974" s="1325"/>
      <c r="AA974" s="1386"/>
      <c r="AB974" s="1325"/>
      <c r="AC974" s="1325"/>
      <c r="AD974" s="1325"/>
      <c r="AE974" s="1325"/>
      <c r="AF974" s="1325"/>
      <c r="AG974" s="1325"/>
      <c r="AH974" s="1325"/>
      <c r="AI974" s="1325"/>
      <c r="AJ974" s="1325"/>
      <c r="AK974" s="1325"/>
      <c r="AL974" s="1325"/>
      <c r="AM974" s="1325"/>
      <c r="AN974" s="1325"/>
      <c r="AO974" s="1325"/>
      <c r="AP974" s="1325"/>
      <c r="AQ974" s="1325"/>
      <c r="AR974" s="1325"/>
      <c r="AS974" s="1325"/>
      <c r="AT974" s="1325"/>
      <c r="AU974" s="1325"/>
      <c r="AV974" s="1325"/>
      <c r="AW974" s="1283"/>
    </row>
    <row r="975">
      <c r="A975" s="1263"/>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25"/>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00"/>
    </row>
    <row r="976">
      <c r="A976" s="1221"/>
      <c r="B976" s="1325"/>
      <c r="C976" s="1384"/>
      <c r="D976" s="1325"/>
      <c r="E976" s="1325"/>
      <c r="F976" s="1325"/>
      <c r="G976" s="1325"/>
      <c r="H976" s="1325"/>
      <c r="I976" s="1325"/>
      <c r="J976" s="1325"/>
      <c r="K976" s="1325"/>
      <c r="L976" s="1325"/>
      <c r="M976" s="1325"/>
      <c r="N976" s="1325"/>
      <c r="O976" s="1325"/>
      <c r="P976" s="1325"/>
      <c r="Q976" s="1325"/>
      <c r="R976" s="1325"/>
      <c r="S976" s="1325"/>
      <c r="T976" s="1325"/>
      <c r="U976" s="1325"/>
      <c r="V976" s="1325"/>
      <c r="W976" s="1325"/>
      <c r="X976" s="1325"/>
      <c r="Y976" s="1325"/>
      <c r="Z976" s="1325"/>
      <c r="AA976" s="1386"/>
      <c r="AB976" s="1325"/>
      <c r="AC976" s="1325"/>
      <c r="AD976" s="1325"/>
      <c r="AE976" s="1325"/>
      <c r="AF976" s="1325"/>
      <c r="AG976" s="1325"/>
      <c r="AH976" s="1325"/>
      <c r="AI976" s="1325"/>
      <c r="AJ976" s="1325"/>
      <c r="AK976" s="1325"/>
      <c r="AL976" s="1325"/>
      <c r="AM976" s="1325"/>
      <c r="AN976" s="1325"/>
      <c r="AO976" s="1325"/>
      <c r="AP976" s="1325"/>
      <c r="AQ976" s="1325"/>
      <c r="AR976" s="1325"/>
      <c r="AS976" s="1325"/>
      <c r="AT976" s="1325"/>
      <c r="AU976" s="1325"/>
      <c r="AV976" s="1325"/>
      <c r="AW976" s="1283"/>
    </row>
    <row r="977">
      <c r="A977" s="1263"/>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25"/>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00"/>
    </row>
    <row r="978">
      <c r="A978" s="1221"/>
      <c r="B978" s="1325"/>
      <c r="C978" s="1384"/>
      <c r="D978" s="1325"/>
      <c r="E978" s="1325"/>
      <c r="F978" s="1325"/>
      <c r="G978" s="1325"/>
      <c r="H978" s="1325"/>
      <c r="I978" s="1325"/>
      <c r="J978" s="1325"/>
      <c r="K978" s="1325"/>
      <c r="L978" s="1325"/>
      <c r="M978" s="1325"/>
      <c r="N978" s="1325"/>
      <c r="O978" s="1325"/>
      <c r="P978" s="1325"/>
      <c r="Q978" s="1325"/>
      <c r="R978" s="1325"/>
      <c r="S978" s="1325"/>
      <c r="T978" s="1325"/>
      <c r="U978" s="1325"/>
      <c r="V978" s="1325"/>
      <c r="W978" s="1325"/>
      <c r="X978" s="1325"/>
      <c r="Y978" s="1325"/>
      <c r="Z978" s="1325"/>
      <c r="AA978" s="1386"/>
      <c r="AB978" s="1325"/>
      <c r="AC978" s="1325"/>
      <c r="AD978" s="1325"/>
      <c r="AE978" s="1325"/>
      <c r="AF978" s="1325"/>
      <c r="AG978" s="1325"/>
      <c r="AH978" s="1325"/>
      <c r="AI978" s="1325"/>
      <c r="AJ978" s="1325"/>
      <c r="AK978" s="1325"/>
      <c r="AL978" s="1325"/>
      <c r="AM978" s="1325"/>
      <c r="AN978" s="1325"/>
      <c r="AO978" s="1325"/>
      <c r="AP978" s="1325"/>
      <c r="AQ978" s="1325"/>
      <c r="AR978" s="1325"/>
      <c r="AS978" s="1325"/>
      <c r="AT978" s="1325"/>
      <c r="AU978" s="1325"/>
      <c r="AV978" s="1325"/>
      <c r="AW978" s="1283"/>
    </row>
    <row r="979">
      <c r="A979" s="1263"/>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25"/>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00"/>
    </row>
    <row r="980">
      <c r="A980" s="1221"/>
      <c r="B980" s="1325"/>
      <c r="C980" s="1384"/>
      <c r="D980" s="1325"/>
      <c r="E980" s="1325"/>
      <c r="F980" s="1325"/>
      <c r="G980" s="1325"/>
      <c r="H980" s="1325"/>
      <c r="I980" s="1325"/>
      <c r="J980" s="1325"/>
      <c r="K980" s="1325"/>
      <c r="L980" s="1325"/>
      <c r="M980" s="1325"/>
      <c r="N980" s="1325"/>
      <c r="O980" s="1325"/>
      <c r="P980" s="1325"/>
      <c r="Q980" s="1325"/>
      <c r="R980" s="1325"/>
      <c r="S980" s="1325"/>
      <c r="T980" s="1325"/>
      <c r="U980" s="1325"/>
      <c r="V980" s="1325"/>
      <c r="W980" s="1325"/>
      <c r="X980" s="1325"/>
      <c r="Y980" s="1325"/>
      <c r="Z980" s="1325"/>
      <c r="AA980" s="1386"/>
      <c r="AB980" s="1325"/>
      <c r="AC980" s="1325"/>
      <c r="AD980" s="1325"/>
      <c r="AE980" s="1325"/>
      <c r="AF980" s="1325"/>
      <c r="AG980" s="1325"/>
      <c r="AH980" s="1325"/>
      <c r="AI980" s="1325"/>
      <c r="AJ980" s="1325"/>
      <c r="AK980" s="1325"/>
      <c r="AL980" s="1325"/>
      <c r="AM980" s="1325"/>
      <c r="AN980" s="1325"/>
      <c r="AO980" s="1325"/>
      <c r="AP980" s="1325"/>
      <c r="AQ980" s="1325"/>
      <c r="AR980" s="1325"/>
      <c r="AS980" s="1325"/>
      <c r="AT980" s="1325"/>
      <c r="AU980" s="1325"/>
      <c r="AV980" s="1325"/>
      <c r="AW980" s="1283"/>
    </row>
    <row r="981">
      <c r="A981" s="1263"/>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25"/>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00"/>
    </row>
    <row r="982">
      <c r="A982" s="1221"/>
      <c r="B982" s="1325"/>
      <c r="C982" s="1384"/>
      <c r="D982" s="1325"/>
      <c r="E982" s="1325"/>
      <c r="F982" s="1325"/>
      <c r="G982" s="1325"/>
      <c r="H982" s="1325"/>
      <c r="I982" s="1325"/>
      <c r="J982" s="1325"/>
      <c r="K982" s="1325"/>
      <c r="L982" s="1325"/>
      <c r="M982" s="1325"/>
      <c r="N982" s="1325"/>
      <c r="O982" s="1325"/>
      <c r="P982" s="1325"/>
      <c r="Q982" s="1325"/>
      <c r="R982" s="1325"/>
      <c r="S982" s="1325"/>
      <c r="T982" s="1325"/>
      <c r="U982" s="1325"/>
      <c r="V982" s="1325"/>
      <c r="W982" s="1325"/>
      <c r="X982" s="1325"/>
      <c r="Y982" s="1325"/>
      <c r="Z982" s="1325"/>
      <c r="AA982" s="1386"/>
      <c r="AB982" s="1325"/>
      <c r="AC982" s="1325"/>
      <c r="AD982" s="1325"/>
      <c r="AE982" s="1325"/>
      <c r="AF982" s="1325"/>
      <c r="AG982" s="1325"/>
      <c r="AH982" s="1325"/>
      <c r="AI982" s="1325"/>
      <c r="AJ982" s="1325"/>
      <c r="AK982" s="1325"/>
      <c r="AL982" s="1325"/>
      <c r="AM982" s="1325"/>
      <c r="AN982" s="1325"/>
      <c r="AO982" s="1325"/>
      <c r="AP982" s="1325"/>
      <c r="AQ982" s="1325"/>
      <c r="AR982" s="1325"/>
      <c r="AS982" s="1325"/>
      <c r="AT982" s="1325"/>
      <c r="AU982" s="1325"/>
      <c r="AV982" s="1325"/>
      <c r="AW982" s="1283"/>
    </row>
    <row r="983">
      <c r="A983" s="1263"/>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25"/>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00"/>
    </row>
    <row r="984">
      <c r="A984" s="1221"/>
      <c r="B984" s="1325"/>
      <c r="C984" s="1384"/>
      <c r="D984" s="1325"/>
      <c r="E984" s="1325"/>
      <c r="F984" s="1325"/>
      <c r="G984" s="1325"/>
      <c r="H984" s="1325"/>
      <c r="I984" s="1325"/>
      <c r="J984" s="1325"/>
      <c r="K984" s="1325"/>
      <c r="L984" s="1325"/>
      <c r="M984" s="1325"/>
      <c r="N984" s="1325"/>
      <c r="O984" s="1325"/>
      <c r="P984" s="1325"/>
      <c r="Q984" s="1325"/>
      <c r="R984" s="1325"/>
      <c r="S984" s="1325"/>
      <c r="T984" s="1325"/>
      <c r="U984" s="1325"/>
      <c r="V984" s="1325"/>
      <c r="W984" s="1325"/>
      <c r="X984" s="1325"/>
      <c r="Y984" s="1325"/>
      <c r="Z984" s="1325"/>
      <c r="AA984" s="1386"/>
      <c r="AB984" s="1325"/>
      <c r="AC984" s="1325"/>
      <c r="AD984" s="1325"/>
      <c r="AE984" s="1325"/>
      <c r="AF984" s="1325"/>
      <c r="AG984" s="1325"/>
      <c r="AH984" s="1325"/>
      <c r="AI984" s="1325"/>
      <c r="AJ984" s="1325"/>
      <c r="AK984" s="1325"/>
      <c r="AL984" s="1325"/>
      <c r="AM984" s="1325"/>
      <c r="AN984" s="1325"/>
      <c r="AO984" s="1325"/>
      <c r="AP984" s="1325"/>
      <c r="AQ984" s="1325"/>
      <c r="AR984" s="1325"/>
      <c r="AS984" s="1325"/>
      <c r="AT984" s="1325"/>
      <c r="AU984" s="1325"/>
      <c r="AV984" s="1325"/>
      <c r="AW984" s="1283"/>
    </row>
    <row r="985">
      <c r="A985" s="1263"/>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25"/>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00"/>
    </row>
    <row r="986">
      <c r="A986" s="1221"/>
      <c r="B986" s="1325"/>
      <c r="C986" s="1384"/>
      <c r="D986" s="1325"/>
      <c r="E986" s="1325"/>
      <c r="F986" s="1325"/>
      <c r="G986" s="1325"/>
      <c r="H986" s="1325"/>
      <c r="I986" s="1325"/>
      <c r="J986" s="1325"/>
      <c r="K986" s="1325"/>
      <c r="L986" s="1325"/>
      <c r="M986" s="1325"/>
      <c r="N986" s="1325"/>
      <c r="O986" s="1325"/>
      <c r="P986" s="1325"/>
      <c r="Q986" s="1325"/>
      <c r="R986" s="1325"/>
      <c r="S986" s="1325"/>
      <c r="T986" s="1325"/>
      <c r="U986" s="1325"/>
      <c r="V986" s="1325"/>
      <c r="W986" s="1325"/>
      <c r="X986" s="1325"/>
      <c r="Y986" s="1325"/>
      <c r="Z986" s="1325"/>
      <c r="AA986" s="1386"/>
      <c r="AB986" s="1325"/>
      <c r="AC986" s="1325"/>
      <c r="AD986" s="1325"/>
      <c r="AE986" s="1325"/>
      <c r="AF986" s="1325"/>
      <c r="AG986" s="1325"/>
      <c r="AH986" s="1325"/>
      <c r="AI986" s="1325"/>
      <c r="AJ986" s="1325"/>
      <c r="AK986" s="1325"/>
      <c r="AL986" s="1325"/>
      <c r="AM986" s="1325"/>
      <c r="AN986" s="1325"/>
      <c r="AO986" s="1325"/>
      <c r="AP986" s="1325"/>
      <c r="AQ986" s="1325"/>
      <c r="AR986" s="1325"/>
      <c r="AS986" s="1325"/>
      <c r="AT986" s="1325"/>
      <c r="AU986" s="1325"/>
      <c r="AV986" s="1325"/>
      <c r="AW986" s="1283"/>
    </row>
    <row r="987">
      <c r="A987" s="1263"/>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25"/>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00"/>
    </row>
    <row r="988">
      <c r="A988" s="1221"/>
      <c r="B988" s="1325"/>
      <c r="C988" s="1384"/>
      <c r="D988" s="1325"/>
      <c r="E988" s="1325"/>
      <c r="F988" s="1325"/>
      <c r="G988" s="1325"/>
      <c r="H988" s="1325"/>
      <c r="I988" s="1325"/>
      <c r="J988" s="1325"/>
      <c r="K988" s="1325"/>
      <c r="L988" s="1325"/>
      <c r="M988" s="1325"/>
      <c r="N988" s="1325"/>
      <c r="O988" s="1325"/>
      <c r="P988" s="1325"/>
      <c r="Q988" s="1325"/>
      <c r="R988" s="1325"/>
      <c r="S988" s="1325"/>
      <c r="T988" s="1325"/>
      <c r="U988" s="1325"/>
      <c r="V988" s="1325"/>
      <c r="W988" s="1325"/>
      <c r="X988" s="1325"/>
      <c r="Y988" s="1325"/>
      <c r="Z988" s="1325"/>
      <c r="AA988" s="1386"/>
      <c r="AB988" s="1325"/>
      <c r="AC988" s="1325"/>
      <c r="AD988" s="1325"/>
      <c r="AE988" s="1325"/>
      <c r="AF988" s="1325"/>
      <c r="AG988" s="1325"/>
      <c r="AH988" s="1325"/>
      <c r="AI988" s="1325"/>
      <c r="AJ988" s="1325"/>
      <c r="AK988" s="1325"/>
      <c r="AL988" s="1325"/>
      <c r="AM988" s="1325"/>
      <c r="AN988" s="1325"/>
      <c r="AO988" s="1325"/>
      <c r="AP988" s="1325"/>
      <c r="AQ988" s="1325"/>
      <c r="AR988" s="1325"/>
      <c r="AS988" s="1325"/>
      <c r="AT988" s="1325"/>
      <c r="AU988" s="1325"/>
      <c r="AV988" s="1325"/>
      <c r="AW988" s="1283"/>
    </row>
    <row r="989">
      <c r="A989" s="1263"/>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25"/>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00"/>
    </row>
    <row r="990">
      <c r="A990" s="1221"/>
      <c r="B990" s="1325"/>
      <c r="C990" s="1384"/>
      <c r="D990" s="1325"/>
      <c r="E990" s="1325"/>
      <c r="F990" s="1325"/>
      <c r="G990" s="1325"/>
      <c r="H990" s="1325"/>
      <c r="I990" s="1325"/>
      <c r="J990" s="1325"/>
      <c r="K990" s="1325"/>
      <c r="L990" s="1325"/>
      <c r="M990" s="1325"/>
      <c r="N990" s="1325"/>
      <c r="O990" s="1325"/>
      <c r="P990" s="1325"/>
      <c r="Q990" s="1325"/>
      <c r="R990" s="1325"/>
      <c r="S990" s="1325"/>
      <c r="T990" s="1325"/>
      <c r="U990" s="1325"/>
      <c r="V990" s="1325"/>
      <c r="W990" s="1325"/>
      <c r="X990" s="1325"/>
      <c r="Y990" s="1325"/>
      <c r="Z990" s="1325"/>
      <c r="AA990" s="1386"/>
      <c r="AB990" s="1325"/>
      <c r="AC990" s="1325"/>
      <c r="AD990" s="1325"/>
      <c r="AE990" s="1325"/>
      <c r="AF990" s="1325"/>
      <c r="AG990" s="1325"/>
      <c r="AH990" s="1325"/>
      <c r="AI990" s="1325"/>
      <c r="AJ990" s="1325"/>
      <c r="AK990" s="1325"/>
      <c r="AL990" s="1325"/>
      <c r="AM990" s="1325"/>
      <c r="AN990" s="1325"/>
      <c r="AO990" s="1325"/>
      <c r="AP990" s="1325"/>
      <c r="AQ990" s="1325"/>
      <c r="AR990" s="1325"/>
      <c r="AS990" s="1325"/>
      <c r="AT990" s="1325"/>
      <c r="AU990" s="1325"/>
      <c r="AV990" s="1325"/>
      <c r="AW990" s="1283"/>
    </row>
    <row r="991">
      <c r="A991" s="1263"/>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25"/>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00"/>
    </row>
    <row r="992">
      <c r="A992" s="1221"/>
      <c r="B992" s="1325"/>
      <c r="C992" s="1384"/>
      <c r="D992" s="1325"/>
      <c r="E992" s="1325"/>
      <c r="F992" s="1325"/>
      <c r="G992" s="1325"/>
      <c r="H992" s="1325"/>
      <c r="I992" s="1325"/>
      <c r="J992" s="1325"/>
      <c r="K992" s="1325"/>
      <c r="L992" s="1325"/>
      <c r="M992" s="1325"/>
      <c r="N992" s="1325"/>
      <c r="O992" s="1325"/>
      <c r="P992" s="1325"/>
      <c r="Q992" s="1325"/>
      <c r="R992" s="1325"/>
      <c r="S992" s="1325"/>
      <c r="T992" s="1325"/>
      <c r="U992" s="1325"/>
      <c r="V992" s="1325"/>
      <c r="W992" s="1325"/>
      <c r="X992" s="1325"/>
      <c r="Y992" s="1325"/>
      <c r="Z992" s="1325"/>
      <c r="AA992" s="1386"/>
      <c r="AB992" s="1325"/>
      <c r="AC992" s="1325"/>
      <c r="AD992" s="1325"/>
      <c r="AE992" s="1325"/>
      <c r="AF992" s="1325"/>
      <c r="AG992" s="1325"/>
      <c r="AH992" s="1325"/>
      <c r="AI992" s="1325"/>
      <c r="AJ992" s="1325"/>
      <c r="AK992" s="1325"/>
      <c r="AL992" s="1325"/>
      <c r="AM992" s="1325"/>
      <c r="AN992" s="1325"/>
      <c r="AO992" s="1325"/>
      <c r="AP992" s="1325"/>
      <c r="AQ992" s="1325"/>
      <c r="AR992" s="1325"/>
      <c r="AS992" s="1325"/>
      <c r="AT992" s="1325"/>
      <c r="AU992" s="1325"/>
      <c r="AV992" s="1325"/>
      <c r="AW992" s="1283"/>
    </row>
    <row r="993">
      <c r="A993" s="1263"/>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25"/>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00"/>
    </row>
    <row r="994">
      <c r="A994" s="1221"/>
      <c r="B994" s="1325"/>
      <c r="C994" s="1384"/>
      <c r="D994" s="1325"/>
      <c r="E994" s="1325"/>
      <c r="F994" s="1325"/>
      <c r="G994" s="1325"/>
      <c r="H994" s="1325"/>
      <c r="I994" s="1325"/>
      <c r="J994" s="1325"/>
      <c r="K994" s="1325"/>
      <c r="L994" s="1325"/>
      <c r="M994" s="1325"/>
      <c r="N994" s="1325"/>
      <c r="O994" s="1325"/>
      <c r="P994" s="1325"/>
      <c r="Q994" s="1325"/>
      <c r="R994" s="1325"/>
      <c r="S994" s="1325"/>
      <c r="T994" s="1325"/>
      <c r="U994" s="1325"/>
      <c r="V994" s="1325"/>
      <c r="W994" s="1325"/>
      <c r="X994" s="1325"/>
      <c r="Y994" s="1325"/>
      <c r="Z994" s="1325"/>
      <c r="AA994" s="1386"/>
      <c r="AB994" s="1325"/>
      <c r="AC994" s="1325"/>
      <c r="AD994" s="1325"/>
      <c r="AE994" s="1325"/>
      <c r="AF994" s="1325"/>
      <c r="AG994" s="1325"/>
      <c r="AH994" s="1325"/>
      <c r="AI994" s="1325"/>
      <c r="AJ994" s="1325"/>
      <c r="AK994" s="1325"/>
      <c r="AL994" s="1325"/>
      <c r="AM994" s="1325"/>
      <c r="AN994" s="1325"/>
      <c r="AO994" s="1325"/>
      <c r="AP994" s="1325"/>
      <c r="AQ994" s="1325"/>
      <c r="AR994" s="1325"/>
      <c r="AS994" s="1325"/>
      <c r="AT994" s="1325"/>
      <c r="AU994" s="1325"/>
      <c r="AV994" s="1325"/>
      <c r="AW994" s="1283"/>
    </row>
    <row r="995">
      <c r="A995" s="1263"/>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25"/>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00"/>
    </row>
    <row r="996">
      <c r="A996" s="1221"/>
      <c r="B996" s="1325"/>
      <c r="C996" s="1384"/>
      <c r="D996" s="1325"/>
      <c r="E996" s="1325"/>
      <c r="F996" s="1325"/>
      <c r="G996" s="1325"/>
      <c r="H996" s="1325"/>
      <c r="I996" s="1325"/>
      <c r="J996" s="1325"/>
      <c r="K996" s="1325"/>
      <c r="L996" s="1325"/>
      <c r="M996" s="1325"/>
      <c r="N996" s="1325"/>
      <c r="O996" s="1325"/>
      <c r="P996" s="1325"/>
      <c r="Q996" s="1325"/>
      <c r="R996" s="1325"/>
      <c r="S996" s="1325"/>
      <c r="T996" s="1325"/>
      <c r="U996" s="1325"/>
      <c r="V996" s="1325"/>
      <c r="W996" s="1325"/>
      <c r="X996" s="1325"/>
      <c r="Y996" s="1325"/>
      <c r="Z996" s="1325"/>
      <c r="AA996" s="1386"/>
      <c r="AB996" s="1325"/>
      <c r="AC996" s="1325"/>
      <c r="AD996" s="1325"/>
      <c r="AE996" s="1325"/>
      <c r="AF996" s="1325"/>
      <c r="AG996" s="1325"/>
      <c r="AH996" s="1325"/>
      <c r="AI996" s="1325"/>
      <c r="AJ996" s="1325"/>
      <c r="AK996" s="1325"/>
      <c r="AL996" s="1325"/>
      <c r="AM996" s="1325"/>
      <c r="AN996" s="1325"/>
      <c r="AO996" s="1325"/>
      <c r="AP996" s="1325"/>
      <c r="AQ996" s="1325"/>
      <c r="AR996" s="1325"/>
      <c r="AS996" s="1325"/>
      <c r="AT996" s="1325"/>
      <c r="AU996" s="1325"/>
      <c r="AV996" s="1325"/>
      <c r="AW996" s="1283"/>
    </row>
    <row r="997">
      <c r="A997" s="1263"/>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25"/>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00"/>
    </row>
    <row r="998">
      <c r="A998" s="1221"/>
      <c r="B998" s="1325"/>
      <c r="C998" s="1384"/>
      <c r="D998" s="1325"/>
      <c r="E998" s="1325"/>
      <c r="F998" s="1325"/>
      <c r="G998" s="1325"/>
      <c r="H998" s="1325"/>
      <c r="I998" s="1325"/>
      <c r="J998" s="1325"/>
      <c r="K998" s="1325"/>
      <c r="L998" s="1325"/>
      <c r="M998" s="1325"/>
      <c r="N998" s="1325"/>
      <c r="O998" s="1325"/>
      <c r="P998" s="1325"/>
      <c r="Q998" s="1325"/>
      <c r="R998" s="1325"/>
      <c r="S998" s="1325"/>
      <c r="T998" s="1325"/>
      <c r="U998" s="1325"/>
      <c r="V998" s="1325"/>
      <c r="W998" s="1325"/>
      <c r="X998" s="1325"/>
      <c r="Y998" s="1325"/>
      <c r="Z998" s="1325"/>
      <c r="AA998" s="1386"/>
      <c r="AB998" s="1325"/>
      <c r="AC998" s="1325"/>
      <c r="AD998" s="1325"/>
      <c r="AE998" s="1325"/>
      <c r="AF998" s="1325"/>
      <c r="AG998" s="1325"/>
      <c r="AH998" s="1325"/>
      <c r="AI998" s="1325"/>
      <c r="AJ998" s="1325"/>
      <c r="AK998" s="1325"/>
      <c r="AL998" s="1325"/>
      <c r="AM998" s="1325"/>
      <c r="AN998" s="1325"/>
      <c r="AO998" s="1325"/>
      <c r="AP998" s="1325"/>
      <c r="AQ998" s="1325"/>
      <c r="AR998" s="1325"/>
      <c r="AS998" s="1325"/>
      <c r="AT998" s="1325"/>
      <c r="AU998" s="1325"/>
      <c r="AV998" s="1325"/>
      <c r="AW998" s="1283"/>
    </row>
    <row r="999">
      <c r="A999" s="1263"/>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25"/>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00"/>
    </row>
    <row r="1000">
      <c r="A1000" s="1221"/>
      <c r="B1000" s="1325"/>
      <c r="C1000" s="1384"/>
      <c r="D1000" s="1325"/>
      <c r="E1000" s="1325"/>
      <c r="F1000" s="1325"/>
      <c r="G1000" s="1325"/>
      <c r="H1000" s="1325"/>
      <c r="I1000" s="1325"/>
      <c r="J1000" s="1325"/>
      <c r="K1000" s="1325"/>
      <c r="L1000" s="1325"/>
      <c r="M1000" s="1325"/>
      <c r="N1000" s="1325"/>
      <c r="O1000" s="1325"/>
      <c r="P1000" s="1325"/>
      <c r="Q1000" s="1325"/>
      <c r="R1000" s="1325"/>
      <c r="S1000" s="1325"/>
      <c r="T1000" s="1325"/>
      <c r="U1000" s="1325"/>
      <c r="V1000" s="1325"/>
      <c r="W1000" s="1325"/>
      <c r="X1000" s="1325"/>
      <c r="Y1000" s="1325"/>
      <c r="Z1000" s="1325"/>
      <c r="AA1000" s="1386"/>
      <c r="AB1000" s="1325"/>
      <c r="AC1000" s="1325"/>
      <c r="AD1000" s="1325"/>
      <c r="AE1000" s="1325"/>
      <c r="AF1000" s="1325"/>
      <c r="AG1000" s="1325"/>
      <c r="AH1000" s="1325"/>
      <c r="AI1000" s="1325"/>
      <c r="AJ1000" s="1325"/>
      <c r="AK1000" s="1325"/>
      <c r="AL1000" s="1325"/>
      <c r="AM1000" s="1325"/>
      <c r="AN1000" s="1325"/>
      <c r="AO1000" s="1325"/>
      <c r="AP1000" s="1325"/>
      <c r="AQ1000" s="1325"/>
      <c r="AR1000" s="1325"/>
      <c r="AS1000" s="1325"/>
      <c r="AT1000" s="1325"/>
      <c r="AU1000" s="1325"/>
      <c r="AV1000" s="1325"/>
      <c r="AW1000" s="1283"/>
    </row>
    <row r="1001">
      <c r="A1001" s="1263"/>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25"/>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00"/>
    </row>
    <row r="1002">
      <c r="A1002" s="1221"/>
      <c r="B1002" s="1325"/>
      <c r="C1002" s="1384"/>
      <c r="D1002" s="1325"/>
      <c r="E1002" s="1325"/>
      <c r="F1002" s="1325"/>
      <c r="G1002" s="1325"/>
      <c r="H1002" s="1325"/>
      <c r="I1002" s="1325"/>
      <c r="J1002" s="1325"/>
      <c r="K1002" s="1325"/>
      <c r="L1002" s="1325"/>
      <c r="M1002" s="1325"/>
      <c r="N1002" s="1325"/>
      <c r="O1002" s="1325"/>
      <c r="P1002" s="1325"/>
      <c r="Q1002" s="1325"/>
      <c r="R1002" s="1325"/>
      <c r="S1002" s="1325"/>
      <c r="T1002" s="1325"/>
      <c r="U1002" s="1325"/>
      <c r="V1002" s="1325"/>
      <c r="W1002" s="1325"/>
      <c r="X1002" s="1325"/>
      <c r="Y1002" s="1325"/>
      <c r="Z1002" s="1325"/>
      <c r="AA1002" s="1386"/>
      <c r="AB1002" s="1325"/>
      <c r="AC1002" s="1325"/>
      <c r="AD1002" s="1325"/>
      <c r="AE1002" s="1325"/>
      <c r="AF1002" s="1325"/>
      <c r="AG1002" s="1325"/>
      <c r="AH1002" s="1325"/>
      <c r="AI1002" s="1325"/>
      <c r="AJ1002" s="1325"/>
      <c r="AK1002" s="1325"/>
      <c r="AL1002" s="1325"/>
      <c r="AM1002" s="1325"/>
      <c r="AN1002" s="1325"/>
      <c r="AO1002" s="1325"/>
      <c r="AP1002" s="1325"/>
      <c r="AQ1002" s="1325"/>
      <c r="AR1002" s="1325"/>
      <c r="AS1002" s="1325"/>
      <c r="AT1002" s="1325"/>
      <c r="AU1002" s="1325"/>
      <c r="AV1002" s="1325"/>
      <c r="AW1002" s="1283"/>
    </row>
    <row r="1003">
      <c r="A1003" s="1263"/>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7700</v>
      </c>
      <c r="C1" s="1397" t="s">
        <v>7701</v>
      </c>
      <c r="D1" s="1398" t="s">
        <v>9897</v>
      </c>
      <c r="E1" s="1399" t="s">
        <v>6120</v>
      </c>
      <c r="F1" s="1400" t="s">
        <v>6364</v>
      </c>
      <c r="G1" s="1401" t="s">
        <v>38</v>
      </c>
      <c r="H1" s="1402" t="s">
        <v>36</v>
      </c>
      <c r="I1" s="1398" t="s">
        <v>9898</v>
      </c>
      <c r="J1" s="1403" t="s">
        <v>39</v>
      </c>
      <c r="K1" s="1404" t="s">
        <v>6314</v>
      </c>
      <c r="L1" s="1186" t="s">
        <v>7733</v>
      </c>
      <c r="M1" s="1405" t="s">
        <v>7734</v>
      </c>
      <c r="N1" s="1406" t="s">
        <v>7735</v>
      </c>
      <c r="O1" s="1176" t="s">
        <v>7736</v>
      </c>
    </row>
    <row r="2" ht="15.75" customHeight="1">
      <c r="A2" s="1189" t="s">
        <v>7737</v>
      </c>
      <c r="B2" s="1407" t="s">
        <v>7738</v>
      </c>
      <c r="C2" s="1408">
        <v>0.04998842592592593</v>
      </c>
      <c r="D2" s="1192" t="s">
        <v>9899</v>
      </c>
      <c r="E2" s="1409" t="s">
        <v>9900</v>
      </c>
      <c r="F2" s="1410" t="s">
        <v>9901</v>
      </c>
      <c r="G2" s="1195" t="s">
        <v>9902</v>
      </c>
      <c r="H2" s="1197" t="s">
        <v>9903</v>
      </c>
      <c r="I2" s="1192" t="s">
        <v>9904</v>
      </c>
      <c r="J2" s="1198" t="s">
        <v>9905</v>
      </c>
      <c r="K2" s="1199" t="s">
        <v>9906</v>
      </c>
      <c r="L2" s="1200" t="s">
        <v>7761</v>
      </c>
      <c r="M2" s="1408">
        <v>0.05087962962962963</v>
      </c>
      <c r="N2" s="1411" t="str">
        <f t="shared" ref="N2:N17" si="1">TEXT(M2-C2, "m:ss")</f>
        <v>1:17</v>
      </c>
      <c r="O2" s="1202"/>
    </row>
    <row r="3" ht="15.75" customHeight="1">
      <c r="A3" s="1203" t="s">
        <v>7763</v>
      </c>
      <c r="B3" s="1412" t="s">
        <v>7764</v>
      </c>
      <c r="C3" s="1408">
        <v>0.051458333333333335</v>
      </c>
      <c r="D3" s="1192" t="s">
        <v>9907</v>
      </c>
      <c r="E3" s="1413" t="s">
        <v>9908</v>
      </c>
      <c r="F3" s="1194" t="s">
        <v>9909</v>
      </c>
      <c r="G3" s="1195" t="s">
        <v>9910</v>
      </c>
      <c r="H3" s="1197" t="s">
        <v>9911</v>
      </c>
      <c r="I3" s="1192" t="s">
        <v>9912</v>
      </c>
      <c r="J3" s="1198" t="s">
        <v>9913</v>
      </c>
      <c r="K3" s="1199" t="s">
        <v>9914</v>
      </c>
      <c r="L3" s="1200" t="s">
        <v>8219</v>
      </c>
      <c r="M3" s="1408">
        <v>0.05236111111111111</v>
      </c>
      <c r="N3" s="1411" t="str">
        <f t="shared" si="1"/>
        <v>1:18</v>
      </c>
    </row>
    <row r="4" ht="15.75" customHeight="1">
      <c r="A4" s="1205" t="s">
        <v>7793</v>
      </c>
      <c r="B4" s="1414" t="s">
        <v>7794</v>
      </c>
      <c r="C4" s="1408">
        <f>C17</f>
        <v>0.05158564815</v>
      </c>
      <c r="D4" s="1192" t="s">
        <v>9915</v>
      </c>
      <c r="E4" s="1413" t="s">
        <v>9916</v>
      </c>
      <c r="F4" s="1194" t="s">
        <v>9917</v>
      </c>
      <c r="G4" s="1195" t="s">
        <v>9918</v>
      </c>
      <c r="H4" s="1197" t="s">
        <v>9919</v>
      </c>
      <c r="I4" s="1192" t="s">
        <v>9920</v>
      </c>
      <c r="J4" s="1198" t="s">
        <v>9921</v>
      </c>
      <c r="K4" s="1199" t="s">
        <v>9922</v>
      </c>
      <c r="L4" s="1200" t="s">
        <v>7825</v>
      </c>
      <c r="M4" s="1411">
        <f>M17</f>
        <v>0.0521412037</v>
      </c>
      <c r="N4" s="1411" t="str">
        <f t="shared" si="1"/>
        <v>0:48</v>
      </c>
    </row>
    <row r="5" ht="15.75" customHeight="1">
      <c r="A5" s="1208" t="s">
        <v>633</v>
      </c>
      <c r="B5" s="1415" t="s">
        <v>7738</v>
      </c>
      <c r="C5" s="1416">
        <v>0.05</v>
      </c>
      <c r="D5" s="1224" t="s">
        <v>9923</v>
      </c>
      <c r="E5" s="1417" t="s">
        <v>9900</v>
      </c>
      <c r="F5" s="1229" t="s">
        <v>9901</v>
      </c>
      <c r="G5" s="1229" t="s">
        <v>9902</v>
      </c>
      <c r="H5" s="1229" t="s">
        <v>9903</v>
      </c>
      <c r="I5" s="1224" t="s">
        <v>9924</v>
      </c>
      <c r="J5" s="1229" t="s">
        <v>9925</v>
      </c>
      <c r="K5" s="1229" t="s">
        <v>9906</v>
      </c>
      <c r="L5" s="1230" t="s">
        <v>7839</v>
      </c>
      <c r="M5" s="1418">
        <v>0.05087962962962963</v>
      </c>
      <c r="N5" s="1419" t="str">
        <f t="shared" si="1"/>
        <v>1:16</v>
      </c>
      <c r="O5" s="1230" t="s">
        <v>9926</v>
      </c>
    </row>
    <row r="6" ht="15.75" customHeight="1">
      <c r="A6" s="1221" t="s">
        <v>5900</v>
      </c>
      <c r="B6" s="1415" t="s">
        <v>7738</v>
      </c>
      <c r="C6" s="1420">
        <v>0.050416666666666665</v>
      </c>
      <c r="D6" s="1230" t="s">
        <v>9927</v>
      </c>
      <c r="E6" s="1227" t="s">
        <v>9928</v>
      </c>
      <c r="F6" s="1224" t="s">
        <v>9929</v>
      </c>
      <c r="G6" s="1224" t="s">
        <v>9930</v>
      </c>
      <c r="H6" s="1230" t="s">
        <v>9931</v>
      </c>
      <c r="I6" s="1421" t="s">
        <v>9904</v>
      </c>
      <c r="J6" s="1230" t="s">
        <v>9932</v>
      </c>
      <c r="K6" s="1230" t="s">
        <v>9933</v>
      </c>
      <c r="L6" s="1224" t="s">
        <v>9934</v>
      </c>
      <c r="M6" s="1418">
        <v>0.0512037037037037</v>
      </c>
      <c r="N6" s="1419" t="str">
        <f t="shared" si="1"/>
        <v>1:08</v>
      </c>
      <c r="O6" s="1230" t="s">
        <v>9926</v>
      </c>
    </row>
    <row r="7" ht="15.75" customHeight="1">
      <c r="A7" s="1221" t="s">
        <v>1775</v>
      </c>
      <c r="B7" s="1415" t="s">
        <v>7738</v>
      </c>
      <c r="C7" s="1422">
        <v>0.05060185185185185</v>
      </c>
      <c r="D7" s="1230" t="s">
        <v>9935</v>
      </c>
      <c r="E7" s="1227" t="s">
        <v>9936</v>
      </c>
      <c r="F7" s="1230" t="s">
        <v>9937</v>
      </c>
      <c r="G7" s="1230" t="s">
        <v>9938</v>
      </c>
      <c r="H7" s="1230" t="s">
        <v>9939</v>
      </c>
      <c r="I7" s="1230" t="s">
        <v>9940</v>
      </c>
      <c r="J7" s="1230" t="s">
        <v>9941</v>
      </c>
      <c r="K7" s="1230" t="s">
        <v>9942</v>
      </c>
      <c r="L7" s="1230" t="s">
        <v>9943</v>
      </c>
      <c r="M7" s="1418">
        <v>0.051041666666666666</v>
      </c>
      <c r="N7" s="1419" t="str">
        <f t="shared" si="1"/>
        <v>0:38</v>
      </c>
      <c r="O7" s="1230" t="s">
        <v>9926</v>
      </c>
    </row>
    <row r="8" ht="15.75" customHeight="1">
      <c r="A8" s="1263" t="s">
        <v>1753</v>
      </c>
      <c r="B8" s="1415" t="s">
        <v>7738</v>
      </c>
      <c r="C8" s="1416">
        <v>0.05061342592592592</v>
      </c>
      <c r="D8" s="1421" t="s">
        <v>9899</v>
      </c>
      <c r="E8" s="1423" t="s">
        <v>9944</v>
      </c>
      <c r="F8" s="1230" t="s">
        <v>9945</v>
      </c>
      <c r="G8" s="1230" t="s">
        <v>9946</v>
      </c>
      <c r="H8" s="1230" t="s">
        <v>9947</v>
      </c>
      <c r="I8" s="1230" t="s">
        <v>9948</v>
      </c>
      <c r="J8" s="1230" t="s">
        <v>9949</v>
      </c>
      <c r="K8" s="1230" t="s">
        <v>9950</v>
      </c>
      <c r="L8" s="1230" t="s">
        <v>5826</v>
      </c>
      <c r="M8" s="1418">
        <v>0.05153935185185185</v>
      </c>
      <c r="N8" s="1419" t="str">
        <f t="shared" si="1"/>
        <v>1:20</v>
      </c>
      <c r="O8" s="1230" t="s">
        <v>9926</v>
      </c>
    </row>
    <row r="9" ht="15.75" customHeight="1">
      <c r="A9" s="1208" t="s">
        <v>217</v>
      </c>
      <c r="B9" s="1415" t="s">
        <v>7738</v>
      </c>
      <c r="C9" s="1416">
        <v>0.05068287037037037</v>
      </c>
      <c r="D9" s="1230" t="s">
        <v>9951</v>
      </c>
      <c r="E9" s="1423" t="s">
        <v>9952</v>
      </c>
      <c r="F9" s="1224" t="s">
        <v>9953</v>
      </c>
      <c r="G9" s="1230" t="s">
        <v>9954</v>
      </c>
      <c r="H9" s="1224" t="s">
        <v>9955</v>
      </c>
      <c r="I9" s="1230" t="s">
        <v>9956</v>
      </c>
      <c r="J9" s="1230" t="s">
        <v>9957</v>
      </c>
      <c r="K9" s="1230" t="s">
        <v>9958</v>
      </c>
      <c r="L9" s="1243" t="s">
        <v>7761</v>
      </c>
      <c r="M9" s="1418">
        <v>0.05164351851851852</v>
      </c>
      <c r="N9" s="1419" t="str">
        <f t="shared" si="1"/>
        <v>1:23</v>
      </c>
      <c r="O9" s="1230" t="s">
        <v>9926</v>
      </c>
    </row>
    <row r="10" ht="15.75" customHeight="1">
      <c r="A10" s="1424" t="s">
        <v>2581</v>
      </c>
      <c r="B10" s="1415" t="s">
        <v>7738</v>
      </c>
      <c r="C10" s="1425">
        <v>0.05103009259259259</v>
      </c>
      <c r="D10" s="1230" t="s">
        <v>9959</v>
      </c>
      <c r="E10" s="1423" t="s">
        <v>9457</v>
      </c>
      <c r="F10" s="1230" t="s">
        <v>9960</v>
      </c>
      <c r="G10" s="1230" t="s">
        <v>9961</v>
      </c>
      <c r="H10" s="1426" t="s">
        <v>9962</v>
      </c>
      <c r="I10" s="1230" t="s">
        <v>9963</v>
      </c>
      <c r="J10" s="1230" t="s">
        <v>9964</v>
      </c>
      <c r="K10" s="1230" t="s">
        <v>9965</v>
      </c>
      <c r="L10" s="1230" t="s">
        <v>9966</v>
      </c>
      <c r="M10" s="1418">
        <v>0.051909722222222225</v>
      </c>
      <c r="N10" s="1419" t="str">
        <f t="shared" si="1"/>
        <v>1:16</v>
      </c>
      <c r="O10" s="1230" t="s">
        <v>9926</v>
      </c>
    </row>
    <row r="11">
      <c r="A11" s="1427" t="s">
        <v>1842</v>
      </c>
      <c r="B11" s="1428" t="s">
        <v>7738</v>
      </c>
      <c r="C11" s="1420">
        <v>0.05103009259259259</v>
      </c>
      <c r="D11" s="1315" t="s">
        <v>9967</v>
      </c>
      <c r="E11" s="1227" t="s">
        <v>9968</v>
      </c>
      <c r="F11" s="1230" t="s">
        <v>9969</v>
      </c>
      <c r="G11" s="1230" t="s">
        <v>9970</v>
      </c>
      <c r="H11" s="1230" t="s">
        <v>9971</v>
      </c>
      <c r="I11" s="1230" t="s">
        <v>9972</v>
      </c>
      <c r="J11" s="1230" t="s">
        <v>9973</v>
      </c>
      <c r="K11" s="1230" t="s">
        <v>9974</v>
      </c>
      <c r="L11" s="1230" t="s">
        <v>8078</v>
      </c>
      <c r="M11" s="1418">
        <v>0.05230324074074074</v>
      </c>
      <c r="N11" s="1418" t="str">
        <f t="shared" si="1"/>
        <v>1:50</v>
      </c>
      <c r="O11" s="1230" t="s">
        <v>9975</v>
      </c>
    </row>
    <row r="12" ht="15.75" customHeight="1">
      <c r="A12" s="1208" t="s">
        <v>1425</v>
      </c>
      <c r="B12" s="1415" t="s">
        <v>7738</v>
      </c>
      <c r="C12" s="1416">
        <v>0.05122685185185185</v>
      </c>
      <c r="D12" s="1230" t="s">
        <v>9976</v>
      </c>
      <c r="E12" s="1423" t="s">
        <v>7798</v>
      </c>
      <c r="F12" s="1230" t="s">
        <v>9977</v>
      </c>
      <c r="G12" s="1230" t="s">
        <v>9978</v>
      </c>
      <c r="H12" s="1230" t="s">
        <v>9979</v>
      </c>
      <c r="I12" s="1230" t="s">
        <v>7742</v>
      </c>
      <c r="J12" s="1230" t="s">
        <v>9980</v>
      </c>
      <c r="K12" s="1230" t="s">
        <v>9981</v>
      </c>
      <c r="L12" s="1224" t="s">
        <v>9982</v>
      </c>
      <c r="M12" s="1418">
        <v>0.052037037037037034</v>
      </c>
      <c r="N12" s="1419" t="str">
        <f t="shared" si="1"/>
        <v>1:10</v>
      </c>
      <c r="O12" s="1230" t="s">
        <v>9926</v>
      </c>
    </row>
    <row r="13" ht="15.75" customHeight="1">
      <c r="A13" s="1290" t="s">
        <v>541</v>
      </c>
      <c r="B13" s="1429" t="s">
        <v>7738</v>
      </c>
      <c r="C13" s="1416">
        <v>0.05133101851851852</v>
      </c>
      <c r="D13" s="1230" t="s">
        <v>9983</v>
      </c>
      <c r="E13" s="1227" t="s">
        <v>9984</v>
      </c>
      <c r="F13" s="1230" t="s">
        <v>9985</v>
      </c>
      <c r="G13" s="1224" t="s">
        <v>9986</v>
      </c>
      <c r="H13" s="1224" t="s">
        <v>9987</v>
      </c>
      <c r="I13" s="1230" t="s">
        <v>9988</v>
      </c>
      <c r="J13" s="1230" t="s">
        <v>9989</v>
      </c>
      <c r="K13" s="1230" t="s">
        <v>9990</v>
      </c>
      <c r="L13" s="1230" t="s">
        <v>8512</v>
      </c>
      <c r="M13" s="1418">
        <v>0.05197916666666667</v>
      </c>
      <c r="N13" s="1419" t="str">
        <f t="shared" si="1"/>
        <v>0:56</v>
      </c>
      <c r="O13" s="1230" t="s">
        <v>9991</v>
      </c>
    </row>
    <row r="14" ht="15.75" customHeight="1">
      <c r="A14" s="1221" t="s">
        <v>8129</v>
      </c>
      <c r="B14" s="1415" t="s">
        <v>7738</v>
      </c>
      <c r="C14" s="1420">
        <v>0.05144675925925926</v>
      </c>
      <c r="D14" s="1230" t="s">
        <v>9992</v>
      </c>
      <c r="E14" s="1423" t="s">
        <v>9993</v>
      </c>
      <c r="F14" s="1230" t="s">
        <v>9994</v>
      </c>
      <c r="G14" s="1230" t="s">
        <v>9995</v>
      </c>
      <c r="H14" s="1230" t="s">
        <v>9996</v>
      </c>
      <c r="I14" s="1230" t="s">
        <v>9997</v>
      </c>
      <c r="J14" s="1230" t="s">
        <v>9998</v>
      </c>
      <c r="K14" s="1230" t="s">
        <v>9999</v>
      </c>
      <c r="L14" s="1430" t="s">
        <v>8150</v>
      </c>
      <c r="M14" s="1418">
        <v>0.05258101851851852</v>
      </c>
      <c r="N14" s="1419" t="str">
        <f t="shared" si="1"/>
        <v>1:38</v>
      </c>
      <c r="O14" s="1230" t="s">
        <v>9926</v>
      </c>
    </row>
    <row r="15" ht="15.75" customHeight="1">
      <c r="A15" s="1290" t="s">
        <v>8197</v>
      </c>
      <c r="B15" s="1429" t="s">
        <v>7764</v>
      </c>
      <c r="C15" s="1416">
        <v>0.05146990740740741</v>
      </c>
      <c r="D15" s="1431" t="s">
        <v>9907</v>
      </c>
      <c r="E15" s="1227" t="s">
        <v>9294</v>
      </c>
      <c r="F15" s="1431" t="s">
        <v>9909</v>
      </c>
      <c r="G15" s="1431" t="s">
        <v>9910</v>
      </c>
      <c r="H15" s="1431" t="s">
        <v>9911</v>
      </c>
      <c r="I15" s="1230" t="s">
        <v>10000</v>
      </c>
      <c r="J15" s="1431" t="s">
        <v>9913</v>
      </c>
      <c r="K15" s="1431" t="s">
        <v>9914</v>
      </c>
      <c r="L15" s="1346" t="s">
        <v>8219</v>
      </c>
      <c r="M15" s="1418">
        <v>0.05236111111111111</v>
      </c>
      <c r="N15" s="1419" t="str">
        <f t="shared" si="1"/>
        <v>1:17</v>
      </c>
      <c r="O15" s="1230" t="s">
        <v>9926</v>
      </c>
    </row>
    <row r="16" ht="15.75" customHeight="1">
      <c r="A16" s="1208" t="s">
        <v>999</v>
      </c>
      <c r="B16" s="1415" t="s">
        <v>7738</v>
      </c>
      <c r="C16" s="1420">
        <v>0.051550925925925924</v>
      </c>
      <c r="D16" s="1230" t="s">
        <v>10001</v>
      </c>
      <c r="E16" s="1423" t="s">
        <v>9279</v>
      </c>
      <c r="F16" s="1230" t="s">
        <v>10002</v>
      </c>
      <c r="G16" s="1230" t="s">
        <v>10003</v>
      </c>
      <c r="H16" s="1230" t="s">
        <v>10004</v>
      </c>
      <c r="I16" s="1230" t="s">
        <v>10005</v>
      </c>
      <c r="J16" s="1230" t="s">
        <v>10006</v>
      </c>
      <c r="K16" s="1230" t="s">
        <v>10007</v>
      </c>
      <c r="L16" s="1430" t="s">
        <v>10008</v>
      </c>
      <c r="M16" s="1418">
        <v>0.05229166666666667</v>
      </c>
      <c r="N16" s="1419" t="str">
        <f t="shared" si="1"/>
        <v>1:04</v>
      </c>
      <c r="O16" s="1230" t="s">
        <v>9926</v>
      </c>
    </row>
    <row r="17">
      <c r="A17" s="1432" t="s">
        <v>1775</v>
      </c>
      <c r="B17" s="1433" t="s">
        <v>7794</v>
      </c>
      <c r="C17" s="1416">
        <v>0.05158564814814815</v>
      </c>
      <c r="D17" s="1434" t="s">
        <v>9915</v>
      </c>
      <c r="E17" s="1435" t="s">
        <v>9916</v>
      </c>
      <c r="F17" s="1434" t="s">
        <v>9917</v>
      </c>
      <c r="G17" s="1434" t="s">
        <v>9918</v>
      </c>
      <c r="H17" s="1434" t="s">
        <v>9919</v>
      </c>
      <c r="I17" s="1434" t="s">
        <v>9920</v>
      </c>
      <c r="J17" s="1434" t="s">
        <v>9921</v>
      </c>
      <c r="K17" s="1434" t="s">
        <v>9922</v>
      </c>
      <c r="L17" s="1434" t="s">
        <v>7825</v>
      </c>
      <c r="M17" s="1418">
        <v>0.052141203703703703</v>
      </c>
      <c r="N17" s="1419" t="str">
        <f t="shared" si="1"/>
        <v>0:48</v>
      </c>
      <c r="O17" s="1230" t="s">
        <v>10009</v>
      </c>
    </row>
    <row r="18" ht="15.75" customHeight="1">
      <c r="A18" s="1436" t="s">
        <v>2208</v>
      </c>
      <c r="B18" s="1437" t="s">
        <v>7738</v>
      </c>
      <c r="C18" s="1420">
        <v>0.05171296296296296</v>
      </c>
      <c r="D18" s="1438" t="s">
        <v>10010</v>
      </c>
      <c r="E18" s="1438" t="s">
        <v>7577</v>
      </c>
      <c r="F18" s="1438" t="s">
        <v>10011</v>
      </c>
      <c r="G18" s="1438" t="s">
        <v>10012</v>
      </c>
      <c r="H18" s="1315" t="s">
        <v>10013</v>
      </c>
      <c r="I18" s="1438" t="s">
        <v>10014</v>
      </c>
      <c r="J18" s="1315" t="s">
        <v>10015</v>
      </c>
      <c r="K18" s="1438" t="s">
        <v>10016</v>
      </c>
      <c r="L18" s="1315" t="s">
        <v>7236</v>
      </c>
      <c r="M18" s="1418">
        <v>0.054375</v>
      </c>
      <c r="N18" s="1418"/>
      <c r="O18" s="1230" t="s">
        <v>10017</v>
      </c>
    </row>
    <row r="19" ht="15.75" customHeight="1">
      <c r="A19" s="1290" t="s">
        <v>10018</v>
      </c>
      <c r="B19" s="1429" t="s">
        <v>7738</v>
      </c>
      <c r="C19" s="1416">
        <v>0.051770833333333335</v>
      </c>
      <c r="D19" s="1439" t="s">
        <v>10019</v>
      </c>
      <c r="E19" s="1227" t="s">
        <v>10020</v>
      </c>
      <c r="F19" s="1230" t="s">
        <v>10021</v>
      </c>
      <c r="G19" s="1230" t="s">
        <v>10022</v>
      </c>
      <c r="H19" s="1230" t="s">
        <v>10023</v>
      </c>
      <c r="I19" s="1230" t="s">
        <v>10024</v>
      </c>
      <c r="J19" s="1230" t="s">
        <v>10025</v>
      </c>
      <c r="K19" s="1230" t="s">
        <v>10026</v>
      </c>
      <c r="L19" s="1230" t="s">
        <v>10027</v>
      </c>
      <c r="M19" s="1418">
        <v>0.05238425925925926</v>
      </c>
      <c r="N19" s="1419" t="str">
        <f t="shared" ref="N19:N23" si="2">TEXT(M19-C19, "m:ss")</f>
        <v>0:53</v>
      </c>
      <c r="O19" s="1230" t="s">
        <v>10028</v>
      </c>
    </row>
    <row r="20" ht="15.75" customHeight="1">
      <c r="A20" s="1290" t="s">
        <v>2897</v>
      </c>
      <c r="B20" s="1429" t="s">
        <v>7738</v>
      </c>
      <c r="C20" s="1440">
        <v>0.05216435185185185</v>
      </c>
      <c r="D20" s="1230" t="s">
        <v>10029</v>
      </c>
      <c r="E20" s="1227" t="s">
        <v>10030</v>
      </c>
      <c r="F20" s="1230" t="s">
        <v>10031</v>
      </c>
      <c r="G20" s="1230" t="s">
        <v>10032</v>
      </c>
      <c r="H20" s="1230" t="s">
        <v>10033</v>
      </c>
      <c r="I20" s="1230" t="s">
        <v>10034</v>
      </c>
      <c r="J20" s="1230" t="s">
        <v>10035</v>
      </c>
      <c r="K20" s="1230" t="s">
        <v>10036</v>
      </c>
      <c r="L20" s="1230" t="s">
        <v>10037</v>
      </c>
      <c r="M20" s="1441">
        <v>0.05337962962962963</v>
      </c>
      <c r="N20" s="1419" t="str">
        <f t="shared" si="2"/>
        <v>1:45</v>
      </c>
      <c r="O20" s="1230" t="s">
        <v>10038</v>
      </c>
    </row>
    <row r="21" ht="15.75" customHeight="1">
      <c r="A21" s="1246" t="s">
        <v>2829</v>
      </c>
      <c r="B21" s="1429" t="s">
        <v>7764</v>
      </c>
      <c r="C21" s="1420">
        <v>0.052175925925925924</v>
      </c>
      <c r="D21" s="1230" t="s">
        <v>10039</v>
      </c>
      <c r="E21" s="1431" t="s">
        <v>10040</v>
      </c>
      <c r="F21" s="1230" t="s">
        <v>10041</v>
      </c>
      <c r="G21" s="1230" t="s">
        <v>10042</v>
      </c>
      <c r="H21" s="1230" t="s">
        <v>10043</v>
      </c>
      <c r="I21" s="1230" t="s">
        <v>8808</v>
      </c>
      <c r="J21" s="1230" t="s">
        <v>10044</v>
      </c>
      <c r="K21" s="1230" t="s">
        <v>10045</v>
      </c>
      <c r="L21" s="1230" t="s">
        <v>8643</v>
      </c>
      <c r="M21" s="1418">
        <v>0.05399305555555556</v>
      </c>
      <c r="N21" s="1419" t="str">
        <f t="shared" si="2"/>
        <v>2:37</v>
      </c>
      <c r="O21" s="1230" t="s">
        <v>10046</v>
      </c>
    </row>
    <row r="22" ht="15.75" customHeight="1">
      <c r="A22" s="1246" t="s">
        <v>912</v>
      </c>
      <c r="B22" s="1429" t="s">
        <v>7764</v>
      </c>
      <c r="C22" s="1420">
        <v>0.05224537037037037</v>
      </c>
      <c r="D22" s="1230" t="s">
        <v>10047</v>
      </c>
      <c r="E22" s="1442" t="s">
        <v>9908</v>
      </c>
      <c r="F22" s="1230" t="s">
        <v>10048</v>
      </c>
      <c r="G22" s="1230" t="s">
        <v>10049</v>
      </c>
      <c r="H22" s="1230" t="s">
        <v>10050</v>
      </c>
      <c r="I22" s="1431" t="s">
        <v>9912</v>
      </c>
      <c r="J22" s="1230" t="s">
        <v>10051</v>
      </c>
      <c r="K22" s="1224" t="s">
        <v>10052</v>
      </c>
      <c r="L22" s="1230" t="s">
        <v>10053</v>
      </c>
      <c r="M22" s="1418">
        <v>0.053043981481481484</v>
      </c>
      <c r="N22" s="1419" t="str">
        <f t="shared" si="2"/>
        <v>1:09</v>
      </c>
      <c r="O22" s="1230" t="s">
        <v>10054</v>
      </c>
    </row>
    <row r="23" ht="15.75" customHeight="1">
      <c r="A23" s="1246" t="s">
        <v>1359</v>
      </c>
      <c r="B23" s="1433" t="s">
        <v>7794</v>
      </c>
      <c r="C23" s="1420">
        <v>0.052453703703703704</v>
      </c>
      <c r="D23" s="1315" t="s">
        <v>10055</v>
      </c>
      <c r="E23" s="1227" t="s">
        <v>10056</v>
      </c>
      <c r="F23" s="1230" t="s">
        <v>10057</v>
      </c>
      <c r="G23" s="1230" t="s">
        <v>10058</v>
      </c>
      <c r="H23" s="1230" t="s">
        <v>10059</v>
      </c>
      <c r="I23" s="1230" t="s">
        <v>8316</v>
      </c>
      <c r="J23" s="1230" t="s">
        <v>10060</v>
      </c>
      <c r="K23" s="1230" t="s">
        <v>10061</v>
      </c>
      <c r="L23" s="1230" t="s">
        <v>8055</v>
      </c>
      <c r="M23" s="1418">
        <v>0.053912037037037036</v>
      </c>
      <c r="N23" s="1418" t="str">
        <f t="shared" si="2"/>
        <v>2:06</v>
      </c>
      <c r="O23" s="1230" t="s">
        <v>9926</v>
      </c>
    </row>
    <row r="24" ht="15.75" customHeight="1">
      <c r="A24" s="1290" t="s">
        <v>7223</v>
      </c>
      <c r="B24" s="1429" t="s">
        <v>7738</v>
      </c>
      <c r="C24" s="1416">
        <v>0.05268518518518518</v>
      </c>
      <c r="D24" s="1315" t="s">
        <v>10062</v>
      </c>
      <c r="E24" s="1227" t="s">
        <v>10063</v>
      </c>
      <c r="F24" s="1230" t="s">
        <v>10064</v>
      </c>
      <c r="G24" s="1230" t="s">
        <v>10065</v>
      </c>
      <c r="H24" s="1230" t="s">
        <v>10066</v>
      </c>
      <c r="I24" s="1230" t="s">
        <v>10067</v>
      </c>
      <c r="J24" s="1230" t="s">
        <v>10068</v>
      </c>
      <c r="K24" s="1230" t="s">
        <v>10069</v>
      </c>
      <c r="L24" s="1230" t="s">
        <v>8989</v>
      </c>
      <c r="M24" s="1418">
        <v>0.05331018518518518</v>
      </c>
      <c r="N24" s="1443">
        <v>0.03611111111111111</v>
      </c>
      <c r="O24" s="1230" t="s">
        <v>10070</v>
      </c>
    </row>
    <row r="25" ht="15.75" customHeight="1">
      <c r="A25" s="1246" t="s">
        <v>3774</v>
      </c>
      <c r="B25" s="1429" t="s">
        <v>7738</v>
      </c>
      <c r="C25" s="1420">
        <v>0.052766203703703704</v>
      </c>
      <c r="D25" s="1439" t="s">
        <v>10071</v>
      </c>
      <c r="E25" s="1227" t="s">
        <v>10072</v>
      </c>
      <c r="F25" s="1230" t="s">
        <v>10073</v>
      </c>
      <c r="G25" s="1444" t="s">
        <v>10074</v>
      </c>
      <c r="H25" s="1230" t="s">
        <v>10075</v>
      </c>
      <c r="I25" s="1230" t="s">
        <v>10076</v>
      </c>
      <c r="J25" s="1230" t="s">
        <v>10077</v>
      </c>
      <c r="K25" s="1230" t="s">
        <v>10078</v>
      </c>
      <c r="L25" s="1230" t="s">
        <v>9245</v>
      </c>
      <c r="M25" s="1418">
        <v>0.054050925925925926</v>
      </c>
      <c r="N25" s="1418" t="str">
        <f t="shared" ref="N25:N28" si="3">TEXT(M25-C25, "m:ss")</f>
        <v>1:51</v>
      </c>
      <c r="O25" s="1230" t="s">
        <v>10079</v>
      </c>
    </row>
    <row r="26" ht="15.75" customHeight="1">
      <c r="A26" s="1445" t="s">
        <v>3174</v>
      </c>
      <c r="B26" s="1429" t="s">
        <v>7738</v>
      </c>
      <c r="C26" s="1420">
        <v>0.05295138888888889</v>
      </c>
      <c r="D26" s="1230" t="s">
        <v>10080</v>
      </c>
      <c r="E26" s="1227" t="s">
        <v>10081</v>
      </c>
      <c r="F26" s="1230" t="s">
        <v>10082</v>
      </c>
      <c r="G26" s="1230" t="s">
        <v>10083</v>
      </c>
      <c r="H26" s="1230" t="s">
        <v>10084</v>
      </c>
      <c r="I26" s="1230" t="s">
        <v>8222</v>
      </c>
      <c r="J26" s="1230" t="s">
        <v>10085</v>
      </c>
      <c r="K26" s="1230" t="s">
        <v>10086</v>
      </c>
      <c r="L26" s="1230" t="s">
        <v>8901</v>
      </c>
      <c r="M26" s="1418">
        <v>0.05430555555555556</v>
      </c>
      <c r="N26" s="1419" t="str">
        <f t="shared" si="3"/>
        <v>1:57</v>
      </c>
      <c r="O26" s="1230" t="s">
        <v>9926</v>
      </c>
    </row>
    <row r="27" ht="15.75" customHeight="1">
      <c r="A27" s="1246" t="s">
        <v>1083</v>
      </c>
      <c r="B27" s="1412" t="s">
        <v>7764</v>
      </c>
      <c r="C27" s="1420">
        <v>0.05378472222222222</v>
      </c>
      <c r="D27" s="1315" t="s">
        <v>10087</v>
      </c>
      <c r="E27" s="1227" t="s">
        <v>10088</v>
      </c>
      <c r="F27" s="1230" t="s">
        <v>10089</v>
      </c>
      <c r="G27" s="1230" t="s">
        <v>10090</v>
      </c>
      <c r="H27" s="1230" t="s">
        <v>10091</v>
      </c>
      <c r="I27" s="1230" t="s">
        <v>7351</v>
      </c>
      <c r="J27" s="1230" t="s">
        <v>10092</v>
      </c>
      <c r="K27" s="1230" t="s">
        <v>10093</v>
      </c>
      <c r="L27" s="1230" t="s">
        <v>8670</v>
      </c>
      <c r="M27" s="1418">
        <v>0.054560185185185184</v>
      </c>
      <c r="N27" s="1418" t="str">
        <f t="shared" si="3"/>
        <v>1:07</v>
      </c>
      <c r="O27" s="1230"/>
    </row>
    <row r="28" ht="15.75" customHeight="1">
      <c r="A28" s="1246" t="s">
        <v>4647</v>
      </c>
      <c r="B28" s="1433" t="s">
        <v>7764</v>
      </c>
      <c r="C28" s="1420">
        <v>0.06045138888888889</v>
      </c>
      <c r="D28" s="1315" t="s">
        <v>10094</v>
      </c>
      <c r="E28" s="1227" t="s">
        <v>10095</v>
      </c>
      <c r="F28" s="1230" t="s">
        <v>10096</v>
      </c>
      <c r="G28" s="1230" t="s">
        <v>10097</v>
      </c>
      <c r="H28" s="1230" t="s">
        <v>10098</v>
      </c>
      <c r="I28" s="1230" t="s">
        <v>10099</v>
      </c>
      <c r="J28" s="1230" t="s">
        <v>10100</v>
      </c>
      <c r="K28" s="1230" t="s">
        <v>10101</v>
      </c>
      <c r="L28" s="1230" t="s">
        <v>9850</v>
      </c>
      <c r="M28" s="1418">
        <v>0.06225694444444444</v>
      </c>
      <c r="N28" s="1418" t="str">
        <f t="shared" si="3"/>
        <v>2:36</v>
      </c>
      <c r="O28" s="1230" t="s">
        <v>9926</v>
      </c>
    </row>
    <row r="29" ht="15.75" customHeight="1">
      <c r="A29" s="1246" t="s">
        <v>1556</v>
      </c>
      <c r="B29" s="1433" t="s">
        <v>7738</v>
      </c>
      <c r="C29" s="1420">
        <v>0.051354166666666666</v>
      </c>
      <c r="D29" s="1439" t="s">
        <v>10102</v>
      </c>
      <c r="E29" s="1227" t="s">
        <v>10103</v>
      </c>
      <c r="F29" s="1230" t="s">
        <v>10104</v>
      </c>
      <c r="G29" s="1230" t="s">
        <v>9986</v>
      </c>
      <c r="H29" s="1230" t="s">
        <v>10105</v>
      </c>
      <c r="I29" s="1230" t="s">
        <v>10106</v>
      </c>
      <c r="J29" s="1230" t="s">
        <v>10107</v>
      </c>
      <c r="K29" s="1230" t="s">
        <v>10108</v>
      </c>
      <c r="L29" s="1230" t="s">
        <v>8049</v>
      </c>
      <c r="M29" s="1418">
        <v>0.05226851851851852</v>
      </c>
      <c r="N29" s="1443">
        <v>0.05486111111111111</v>
      </c>
      <c r="O29" s="1230" t="s">
        <v>10109</v>
      </c>
    </row>
    <row r="30" ht="15.75" customHeight="1">
      <c r="A30" s="1290"/>
      <c r="B30" s="1446"/>
      <c r="C30" s="1447"/>
      <c r="D30" s="1283"/>
      <c r="E30" s="1423"/>
      <c r="F30" s="1230"/>
      <c r="G30" s="1230"/>
      <c r="H30" s="1230"/>
      <c r="I30" s="1230"/>
      <c r="J30" s="1230"/>
      <c r="K30" s="1230"/>
      <c r="L30" s="1230"/>
      <c r="M30" s="1418"/>
      <c r="N30" s="1418"/>
      <c r="O30" s="1230"/>
    </row>
    <row r="31" ht="15.75" customHeight="1">
      <c r="A31" s="1221"/>
      <c r="B31" s="1415"/>
      <c r="C31" s="1448"/>
      <c r="D31" s="1449"/>
      <c r="E31" s="1423"/>
      <c r="F31" s="1230"/>
      <c r="G31" s="1230"/>
      <c r="H31" s="1230"/>
      <c r="I31" s="1230"/>
      <c r="J31" s="1230"/>
      <c r="K31" s="1230"/>
      <c r="L31" s="1230"/>
      <c r="M31" s="1418"/>
      <c r="N31" s="1418"/>
      <c r="O31" s="1230"/>
    </row>
    <row r="32" ht="15.75" customHeight="1">
      <c r="A32" s="1263"/>
      <c r="B32" s="1415"/>
      <c r="C32" s="1416"/>
      <c r="D32" s="1283"/>
      <c r="E32" s="1423"/>
      <c r="F32" s="1230"/>
      <c r="G32" s="1230"/>
      <c r="H32" s="1230"/>
      <c r="I32" s="1230"/>
      <c r="J32" s="1230"/>
      <c r="K32" s="1230"/>
      <c r="L32" s="1230"/>
      <c r="M32" s="1418"/>
      <c r="N32" s="1418"/>
      <c r="O32" s="1230"/>
    </row>
    <row r="33" ht="15.75" customHeight="1">
      <c r="A33" s="1221"/>
      <c r="B33" s="1415"/>
      <c r="C33" s="1448"/>
      <c r="D33" s="1449"/>
      <c r="E33" s="1423"/>
      <c r="F33" s="1230"/>
      <c r="G33" s="1230"/>
      <c r="H33" s="1230"/>
      <c r="I33" s="1230"/>
      <c r="J33" s="1230"/>
      <c r="K33" s="1230"/>
      <c r="L33" s="1230"/>
      <c r="M33" s="1418"/>
      <c r="N33" s="1418"/>
      <c r="O33" s="1230"/>
    </row>
    <row r="34" ht="15.75" customHeight="1">
      <c r="A34" s="1263"/>
      <c r="B34" s="1415"/>
      <c r="C34" s="1447"/>
      <c r="D34" s="1283"/>
      <c r="E34" s="1423"/>
      <c r="F34" s="1230"/>
      <c r="G34" s="1230"/>
      <c r="H34" s="1230"/>
      <c r="I34" s="1230"/>
      <c r="J34" s="1230"/>
      <c r="K34" s="1230"/>
      <c r="L34" s="1230"/>
      <c r="M34" s="1418"/>
      <c r="N34" s="1418"/>
      <c r="O34" s="1230"/>
    </row>
    <row r="35" ht="15.75" customHeight="1">
      <c r="A35" s="1221"/>
      <c r="B35" s="1415"/>
      <c r="C35" s="1448"/>
      <c r="D35" s="1449"/>
      <c r="E35" s="1423"/>
      <c r="F35" s="1230"/>
      <c r="G35" s="1230"/>
      <c r="H35" s="1230"/>
      <c r="I35" s="1230"/>
      <c r="J35" s="1230"/>
      <c r="K35" s="1230"/>
      <c r="L35" s="1230"/>
      <c r="M35" s="1418"/>
      <c r="N35" s="1418"/>
      <c r="O35" s="1230"/>
    </row>
    <row r="36">
      <c r="A36" s="1432"/>
      <c r="B36" s="1450"/>
      <c r="C36" s="1416"/>
      <c r="D36" s="1283"/>
      <c r="E36" s="1423"/>
      <c r="F36" s="1230"/>
      <c r="G36" s="1230"/>
      <c r="H36" s="1230"/>
      <c r="I36" s="1230"/>
      <c r="J36" s="1230"/>
      <c r="K36" s="1230"/>
      <c r="L36" s="1230"/>
      <c r="M36" s="1418"/>
      <c r="N36" s="1418"/>
      <c r="O36" s="1230"/>
    </row>
    <row r="37" ht="15.75" customHeight="1">
      <c r="A37" s="1290"/>
      <c r="B37" s="1446"/>
      <c r="C37" s="1447"/>
      <c r="D37" s="1449"/>
      <c r="E37" s="1423"/>
      <c r="F37" s="1230"/>
      <c r="G37" s="1230"/>
      <c r="H37" s="1230"/>
      <c r="I37" s="1230"/>
      <c r="J37" s="1230"/>
      <c r="K37" s="1230"/>
      <c r="L37" s="1230"/>
      <c r="M37" s="1418"/>
      <c r="N37" s="1418"/>
      <c r="O37" s="1230"/>
    </row>
    <row r="38" ht="15.75" customHeight="1">
      <c r="A38" s="1246"/>
      <c r="B38" s="1451"/>
      <c r="C38" s="1448"/>
      <c r="D38" s="1283"/>
      <c r="E38" s="1423"/>
      <c r="F38" s="1230"/>
      <c r="G38" s="1230"/>
      <c r="H38" s="1230"/>
      <c r="I38" s="1230"/>
      <c r="J38" s="1230"/>
      <c r="K38" s="1230"/>
      <c r="L38" s="1230"/>
      <c r="M38" s="1418"/>
      <c r="N38" s="1418"/>
      <c r="O38" s="1230"/>
    </row>
    <row r="39">
      <c r="A39" s="1445"/>
      <c r="B39" s="1428"/>
      <c r="C39" s="1416"/>
      <c r="D39" s="1449"/>
      <c r="E39" s="1423"/>
      <c r="F39" s="1230"/>
      <c r="G39" s="1230"/>
      <c r="H39" s="1230"/>
      <c r="I39" s="1230"/>
      <c r="J39" s="1230"/>
      <c r="K39" s="1230"/>
      <c r="L39" s="1230"/>
      <c r="M39" s="1418"/>
      <c r="N39" s="1418"/>
      <c r="O39" s="1230"/>
    </row>
    <row r="40" ht="15.75" customHeight="1">
      <c r="A40" s="1263"/>
      <c r="B40" s="1451"/>
      <c r="C40" s="1416"/>
      <c r="D40" s="1283"/>
      <c r="E40" s="1423"/>
      <c r="F40" s="1230"/>
      <c r="G40" s="1230"/>
      <c r="H40" s="1230"/>
      <c r="I40" s="1230"/>
      <c r="J40" s="1230"/>
      <c r="K40" s="1230"/>
      <c r="L40" s="1230"/>
      <c r="M40" s="1418"/>
      <c r="N40" s="1418"/>
      <c r="O40" s="1230"/>
    </row>
    <row r="41">
      <c r="A41" s="1290"/>
      <c r="B41" s="1290"/>
      <c r="C41" s="1416"/>
      <c r="D41" s="1449"/>
      <c r="E41" s="1423"/>
      <c r="F41" s="1230"/>
      <c r="G41" s="1230"/>
      <c r="H41" s="1230"/>
      <c r="I41" s="1230"/>
      <c r="J41" s="1230"/>
      <c r="K41" s="1230"/>
      <c r="L41" s="1230"/>
      <c r="M41" s="1418"/>
      <c r="N41" s="1418"/>
      <c r="O41" s="1230"/>
    </row>
    <row r="42" ht="15.75" customHeight="1">
      <c r="A42" s="1221"/>
      <c r="B42" s="1451"/>
      <c r="C42" s="1448"/>
      <c r="D42" s="1283"/>
      <c r="E42" s="1423"/>
      <c r="F42" s="1230"/>
      <c r="G42" s="1230"/>
      <c r="H42" s="1230"/>
      <c r="I42" s="1230"/>
      <c r="J42" s="1230"/>
      <c r="K42" s="1230"/>
      <c r="L42" s="1230"/>
      <c r="M42" s="1418"/>
      <c r="N42" s="1418"/>
      <c r="O42" s="1230"/>
    </row>
    <row r="43" ht="15.75" customHeight="1">
      <c r="A43" s="1263"/>
      <c r="B43" s="1415"/>
      <c r="C43" s="1447"/>
      <c r="D43" s="1449"/>
      <c r="E43" s="1423"/>
      <c r="F43" s="1230"/>
      <c r="G43" s="1230"/>
      <c r="H43" s="1230"/>
      <c r="I43" s="1230"/>
      <c r="J43" s="1230"/>
      <c r="K43" s="1230"/>
      <c r="L43" s="1230"/>
      <c r="M43" s="1418"/>
      <c r="N43" s="1418"/>
      <c r="O43" s="1230"/>
    </row>
    <row r="44">
      <c r="A44" s="1432"/>
      <c r="B44" s="1450"/>
      <c r="C44" s="1416"/>
      <c r="D44" s="1283"/>
      <c r="E44" s="1423"/>
      <c r="F44" s="1230"/>
      <c r="G44" s="1230"/>
      <c r="H44" s="1230"/>
      <c r="I44" s="1230"/>
      <c r="J44" s="1230"/>
      <c r="K44" s="1230"/>
      <c r="L44" s="1230"/>
      <c r="M44" s="1418"/>
      <c r="N44" s="1418"/>
      <c r="O44" s="1230"/>
    </row>
    <row r="45" ht="15.75" customHeight="1">
      <c r="A45" s="1290"/>
      <c r="B45" s="1429"/>
      <c r="C45" s="1416"/>
      <c r="D45" s="1449"/>
      <c r="E45" s="1423"/>
      <c r="F45" s="1230"/>
      <c r="G45" s="1230"/>
      <c r="H45" s="1230"/>
      <c r="I45" s="1230"/>
      <c r="J45" s="1230"/>
      <c r="K45" s="1230"/>
      <c r="L45" s="1230"/>
      <c r="M45" s="1418"/>
      <c r="N45" s="1418"/>
      <c r="O45" s="1230"/>
    </row>
    <row r="46" ht="15.75" customHeight="1">
      <c r="A46" s="1263"/>
      <c r="B46" s="1446"/>
      <c r="C46" s="1447"/>
      <c r="D46" s="1283"/>
      <c r="E46" s="1423"/>
      <c r="F46" s="1230"/>
      <c r="G46" s="1230"/>
      <c r="H46" s="1230"/>
      <c r="I46" s="1230"/>
      <c r="J46" s="1230"/>
      <c r="K46" s="1230"/>
      <c r="L46" s="1230"/>
      <c r="M46" s="1418"/>
      <c r="N46" s="1418"/>
      <c r="O46" s="1230"/>
    </row>
    <row r="47">
      <c r="A47" s="1445"/>
      <c r="B47" s="1428"/>
      <c r="C47" s="1452"/>
      <c r="D47" s="1449"/>
      <c r="E47" s="1423"/>
      <c r="F47" s="1230"/>
      <c r="G47" s="1230"/>
      <c r="H47" s="1230"/>
      <c r="I47" s="1230"/>
      <c r="J47" s="1230"/>
      <c r="K47" s="1230"/>
      <c r="L47" s="1230"/>
      <c r="M47" s="1418"/>
      <c r="N47" s="1418"/>
      <c r="O47" s="1230"/>
    </row>
    <row r="48" ht="15.75" customHeight="1">
      <c r="A48" s="1221"/>
      <c r="B48" s="1415"/>
      <c r="C48" s="1448"/>
      <c r="D48" s="1283"/>
      <c r="E48" s="1423"/>
      <c r="F48" s="1230"/>
      <c r="G48" s="1230"/>
      <c r="H48" s="1230"/>
      <c r="I48" s="1230"/>
      <c r="J48" s="1230"/>
      <c r="K48" s="1230"/>
      <c r="L48" s="1230"/>
      <c r="M48" s="1418"/>
      <c r="N48" s="1418"/>
      <c r="O48" s="1230"/>
    </row>
    <row r="49" ht="15.75" customHeight="1">
      <c r="A49" s="1263"/>
      <c r="B49" s="1415"/>
      <c r="C49" s="1447"/>
      <c r="D49" s="1449"/>
      <c r="E49" s="1423"/>
      <c r="F49" s="1230"/>
      <c r="G49" s="1230"/>
      <c r="H49" s="1230"/>
      <c r="I49" s="1230"/>
      <c r="J49" s="1230"/>
      <c r="K49" s="1230"/>
      <c r="L49" s="1230"/>
      <c r="M49" s="1418"/>
      <c r="N49" s="1418"/>
      <c r="O49" s="1230"/>
    </row>
    <row r="50" ht="15.75" customHeight="1">
      <c r="A50" s="1432"/>
      <c r="B50" s="1450"/>
      <c r="C50" s="1416"/>
      <c r="D50" s="1283"/>
      <c r="E50" s="1423"/>
      <c r="F50" s="1230"/>
      <c r="G50" s="1230"/>
      <c r="H50" s="1230"/>
      <c r="I50" s="1230"/>
      <c r="J50" s="1230"/>
      <c r="K50" s="1230"/>
      <c r="L50" s="1230"/>
      <c r="M50" s="1418"/>
      <c r="N50" s="1418"/>
      <c r="O50" s="1230"/>
    </row>
    <row r="51" ht="15.75" customHeight="1">
      <c r="A51" s="1221"/>
      <c r="B51" s="1451"/>
      <c r="C51" s="1448"/>
      <c r="D51" s="1449"/>
      <c r="E51" s="1423"/>
      <c r="F51" s="1230"/>
      <c r="G51" s="1230"/>
      <c r="H51" s="1230"/>
      <c r="I51" s="1230"/>
      <c r="J51" s="1230"/>
      <c r="K51" s="1230"/>
      <c r="L51" s="1230"/>
      <c r="M51" s="1418"/>
      <c r="N51" s="1418"/>
      <c r="O51" s="1230"/>
    </row>
    <row r="52" ht="15.75" customHeight="1">
      <c r="A52" s="1263"/>
      <c r="B52" s="1446"/>
      <c r="C52" s="1447"/>
      <c r="D52" s="1283"/>
      <c r="E52" s="1423"/>
      <c r="F52" s="1230"/>
      <c r="G52" s="1230"/>
      <c r="H52" s="1230"/>
      <c r="I52" s="1230"/>
      <c r="J52" s="1230"/>
      <c r="K52" s="1230"/>
      <c r="L52" s="1230"/>
      <c r="M52" s="1418"/>
      <c r="N52" s="1418"/>
      <c r="O52" s="1230"/>
    </row>
    <row r="53" ht="15.75" customHeight="1">
      <c r="A53" s="1432"/>
      <c r="B53" s="1429"/>
      <c r="C53" s="1416"/>
      <c r="D53" s="1449"/>
      <c r="E53" s="1423"/>
      <c r="F53" s="1230"/>
      <c r="G53" s="1230"/>
      <c r="H53" s="1230"/>
      <c r="I53" s="1230"/>
      <c r="J53" s="1230"/>
      <c r="K53" s="1230"/>
      <c r="L53" s="1230"/>
      <c r="M53" s="1418"/>
      <c r="N53" s="1418"/>
      <c r="O53" s="1230"/>
    </row>
    <row r="54" ht="15.75" customHeight="1">
      <c r="A54" s="1290"/>
      <c r="B54" s="1433"/>
      <c r="C54" s="1416"/>
      <c r="D54" s="1283"/>
      <c r="E54" s="1423"/>
      <c r="F54" s="1230"/>
      <c r="G54" s="1230"/>
      <c r="H54" s="1230"/>
      <c r="I54" s="1230"/>
      <c r="J54" s="1230"/>
      <c r="K54" s="1230"/>
      <c r="L54" s="1230"/>
      <c r="M54" s="1418"/>
      <c r="N54" s="1418"/>
      <c r="O54" s="1230"/>
    </row>
    <row r="55" ht="15.75" customHeight="1">
      <c r="A55" s="1432"/>
      <c r="B55" s="1450"/>
      <c r="C55" s="1416"/>
      <c r="D55" s="1449"/>
      <c r="E55" s="1423"/>
      <c r="F55" s="1230"/>
      <c r="G55" s="1230"/>
      <c r="H55" s="1230"/>
      <c r="I55" s="1230"/>
      <c r="J55" s="1230"/>
      <c r="K55" s="1230"/>
      <c r="L55" s="1230"/>
      <c r="M55" s="1418"/>
      <c r="N55" s="1418"/>
      <c r="O55" s="1230"/>
    </row>
    <row r="56" ht="15.75" customHeight="1">
      <c r="A56" s="1263"/>
      <c r="B56" s="1446"/>
      <c r="C56" s="1447"/>
      <c r="D56" s="1283"/>
      <c r="E56" s="1423"/>
      <c r="F56" s="1230"/>
      <c r="G56" s="1230"/>
      <c r="H56" s="1230"/>
      <c r="I56" s="1230"/>
      <c r="J56" s="1230"/>
      <c r="K56" s="1230"/>
      <c r="L56" s="1230"/>
      <c r="M56" s="1418"/>
      <c r="N56" s="1418"/>
      <c r="O56" s="1230"/>
    </row>
    <row r="57" ht="16.5" customHeight="1">
      <c r="A57" s="1221"/>
      <c r="B57" s="1446"/>
      <c r="C57" s="1448"/>
      <c r="D57" s="1449"/>
      <c r="E57" s="1423"/>
      <c r="F57" s="1230"/>
      <c r="G57" s="1230"/>
      <c r="H57" s="1230"/>
      <c r="I57" s="1230"/>
      <c r="J57" s="1230"/>
      <c r="K57" s="1230"/>
      <c r="L57" s="1230"/>
      <c r="M57" s="1418"/>
      <c r="N57" s="1418"/>
      <c r="O57" s="1230"/>
    </row>
    <row r="58">
      <c r="A58" s="1432"/>
      <c r="B58" s="1450"/>
      <c r="C58" s="1420"/>
      <c r="D58" s="1283"/>
      <c r="E58" s="1423"/>
      <c r="F58" s="1230"/>
      <c r="G58" s="1230"/>
      <c r="H58" s="1230"/>
      <c r="I58" s="1230"/>
      <c r="J58" s="1230"/>
      <c r="K58" s="1230"/>
      <c r="L58" s="1230"/>
      <c r="M58" s="1418"/>
      <c r="N58" s="1418"/>
      <c r="O58" s="1230"/>
    </row>
    <row r="59">
      <c r="A59" s="1445"/>
      <c r="B59" s="1437"/>
      <c r="C59" s="1420"/>
      <c r="D59" s="1283"/>
      <c r="E59" s="1423"/>
      <c r="F59" s="1230"/>
      <c r="G59" s="1230"/>
      <c r="H59" s="1230"/>
      <c r="I59" s="1230"/>
      <c r="J59" s="1230"/>
      <c r="K59" s="1230"/>
      <c r="L59" s="1230"/>
      <c r="M59" s="1418"/>
      <c r="N59" s="1418"/>
      <c r="O59" s="1230"/>
    </row>
    <row r="60">
      <c r="A60" s="1432"/>
      <c r="B60" s="1450"/>
      <c r="C60" s="1416"/>
      <c r="D60" s="1230"/>
      <c r="E60" s="1423"/>
      <c r="F60" s="1230"/>
      <c r="G60" s="1230"/>
      <c r="H60" s="1230"/>
      <c r="I60" s="1230"/>
      <c r="J60" s="1230"/>
      <c r="K60" s="1230"/>
      <c r="L60" s="1230"/>
      <c r="M60" s="1418"/>
      <c r="N60" s="1418"/>
      <c r="O60" s="1230"/>
    </row>
    <row r="61">
      <c r="A61" s="1263"/>
      <c r="B61" s="1451"/>
      <c r="C61" s="1447"/>
      <c r="D61" s="1230"/>
      <c r="E61" s="1423"/>
      <c r="F61" s="1230"/>
      <c r="G61" s="1230"/>
      <c r="H61" s="1230"/>
      <c r="I61" s="1230"/>
      <c r="J61" s="1230"/>
      <c r="K61" s="1230"/>
      <c r="L61" s="1230"/>
      <c r="M61" s="1418"/>
      <c r="N61" s="1418"/>
      <c r="O61" s="1230"/>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