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<sst xmlns="http://schemas.openxmlformats.org/spreadsheetml/2006/main" count="21600" uniqueCount="10962">
  <si>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</si>
  <si>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</si>
  <si>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</si>
  <si>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</si>
  <si>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</si>
  <si>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</si>
  <si>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</si>
  <si>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</si>
  <si>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</si>
  <si>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</si>
  <si>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</si>
  <si>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</si>
  <si>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</si>
  <si>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</si>
  <si>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</si>
  <si>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</si>
  <si>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</si>
  <si>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</si>
  <si>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</si>
  <si>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</si>
  <si>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</si>
  <si>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</si>
  <si>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</si>
  <si>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</si>
  <si>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</si>
  <si>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</si>
  <si>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</si>
  <si>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</si>
  <si>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</si>
  <si>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</si>
  <si>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</si>
  <si>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</si>
  <si>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</si>
  <si>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</si>
  <si>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</si>
  <si>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</si>
  <si>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</si>
  <si>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</si>
  <si>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</si>
  <si>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</si>
  <si>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</si>
  <si>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</si>
  <si>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</si>
  <si>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</si>
  <si>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</si>
  <si>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</si>
  <si>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</si>
  <si>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</si>
  <si>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</si>
  <si>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</si>
  <si>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</si>
  <si>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</si>
  <si>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</si>
  <si>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</si>
  <si>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</si>
  <si>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</si>
  <si>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</si>
  <si>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</si>
  <si>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</si>
  <si>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</si>
  <si>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</si>
  <si>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</si>
  <si>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</si>
  <si>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</si>
  <si>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</si>
  <si>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</si>
  <si>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</si>
  <si>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</si>
  <si>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</si>
  <si>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</si>
  <si>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</si>
  <si>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</si>
  <si>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</si>
  <si>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</si>
  <si>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</si>
  <si>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</si>
  <si>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</si>
  <si>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</si>
  <si>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</si>
  <si>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</si>
  <si>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</si>
  <si>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</si>
  <si>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</si>
  <si>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</si>
  <si>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</si>
  <si>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</si>
  <si>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</si>
  <si>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</si>
  <si>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</si>
  <si>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</si>
  <si>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</si>
  <si>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</si>
  <si>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</si>
  <si>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</si>
  <si>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</si>
  <si>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</si>
  <si>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</si>
  <si>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</si>
  <si>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</si>
  <si>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</si>
  <si>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</si>
  <si>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</si>
  <si>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</si>
  <si>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</si>
  <si>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</si>
  <si>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</si>
  <si>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</si>
  <si>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</si>
  <si>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</si>
  <si>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</si>
  <si>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</si>
  <si>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</si>
  <si>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</si>
  <si>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</si>
  <si>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</si>
  <si>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</si>
  <si>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</si>
  <si>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</si>
  <si>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</si>
  <si>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</si>
  <si>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</si>
  <si>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</si>
  <si>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</si>
  <si>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</si>
  <si>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</si>
  <si>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</si>
  <si>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</si>
  <si>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</si>
  <si>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</si>
  <si>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</si>
  <si>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</si>
  <si>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</si>
  <si>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</si>
  <si>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</si>
  <si>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</si>
  <si>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</si>
  <si>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</si>
  <si>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</si>
  <si>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</si>
  <si>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</si>
  <si>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</si>
  <si>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</si>
  <si>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</si>
  <si>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</si>
  <si>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</si>
  <si>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</si>
  <si>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</si>
  <si>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</si>
  <si>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</si>
  <si>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</si>
  <si>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</si>
  <si>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</si>
  <si>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</si>
  <si>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</si>
  <si>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</si>
  <si>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</si>
  <si>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</si>
  <si>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</si>
  <si>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</si>
  <si>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</si>
  <si>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</si>
  <si>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</si>
  <si>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</si>
  <si>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</si>
  <si>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</si>
  <si>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</si>
  <si>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</si>
  <si>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</si>
  <si>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</si>
  <si>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</si>
  <si>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</si>
  <si>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</si>
  <si>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</si>
  <si>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</si>
  <si>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</si>
  <si>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</si>
  <si>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</si>
  <si>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</si>
  <si>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</si>
  <si>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</si>
  <si>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</si>
  <si>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</si>
  <si>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</si>
  <si>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</si>
  <si>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</si>
  <si>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</si>
  <si>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</si>
  <si>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</si>
  <si>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</si>
  <si>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</si>
  <si>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</si>
  <si>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</si>
  <si>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</si>
  <si>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</si>
  <si>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</si>
  <si>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</si>
  <si>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</si>
  <si>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</si>
  <si>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</si>
  <si>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</si>
  <si>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</si>
  <si>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</si>
  <si>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</si>
  <si>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</si>
  <si>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</si>
  <si>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</si>
  <si>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</si>
  <si>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</si>
  <si>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</si>
  <si>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</si>
  <si>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</si>
  <si>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</si>
  <si>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</si>
  <si>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</si>
  <si>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</si>
  <si>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</si>
  <si>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</si>
  <si>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</si>
  <si>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</si>
  <si>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</si>
  <si>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</si>
  <si>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</si>
  <si>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</si>
  <si>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</si>
  <si>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</si>
  <si>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</si>
  <si>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</si>
  <si>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</si>
  <si>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</si>
  <si>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</si>
  <si>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</si>
  <si>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</si>
  <si>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</si>
  <si>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</si>
  <si>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</si>
  <si>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</si>
  <si>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</si>
  <si>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</si>
  <si>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</si>
  <si>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</si>
  <si>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</si>
  <si>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</si>
  <si>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</si>
  <si>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</si>
  <si>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</si>
  <si>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</si>
  <si>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</si>
  <si>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</si>
  <si>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</si>
  <si>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</si>
  <si>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</si>
  <si>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</si>
  <si>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</si>
  <si>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</si>
  <si>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</si>
  <si>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</si>
  <si>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</si>
  <si>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</si>
  <si>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</si>
  <si>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</si>
  <si>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</si>
  <si>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</si>
  <si>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</si>
  <si>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</si>
  <si>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</si>
  <si>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</si>
  <si>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</si>
  <si>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</si>
  <si>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</si>
  <si>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</si>
  <si>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</si>
  <si>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</si>
  <si>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</si>
  <si>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</si>
  <si>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</si>
  <si>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</si>
  <si>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</si>
  <si>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</si>
  <si>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</si>
  <si>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</si>
  <si>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</si>
  <si>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</si>
  <si>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</si>
  <si>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</si>
  <si>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</si>
  <si>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</si>
  <si>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</si>
  <si>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</si>
  <si>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</si>
  <si>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</si>
  <si>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</si>
  <si>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</si>
  <si>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</si>
  <si>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</si>
  <si>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</si>
  <si>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</si>
  <si>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</si>
  <si>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</si>
  <si>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</si>
  <si>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</si>
  <si>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</si>
  <si>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</si>
  <si>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</si>
  <si>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</si>
  <si>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</si>
  <si>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</si>
  <si>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</si>
  <si>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</si>
  <si>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</si>
  <si>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</si>
  <si>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</si>
  <si>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</si>
  <si>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</si>
  <si>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</si>
  <si>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</si>
  <si>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</si>
  <si>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</si>
  <si>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</si>
  <si>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</si>
  <si>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</si>
  <si>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</si>
  <si>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</si>
  <si>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</si>
  <si>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</si>
  <si>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</si>
  <si>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</si>
  <si>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</si>
  <si>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</si>
  <si>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</si>
  <si>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</si>
  <si>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</si>
  <si>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</si>
  <si>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</si>
  <si>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</si>
  <si>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</si>
  <si>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</si>
  <si>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</si>
  <si>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</si>
  <si>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</si>
  <si>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</si>
  <si>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</si>
  <si>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</si>
  <si>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</si>
  <si>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</si>
  <si>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</si>
  <si>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</si>
  <si>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</si>
  <si>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</si>
  <si>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</si>
  <si>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</si>
  <si>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</si>
  <si>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</si>
  <si>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</si>
  <si>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</si>
  <si>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</si>
  <si>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</si>
  <si>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</si>
  <si>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</si>
  <si>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</si>
  <si>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</si>
  <si>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</si>
  <si>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</si>
  <si>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</si>
  <si>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</si>
  <si>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</si>
  <si>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</si>
  <si>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</si>
  <si>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</si>
  <si>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</si>
  <si>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</si>
  <si>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</si>
  <si>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</si>
  <si>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</si>
  <si>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</si>
  <si>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</si>
  <si>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</si>
  <si>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</si>
  <si>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</si>
  <si>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</si>
  <si>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</si>
  <si>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</si>
  <si>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</si>
  <si>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</si>
  <si>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</si>
  <si>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</si>
  <si>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</si>
  <si>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</si>
  <si>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</si>
  <si>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</si>
  <si>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</si>
  <si>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</si>
  <si>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</si>
  <si>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</si>
  <si>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</si>
  <si>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</si>
  <si>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</si>
  <si>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</si>
  <si>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</si>
  <si>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</si>
  <si>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</si>
  <si>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</si>
  <si>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</si>
  <si>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</si>
  <si>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</si>
  <si>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</si>
  <si>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</si>
  <si>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</si>
  <si>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</si>
  <si>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</si>
  <si>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</si>
  <si>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</si>
  <si>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</si>
  <si>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</si>
  <si>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</si>
  <si>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</si>
  <si>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</si>
  <si>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</si>
  <si>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</si>
  <si>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</si>
  <si>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</si>
  <si>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</si>
  <si>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</si>
  <si>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</si>
  <si>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</si>
  <si>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</si>
  <si>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</si>
  <si>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</si>
  <si>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</si>
  <si>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</si>
  <si>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</si>
  <si>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</si>
  <si>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</si>
  <si>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</si>
  <si>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</si>
  <si>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</si>
  <si>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</si>
  <si>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</si>
  <si>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</si>
  <si>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</si>
  <si>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</si>
  <si>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</si>
  <si>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</si>
  <si>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</si>
  <si>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</si>
  <si>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</si>
  <si>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</si>
  <si>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</si>
  <si>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</si>
  <si>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</si>
  <si>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</si>
  <si>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</si>
  <si>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</si>
  <si>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</si>
  <si>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</si>
  <si>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</si>
  <si>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</si>
  <si>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</si>
  <si>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</si>
  <si>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</si>
  <si>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</si>
  <si>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</si>
  <si>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</si>
  <si>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</si>
  <si>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</si>
  <si>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</si>
  <si>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</si>
  <si>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</si>
  <si>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</si>
  <si>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</si>
  <si>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</si>
  <si>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</si>
  <si>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</si>
  <si>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</si>
  <si>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</si>
  <si>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</si>
  <si>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</si>
  <si>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</si>
  <si>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</si>
  <si>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</si>
  <si>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</si>
  <si>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</si>
  <si>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</si>
  <si>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</si>
  <si>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</si>
  <si>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</si>
  <si>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</si>
  <si>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</si>
  <si>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</si>
  <si>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</si>
  <si>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</si>
  <si>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</si>
  <si>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</si>
  <si>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</si>
  <si>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</si>
  <si>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</si>
  <si>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</si>
  <si>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</si>
  <si>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</si>
  <si>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</si>
  <si>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</si>
  <si>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</si>
  <si>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</si>
  <si>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</si>
  <si>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</si>
  <si>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</si>
  <si>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</si>
  <si>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</si>
  <si>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</si>
  <si>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</si>
  <si>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</si>
  <si>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</si>
  <si>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</si>
  <si>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</si>
  <si>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</si>
  <si>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</si>
  <si>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</si>
  <si>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</si>
  <si>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</si>
  <si>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</si>
  <si>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</si>
  <si>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</si>
  <si>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</si>
  <si>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</si>
  <si>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</si>
  <si>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</si>
  <si>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</si>
  <si>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</si>
  <si>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</si>
  <si>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</si>
  <si>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</si>
  <si>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</si>
  <si>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</si>
  <si>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</si>
  <si>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</si>
  <si>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</si>
  <si>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</si>
  <si>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</si>
  <si>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</si>
  <si>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</si>
  <si>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</si>
  <si>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</si>
  <si>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</si>
  <si>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</si>
  <si>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</si>
  <si>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</si>
  <si>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</si>
  <si>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</si>
  <si>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</si>
  <si>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</si>
  <si>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</si>
  <si>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</si>
  <si>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</si>
  <si>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</si>
  <si>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</si>
  <si>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</si>
  <si>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</si>
  <si>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</si>
  <si>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</si>
  <si>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</si>
  <si>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</si>
  <si>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</si>
  <si>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</si>
  <si>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</si>
  <si>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</si>
  <si>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</si>
  <si>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</si>
  <si>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</si>
  <si>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</si>
  <si>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</si>
  <si>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</si>
  <si>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</si>
  <si>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</si>
  <si>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</si>
  <si>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</si>
  <si>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</si>
  <si>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</si>
  <si>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</si>
  <si>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</si>
  <si>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</si>
  <si>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</si>
  <si>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</si>
  <si>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</si>
  <si>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</si>
  <si>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</si>
  <si>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</si>
  <si>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</si>
  <si>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</si>
  <si>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</si>
  <si>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</si>
  <si>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</si>
  <si>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</si>
  <si>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</si>
  <si>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</si>
  <si>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</si>
  <si>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</si>
  <si>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</si>
  <si>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</si>
  <si>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</si>
  <si>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</si>
  <si>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</si>
  <si>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</si>
  <si>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</si>
  <si>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</si>
  <si>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</si>
  <si>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</si>
  <si>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</si>
  <si>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</si>
  <si>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</si>
  <si>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</si>
  <si>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</si>
  <si>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</si>
  <si>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</si>
  <si>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</si>
  <si>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</si>
  <si>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</si>
  <si>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</si>
  <si>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</si>
  <si>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</si>
  <si>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</si>
  <si>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</si>
  <si>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</si>
  <si>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</si>
  <si>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</si>
  <si>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</si>
  <si>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</si>
  <si>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</si>
  <si>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</si>
  <si>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</si>
  <si>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</si>
  <si>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</si>
  <si>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</si>
  <si>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</si>
  <si>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</si>
  <si>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</si>
  <si>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</si>
  <si>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</si>
  <si>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</si>
  <si>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</si>
  <si>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</si>
  <si>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</si>
  <si>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</si>
  <si>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</si>
  <si>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</si>
  <si>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</si>
  <si>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</si>
  <si>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</si>
  <si>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</si>
  <si>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</si>
  <si>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</si>
  <si>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</si>
  <si>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</si>
  <si>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</si>
  <si>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</si>
  <si>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</si>
  <si>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</si>
  <si>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</si>
  <si>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</si>
  <si>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</si>
  <si>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</si>
  <si>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</si>
  <si>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</si>
  <si>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</si>
  <si>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</si>
  <si>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</si>
  <si>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</si>
  <si>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</si>
  <si>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</si>
  <si>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</si>
  <si>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</si>
  <si>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</si>
  <si>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</si>
  <si>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</si>
  <si>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</si>
  <si>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</si>
  <si>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</si>
  <si>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</si>
  <si>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</si>
  <si>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</si>
  <si>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</si>
  <si>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</si>
  <si>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</si>
  <si>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</si>
  <si>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</si>
  <si>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</si>
  <si>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</si>
  <si>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</si>
  <si>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</si>
  <si>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</si>
  <si>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</si>
  <si>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</si>
  <si>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</si>
  <si>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</si>
  <si>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</si>
  <si>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</si>
  <si>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</si>
  <si>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</si>
  <si>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</si>
  <si>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</si>
  <si>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</si>
  <si>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</si>
  <si>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</si>
  <si>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</si>
  <si>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</si>
  <si>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</si>
  <si>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</si>
  <si>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</si>
  <si>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</si>
  <si>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</si>
  <si>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</si>
  <si>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</si>
  <si>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</si>
  <si>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</si>
  <si>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</si>
  <si>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</si>
  <si>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</si>
  <si>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</si>
  <si>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</si>
  <si>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</si>
  <si>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</si>
  <si>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</si>
  <si>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</si>
  <si>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</si>
  <si>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</si>
  <si>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</si>
  <si>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</si>
  <si>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</si>
  <si>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</si>
  <si>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</si>
  <si>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</si>
  <si>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</si>
  <si>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</si>
  <si>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</si>
  <si>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</si>
  <si>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</si>
  <si>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</si>
  <si>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</si>
  <si>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</si>
  <si>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</si>
  <si>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</si>
  <si>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</si>
  <si>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</si>
  <si>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</si>
  <si>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</si>
  <si>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</si>
  <si>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</si>
  <si>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</si>
  <si>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</si>
  <si>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</si>
  <si>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</si>
  <si>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</si>
  <si>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</si>
  <si>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</si>
  <si>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</si>
  <si>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</si>
  <si>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</si>
  <si>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</si>
  <si>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</si>
  <si>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</si>
  <si>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</si>
  <si>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</si>
  <si>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</si>
  <si>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</si>
  <si>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</si>
  <si>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</si>
  <si>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</si>
  <si>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</si>
  <si>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</si>
  <si>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</si>
  <si>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</si>
  <si>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</si>
  <si>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</si>
  <si>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</si>
  <si>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</si>
  <si>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</si>
  <si>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</si>
  <si>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</si>
  <si>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</si>
  <si>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</si>
  <si>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</si>
  <si>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</si>
  <si>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</si>
  <si>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</si>
  <si>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</si>
  <si>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</si>
  <si>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</si>
  <si>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</si>
  <si>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</si>
  <si>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</si>
  <si>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</si>
  <si>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</si>
  <si>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</si>
  <si>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</si>
  <si>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</si>
  <si>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</si>
  <si>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</si>
  <si>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</si>
  <si>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</si>
  <si>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</si>
  <si>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</si>
  <si>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</si>
  <si>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</si>
  <si>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</si>
  <si>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</si>
  <si>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</si>
  <si>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</si>
  <si>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</si>
  <si>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</si>
  <si>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</si>
  <si>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</si>
  <si>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</si>
  <si>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</si>
  <si>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</si>
  <si>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</si>
  <si>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</si>
  <si>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</si>
  <si>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</si>
  <si>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</si>
  <si>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</si>
  <si>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</si>
  <si>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</si>
  <si>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</si>
  <si>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</si>
  <si>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</si>
  <si>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</si>
  <si>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</si>
  <si>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</si>
  <si>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</si>
  <si>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</si>
  <si>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</si>
  <si>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</si>
  <si>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</si>
  <si>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</si>
  <si>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</si>
  <si>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</si>
  <si>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</si>
  <si>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</si>
  <si>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</si>
  <si>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</si>
  <si>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</si>
  <si>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</si>
  <si>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</si>
  <si>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</si>
  <si>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</si>
  <si>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</si>
  <si>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</si>
  <si>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</si>
  <si>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</si>
  <si>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</si>
  <si>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</si>
  <si>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</si>
  <si>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</si>
  <si>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</si>
  <si>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</si>
  <si>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</si>
  <si>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</si>
  <si>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</si>
  <si>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</si>
  <si>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</si>
  <si>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</si>
  <si>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</si>
  <si>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</si>
  <si>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</si>
  <si>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</si>
  <si>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</si>
  <si>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</si>
  <si>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</si>
  <si>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</si>
  <si>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</si>
  <si>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</si>
  <si>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</si>
  <si>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</si>
  <si>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</si>
  <si>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</si>
  <si>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</si>
  <si>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</si>
  <si>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</si>
  <si>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</si>
  <si>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</si>
  <si>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</si>
  <si>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</si>
  <si>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</si>
  <si>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</si>
  <si>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</si>
  <si>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</si>
  <si>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</si>
  <si>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</si>
  <si>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</si>
  <si>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</si>
  <si>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</si>
  <si>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</si>
  <si>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</si>
  <si>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</si>
  <si>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</si>
  <si>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</si>
  <si>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</si>
  <si>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</si>
  <si>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</si>
  <si>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</si>
  <si>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</si>
  <si>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</si>
  <si>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</si>
  <si>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</si>
  <si>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</si>
  <si>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</si>
  <si>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</si>
  <si>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</si>
  <si>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</si>
  <si>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</si>
  <si>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</si>
  <si>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</si>
  <si>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</si>
  <si>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</si>
  <si>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</si>
  <si>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</si>
  <si>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</si>
  <si>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</si>
  <si>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</si>
  <si>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</si>
  <si>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</si>
  <si>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</si>
  <si>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</si>
  <si>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</si>
  <si>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</si>
  <si>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</si>
  <si>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</si>
  <si>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</si>
  <si>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</si>
  <si>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</si>
  <si>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</si>
  <si>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</si>
  <si>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</si>
  <si>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</si>
  <si>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</si>
  <si>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</si>
  <si>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</si>
  <si>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</si>
  <si>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</si>
  <si>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</si>
  <si>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</si>
  <si>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</si>
  <si>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</si>
  <si>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</si>
  <si>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</si>
  <si>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</si>
  <si>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</si>
  <si>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</si>
  <si>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</si>
  <si>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</si>
  <si>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</si>
  <si>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</si>
  <si>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</si>
  <si>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</si>
  <si>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</si>
  <si>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</si>
  <si>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</si>
  <si>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</si>
  <si>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</si>
  <si>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</si>
  <si>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</si>
  <si>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</si>
  <si>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</si>
  <si>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</si>
  <si>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</si>
  <si>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</si>
  <si>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</si>
  <si>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</si>
  <si>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</si>
  <si>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</si>
  <si>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</si>
  <si>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</si>
  <si>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</si>
  <si>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</si>
  <si>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</si>
  <si>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</si>
  <si>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</si>
  <si>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</si>
  <si>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</si>
  <si>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</si>
  <si>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</si>
  <si>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</si>
  <si>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</si>
  <si>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</si>
  <si>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</si>
  <si>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</si>
  <si>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</si>
  <si>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</si>
  <si>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</si>
  <si>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</si>
  <si>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</si>
  <si>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</si>
  <si>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</si>
  <si>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</si>
  <si>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</si>
  <si>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</si>
  <si>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</si>
  <si>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</si>
  <si>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</si>
  <si>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</si>
  <si>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</si>
  <si>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</si>
  <si>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</si>
  <si>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</si>
  <si>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</si>
  <si>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</si>
  <si>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</si>
  <si>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</si>
  <si>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</si>
  <si>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</si>
  <si>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</si>
  <si>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</si>
  <si>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</si>
  <si>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</si>
  <si>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</si>
  <si>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</si>
  <si>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</si>
  <si>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</si>
  <si>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</si>
  <si>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</si>
  <si>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</si>
  <si>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</si>
  <si>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</si>
  <si>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</si>
  <si>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</si>
  <si>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</si>
  <si>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</si>
  <si>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</si>
  <si>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</si>
  <si>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</si>
  <si>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</si>
  <si>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</si>
  <si>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</si>
  <si>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</si>
  <si>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</si>
  <si>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</si>
  <si>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</si>
  <si>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</si>
  <si>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</si>
  <si>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</si>
  <si>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</si>
  <si>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</si>
  <si>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</si>
  <si>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</si>
  <si>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</si>
  <si>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</si>
  <si>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</si>
  <si>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</si>
  <si>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</si>
  <si>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</si>
  <si>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</si>
  <si>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</si>
  <si>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</si>
  <si>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</si>
  <si>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</si>
  <si>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</si>
  <si>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</si>
  <si>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</si>
  <si>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</si>
  <si>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</si>
  <si>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</si>
  <si>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</si>
  <si>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</si>
  <si>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</si>
  <si>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</si>
  <si>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</si>
  <si>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</si>
  <si>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</si>
  <si>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</si>
  <si>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</si>
  <si>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</si>
  <si>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</si>
  <si>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</si>
  <si>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</si>
  <si>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</si>
  <si>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</si>
  <si>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</si>
  <si>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</si>
  <si>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</si>
  <si>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</si>
  <si>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</si>
  <si>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</si>
  <si>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</si>
  <si>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</si>
  <si>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</si>
  <si>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</si>
  <si>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</si>
  <si>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</si>
  <si>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</si>
  <si>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</si>
  <si>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</si>
  <si>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</si>
  <si>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</si>
  <si>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</si>
  <si>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</si>
  <si>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</si>
  <si>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</si>
  <si>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</si>
  <si>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</si>
  <si>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</si>
  <si>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</si>
  <si>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</si>
  <si>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</si>
  <si>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</si>
  <si>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</si>
  <si>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</si>
  <si>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</si>
  <si>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</si>
  <si>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</si>
  <si>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</si>
  <si>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</si>
  <si>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</si>
  <si>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</si>
  <si>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</si>
  <si>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</si>
  <si>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</si>
  <si>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</si>
  <si>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</si>
  <si>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</si>
  <si>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</si>
  <si>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</si>
  <si>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</si>
  <si>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</si>
  <si>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</si>
  <si>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</si>
  <si>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</si>
  <si>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</si>
  <si>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</si>
  <si>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</si>
  <si>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</si>
  <si>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</si>
  <si>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</si>
  <si>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</si>
  <si>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</si>
  <si>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</si>
  <si>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</si>
  <si>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</si>
  <si>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</si>
  <si>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</si>
  <si>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</si>
  <si>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</si>
  <si>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</si>
  <si>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</si>
  <si>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</si>
  <si>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</si>
  <si>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</si>
  <si>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</si>
  <si>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</si>
  <si>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</si>
  <si>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</si>
  <si>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</si>
  <si>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</si>
  <si>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</si>
  <si>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</si>
  <si>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</si>
  <si>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</si>
  <si>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</si>
  <si>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</si>
  <si>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</si>
  <si>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</si>
  <si>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</si>
  <si>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</si>
  <si>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</si>
  <si>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</si>
  <si>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</si>
  <si>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</si>
  <si>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</si>
  <si>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</si>
  <si>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</si>
  <si>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</si>
  <si>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</si>
  <si>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</si>
  <si>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</si>
  <si>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</si>
  <si>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</si>
  <si>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</si>
  <si>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</si>
  <si>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</si>
  <si>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</si>
  <si>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</si>
  <si>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</si>
  <si>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</si>
  <si>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</si>
  <si>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</si>
  <si>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</si>
  <si>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</si>
  <si>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</si>
  <si>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</si>
  <si>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</si>
  <si>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</si>
  <si>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</si>
  <si>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</si>
  <si>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</si>
  <si>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</si>
  <si>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</si>
  <si>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</si>
  <si>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</si>
  <si>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</si>
  <si>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</si>
  <si>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</si>
  <si>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</si>
  <si>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</si>
  <si>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</si>
  <si>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</si>
  <si>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</si>
  <si>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</si>
  <si>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</si>
  <si>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</si>
  <si>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</si>
  <si>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</si>
  <si>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</si>
  <si>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</si>
  <si>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</si>
  <si>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</si>
  <si>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</si>
  <si>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</si>
  <si>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</si>
  <si>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</si>
  <si>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</si>
  <si>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</si>
  <si>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</si>
  <si>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</si>
  <si>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</si>
  <si>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</si>
  <si>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</si>
  <si>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</si>
  <si>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</si>
  <si>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</si>
  <si>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</si>
  <si>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</si>
  <si>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</si>
  <si>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</si>
  <si>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</si>
  <si>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</si>
  <si>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</si>
  <si>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</si>
  <si>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</si>
  <si>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</si>
  <si>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</si>
  <si>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</si>
  <si>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</si>
  <si>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</si>
  <si>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</si>
  <si>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</si>
  <si>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</si>
  <si>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</si>
  <si>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</si>
  <si>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</si>
  <si>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</si>
  <si>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</si>
  <si>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</si>
  <si>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</si>
  <si>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</si>
  <si>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</si>
  <si>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</si>
  <si>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</si>
  <si>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</si>
  <si>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</si>
  <si>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</si>
  <si>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</si>
  <si>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</si>
  <si>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</si>
  <si>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</si>
  <si>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</si>
  <si>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</si>
  <si>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</si>
  <si>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</si>
  <si>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</si>
  <si>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</si>
  <si>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</si>
  <si>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</si>
  <si>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</si>
  <si>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</si>
  <si>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</si>
  <si>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</si>
  <si>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</si>
  <si>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</si>
  <si>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</si>
  <si>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</si>
  <si>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</si>
  <si>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</si>
  <si>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</si>
  <si>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</si>
  <si>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</si>
  <si>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</si>
  <si>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</si>
  <si>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</si>
  <si>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</si>
  <si>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</si>
  <si>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</si>
  <si>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</si>
  <si>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</si>
  <si>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</si>
  <si>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</si>
  <si>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</si>
  <si>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</si>
  <si>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</si>
  <si>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</si>
  <si>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</si>
  <si>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</si>
  <si>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</si>
  <si>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</si>
  <si>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</si>
  <si>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</si>
  <si>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</si>
  <si>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</si>
  <si>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</si>
  <si>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</si>
  <si>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</si>
  <si>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</si>
  <si>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</si>
  <si>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</si>
  <si>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</si>
  <si>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</si>
  <si>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</si>
  <si>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</si>
  <si>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</si>
  <si>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</si>
  <si>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</si>
  <si>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</si>
  <si>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</si>
  <si>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</si>
  <si>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</si>
  <si>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</si>
  <si>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</si>
  <si>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</si>
  <si>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</si>
  <si>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</si>
  <si>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</si>
  <si>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</si>
  <si>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</si>
  <si>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</si>
  <si>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</si>
  <si>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</si>
  <si>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</si>
  <si>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</si>
  <si>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</si>
  <si>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</si>
  <si>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</si>
  <si>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</si>
  <si>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</si>
  <si>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</si>
  <si>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</si>
  <si>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</si>
  <si>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</si>
  <si>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</si>
  <si>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</si>
  <si>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</si>
  <si>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</si>
  <si>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</si>
  <si>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</si>
  <si>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</si>
  <si>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</si>
  <si>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</si>
  <si>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</si>
  <si>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</si>
  <si>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</si>
  <si>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</si>
  <si>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</si>
  <si>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</si>
  <si>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</si>
  <si>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</si>
  <si>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</si>
  <si>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</si>
  <si>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</si>
  <si>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</si>
  <si>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</si>
  <si>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</si>
  <si>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</si>
  <si>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</si>
  <si>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</si>
  <si>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</si>
  <si>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</si>
  <si>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</si>
  <si>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</si>
  <si>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</si>
  <si>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</si>
  <si>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</si>
  <si>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</si>
  <si>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</si>
  <si>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</si>
  <si>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</si>
  <si>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</si>
  <si>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</si>
  <si>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</si>
  <si>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</si>
  <si>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</si>
  <si>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</si>
  <si>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</si>
  <si>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</si>
  <si>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</si>
  <si>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</si>
  <si>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</si>
  <si>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</si>
  <si>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</si>
  <si>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</si>
  <si>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</si>
  <si>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</si>
  <si>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</si>
  <si>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</si>
  <si>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</si>
  <si>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</si>
  <si>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</si>
  <si>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</si>
  <si>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</si>
  <si>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</si>
  <si>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</si>
  <si>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</si>
  <si>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</si>
  <si>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</si>
  <si>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</si>
  <si>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</si>
  <si>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</si>
  <si>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</si>
  <si>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</si>
  <si>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</si>
  <si>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</si>
  <si>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</si>
  <si>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</si>
  <si>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</si>
  <si>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</si>
  <si>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</si>
  <si>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</si>
  <si>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</si>
  <si>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</si>
  <si>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</si>
  <si>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</si>
  <si>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</si>
  <si>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</si>
  <si>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</si>
  <si>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</si>
  <si>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</si>
  <si>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</si>
  <si>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</si>
  <si>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</si>
  <si>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</si>
  <si>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</si>
  <si>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</si>
  <si>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</si>
  <si>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</si>
  <si>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</si>
  <si>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</si>
  <si>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</si>
  <si>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</si>
  <si>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</si>
  <si>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</si>
  <si>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</si>
  <si>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</si>
  <si>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</si>
  <si>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</si>
  <si>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</si>
  <si>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</si>
  <si>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</si>
  <si>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</si>
  <si>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</si>
  <si>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</si>
  <si>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</si>
  <si>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</si>
  <si>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</si>
  <si>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</si>
  <si>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</si>
  <si>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</si>
  <si>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</si>
  <si>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</si>
  <si>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</si>
  <si>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</si>
  <si>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</si>
  <si>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</si>
  <si>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</si>
  <si>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</si>
  <si>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</si>
  <si>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</si>
  <si>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</si>
  <si>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</si>
  <si>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</si>
  <si>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</si>
  <si>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</si>
  <si>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</si>
  <si>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</si>
  <si>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</si>
  <si>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</si>
  <si>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</si>
  <si>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</si>
  <si>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</si>
  <si>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</si>
  <si>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</si>
  <si>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</si>
  <si>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</si>
  <si>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</si>
  <si>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</si>
  <si>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</si>
  <si>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</si>
  <si>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</si>
  <si>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</si>
  <si>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</si>
  <si>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</si>
  <si>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</si>
  <si>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</si>
  <si>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</si>
  <si>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</si>
  <si>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</si>
  <si>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</si>
  <si>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</si>
  <si>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</si>
  <si>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</si>
  <si>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</si>
  <si>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</si>
  <si>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</si>
  <si>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</si>
  <si>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</si>
  <si>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</si>
  <si>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</si>
  <si>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</si>
  <si>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</si>
  <si>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</si>
  <si>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</si>
  <si>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</si>
  <si>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</si>
  <si>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</si>
  <si>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</si>
  <si>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</si>
  <si>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</si>
  <si>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</si>
  <si>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</si>
  <si>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</si>
  <si>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</si>
  <si>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</si>
  <si>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</si>
  <si>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</si>
  <si>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</si>
  <si>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</si>
  <si>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</si>
  <si>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</si>
  <si>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</si>
  <si>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</si>
  <si>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</si>
  <si>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</si>
  <si>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</si>
  <si>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</si>
  <si>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</si>
  <si>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</si>
  <si>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</si>
  <si>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</si>
  <si>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</si>
  <si>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</si>
  <si>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</si>
  <si>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</si>
  <si>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</si>
  <si>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</si>
  <si>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</si>
  <si>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</si>
  <si>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</si>
  <si>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</si>
  <si>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</si>
  <si>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</si>
  <si>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</si>
  <si>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</si>
  <si>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</si>
  <si>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</si>
  <si>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</si>
  <si>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</si>
  <si>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</si>
  <si>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</si>
  <si>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</si>
  <si>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</si>
  <si>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</si>
  <si>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</si>
  <si>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</si>
  <si>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</si>
  <si>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</si>
  <si>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</si>
  <si>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</si>
  <si>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</si>
  <si>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</si>
  <si>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</si>
  <si>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</si>
  <si>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</si>
  <si>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</si>
  <si>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</si>
  <si>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</si>
  <si>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</si>
  <si>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</si>
  <si>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</si>
  <si>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</si>
  <si>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</si>
  <si>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</si>
  <si>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</si>
  <si>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</si>
  <si>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</si>
  <si>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</si>
  <si>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</si>
  <si>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</si>
  <si>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</si>
  <si>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</si>
  <si>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</si>
  <si>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</si>
  <si>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</si>
  <si>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</si>
  <si>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</si>
  <si>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</si>
  <si>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</si>
  <si>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</si>
  <si>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</si>
  <si>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</si>
  <si>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</si>
  <si>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</si>
  <si>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</si>
  <si>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</si>
  <si>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</si>
  <si>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</si>
  <si>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</si>
  <si>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</si>
  <si>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</si>
  <si>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</si>
  <si>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</si>
  <si>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</si>
  <si>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</si>
  <si>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</si>
  <si>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</si>
  <si>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</si>
  <si>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</si>
  <si>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</si>
  <si>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</si>
  <si>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</si>
  <si>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</si>
  <si>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</si>
  <si>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</si>
  <si>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</si>
  <si>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</si>
  <si>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</si>
  <si>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</si>
  <si>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</si>
  <si>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</si>
  <si>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</si>
  <si>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</si>
  <si>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</si>
  <si>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</si>
  <si>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</si>
  <si>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</si>
  <si>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</si>
  <si>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</si>
  <si>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</si>
  <si>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</si>
  <si>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</si>
  <si>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</si>
  <si>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</si>
  <si>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</si>
  <si>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</si>
  <si>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</si>
  <si>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</si>
  <si>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</si>
  <si>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</si>
  <si>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</si>
  <si>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</si>
  <si>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</si>
  <si>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</si>
  <si>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</si>
  <si>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</si>
  <si>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</si>
  <si>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</si>
  <si>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</si>
  <si>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</si>
  <si>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</si>
  <si>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</si>
  <si>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</si>
  <si>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</si>
  <si>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</si>
  <si>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</si>
  <si>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</si>
  <si>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</si>
  <si>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</si>
  <si>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</si>
  <si>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</si>
  <si>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</si>
  <si>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</si>
  <si>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</si>
  <si>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</si>
  <si>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</si>
  <si>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</si>
  <si>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</si>
  <si>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</si>
  <si>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</si>
  <si>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</si>
  <si>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</si>
  <si>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</si>
  <si>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</si>
  <si>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</si>
  <si>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</si>
  <si>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</si>
  <si>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</si>
  <si>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</si>
  <si>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</si>
  <si>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</si>
  <si>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</si>
  <si>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</si>
  <si>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</si>
  <si>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</si>
  <si>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</si>
  <si>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</si>
  <si>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</si>
  <si>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</si>
  <si>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</si>
  <si>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</si>
  <si>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</si>
  <si>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</si>
  <si>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</si>
  <si>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</si>
  <si>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</si>
  <si>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</si>
  <si>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</si>
  <si>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</si>
  <si>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</si>
  <si>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</si>
  <si>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</si>
  <si>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</si>
  <si>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</si>
  <si>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</si>
  <si>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</si>
  <si>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</si>
  <si>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</si>
  <si>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</si>
  <si>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</si>
  <si>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</si>
  <si>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</si>
  <si>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</si>
  <si>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</si>
  <si>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</si>
  <si>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</si>
  <si>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</si>
  <si>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</si>
  <si>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</si>
  <si>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</si>
  <si>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</si>
  <si>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</si>
  <si>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</si>
  <si>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</si>
  <si>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</si>
  <si>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</si>
  <si>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</si>
  <si>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</si>
  <si>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</si>
  <si>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</si>
  <si>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</si>
  <si>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</si>
  <si>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</si>
  <si>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</si>
  <si>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</si>
  <si>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</si>
  <si>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</si>
  <si>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</si>
  <si>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</si>
  <si>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</si>
  <si>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</si>
  <si>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</si>
  <si>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</si>
  <si>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</si>
  <si>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</si>
  <si>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</si>
  <si>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</si>
  <si>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</si>
  <si>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</si>
  <si>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</si>
  <si>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</si>
  <si>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</si>
  <si>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</si>
  <si>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</si>
  <si>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</si>
  <si>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</si>
  <si>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</si>
  <si>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</si>
  <si>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</si>
  <si>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</si>
  <si>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</si>
  <si>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</si>
  <si>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</si>
  <si>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</si>
  <si>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</si>
  <si>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</si>
  <si>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</si>
  <si>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</si>
  <si>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</si>
  <si>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</si>
  <si>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</si>
  <si>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</si>
  <si>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</si>
  <si>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</si>
  <si>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</si>
  <si>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</si>
  <si>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</si>
  <si>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</si>
  <si>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</si>
  <si>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</si>
  <si>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</si>
  <si>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</si>
  <si>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</si>
  <si>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</si>
  <si>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</si>
  <si>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</si>
  <si>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</si>
  <si>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</si>
  <si>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</si>
  <si>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</si>
  <si>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</si>
  <si>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</si>
  <si>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</si>
  <si>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</si>
  <si>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</si>
  <si>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</si>
  <si>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</si>
  <si>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</si>
  <si>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</si>
  <si>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</si>
  <si>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</si>
  <si>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</si>
  <si>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</si>
  <si>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</si>
  <si>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</si>
  <si>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</si>
  <si>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</si>
  <si>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</si>
  <si>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</si>
  <si>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</si>
  <si>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</si>
  <si>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</si>
  <si>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</si>
  <si>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</si>
  <si>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</si>
  <si>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</si>
  <si>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</si>
  <si>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</si>
  <si>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</si>
  <si>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</si>
  <si>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</si>
  <si>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</si>
  <si>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</si>
  <si>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</si>
  <si>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</si>
  <si>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</si>
  <si>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</si>
  <si>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</si>
  <si>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</si>
  <si>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</si>
  <si>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</si>
  <si>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</si>
  <si>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</si>
  <si>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</si>
  <si>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</si>
  <si>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</si>
  <si>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</si>
  <si>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</si>
  <si>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</si>
  <si>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</si>
  <si>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</si>
  <si>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</si>
  <si>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</si>
  <si>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</si>
  <si>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</si>
  <si>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</si>
  <si>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</si>
  <si>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</si>
  <si>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</si>
  <si>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</si>
  <si>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</si>
  <si>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</si>
  <si>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</si>
  <si>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</si>
  <si>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</si>
  <si>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</si>
  <si>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</si>
  <si>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</si>
  <si>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</si>
  <si>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</si>
  <si>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</si>
  <si>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</si>
  <si>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</si>
  <si>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</si>
  <si>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</si>
  <si>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</si>
  <si>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</si>
  <si>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</si>
  <si>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</si>
  <si>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</si>
  <si>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</si>
  <si>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</si>
  <si>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</si>
  <si>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</si>
  <si>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</si>
  <si>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</si>
  <si>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</si>
  <si>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</si>
  <si>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</si>
  <si>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</si>
  <si>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</si>
  <si>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</si>
  <si>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</si>
  <si>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</si>
  <si>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</si>
  <si>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</si>
  <si>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</si>
  <si>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</si>
  <si>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</si>
  <si>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</si>
  <si>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</si>
  <si>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</si>
  <si>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</si>
  <si>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</si>
  <si>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</si>
  <si>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</si>
  <si>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</si>
  <si>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</si>
  <si>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</si>
  <si>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</si>
  <si>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</si>
  <si>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</si>
  <si>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</si>
  <si>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</si>
  <si>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</si>
  <si>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</si>
  <si>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</si>
  <si>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</si>
  <si>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</si>
  <si>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</si>
  <si>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</si>
  <si>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</si>
  <si>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</si>
  <si>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</si>
  <si>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</si>
  <si>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</si>
  <si>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</si>
  <si>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</si>
  <si>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</si>
  <si>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</si>
  <si>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</si>
  <si>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</si>
  <si>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</si>
  <si>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</si>
  <si>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</si>
  <si>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</si>
  <si>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</si>
  <si>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</si>
  <si>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</si>
  <si>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</si>
  <si>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</si>
  <si>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</si>
  <si>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</si>
  <si>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</si>
  <si>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</si>
  <si>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</si>
  <si>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</si>
  <si>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</si>
  <si>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</si>
  <si>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</si>
  <si>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</si>
  <si>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</si>
  <si>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</si>
  <si>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</si>
  <si>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</si>
  <si>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</si>
  <si>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</si>
  <si>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</si>
  <si>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</si>
  <si>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</si>
  <si>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</si>
  <si>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</si>
  <si>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</si>
  <si>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</si>
  <si>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</si>
  <si>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</si>
  <si>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</si>
  <si>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</si>
  <si>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</si>
  <si>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</si>
  <si>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</si>
  <si>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</si>
  <si>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</si>
  <si>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</si>
  <si>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</si>
  <si>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</si>
  <si>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</si>
  <si>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</si>
  <si>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</si>
  <si>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</si>
  <si>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</si>
  <si>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</si>
  <si>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</si>
  <si>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</si>
  <si>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</si>
  <si>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</si>
  <si>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</si>
  <si>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</si>
  <si>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</si>
  <si>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</si>
  <si>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</si>
  <si>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</si>
  <si>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</si>
  <si>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</si>
  <si>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</si>
  <si>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</si>
  <si>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</si>
  <si>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</si>
  <si>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</si>
  <si>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</si>
  <si>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</si>
  <si>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</si>
  <si>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</si>
  <si>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</si>
  <si>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</si>
  <si>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</si>
  <si>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</si>
  <si>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</si>
  <si>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</si>
  <si>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</si>
  <si>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</si>
  <si>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</si>
  <si>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</si>
  <si>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</si>
  <si>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</si>
  <si>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</si>
  <si>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</si>
  <si>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</si>
  <si>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</si>
  <si>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</si>
  <si>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</si>
  <si>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</si>
  <si>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</si>
  <si>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</si>
  <si>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</si>
  <si>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</si>
  <si>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</si>
  <si>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</si>
  <si>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</si>
  <si>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</si>
  <si>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</si>
  <si>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</si>
  <si>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</si>
  <si>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</si>
  <si>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</si>
  <si>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</si>
  <si>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</si>
  <si>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</si>
  <si>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</si>
  <si>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</si>
  <si>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</si>
  <si>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</si>
  <si>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</si>
  <si>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</si>
  <si>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</si>
  <si>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</si>
  <si>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</si>
  <si>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</si>
  <si>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</si>
  <si>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</si>
  <si>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</si>
  <si>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</si>
  <si>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</si>
  <si>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</si>
  <si>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</si>
  <si>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</si>
  <si>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</si>
  <si>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</si>
  <si>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</si>
  <si>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</si>
  <si>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</si>
  <si>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</si>
  <si>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</si>
  <si>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</si>
  <si>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</si>
  <si>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</si>
  <si>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</si>
  <si>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</si>
  <si>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</si>
  <si>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</si>
  <si>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</si>
  <si>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</si>
  <si>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</si>
  <si>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</si>
  <si>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</si>
  <si>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</si>
  <si>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</si>
  <si>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</si>
  <si>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</si>
  <si>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</si>
  <si>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</si>
  <si>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</si>
  <si>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</si>
  <si>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</si>
  <si>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</si>
  <si>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</si>
  <si>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</si>
  <si>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</si>
  <si>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</si>
  <si>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</si>
  <si>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</si>
  <si>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</si>
  <si>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</si>
  <si>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</si>
  <si>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</si>
  <si>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</si>
  <si>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</si>
  <si>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</si>
  <si>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</si>
  <si>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</si>
  <si>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</si>
  <si>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</si>
  <si>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</si>
  <si>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</si>
  <si>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</si>
  <si>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</si>
  <si>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</si>
  <si>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</si>
  <si>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</si>
  <si>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</si>
  <si>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</si>
  <si>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</si>
  <si>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</si>
  <si>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</si>
  <si>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</si>
  <si>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</si>
  <si>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</si>
  <si>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</si>
  <si>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</si>
  <si>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</si>
  <si>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</si>
  <si>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</si>
  <si>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</si>
  <si>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</si>
  <si>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</si>
  <si>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</si>
  <si>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</si>
  <si>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</si>
  <si>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</si>
  <si>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</si>
  <si>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</si>
  <si>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</si>
  <si>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</si>
  <si>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</si>
  <si>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</si>
  <si>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</si>
  <si>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</si>
  <si>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</si>
  <si>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</si>
  <si>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</si>
  <si>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</si>
  <si>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</si>
  <si>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</si>
  <si>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</si>
  <si>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</si>
  <si>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</si>
  <si>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</si>
  <si>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</si>
  <si>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</si>
  <si>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</si>
  <si>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</si>
  <si>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</si>
  <si>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</si>
  <si>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</si>
  <si>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</si>
  <si>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</si>
  <si>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</si>
  <si>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</si>
  <si>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</si>
  <si>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</si>
  <si>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</si>
  <si>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</si>
  <si>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</si>
  <si>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</si>
  <si>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</si>
  <si>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</si>
  <si>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</si>
  <si>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</si>
  <si>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</si>
  <si>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</si>
  <si>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</si>
  <si>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</si>
  <si>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</si>
  <si>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</si>
  <si>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</si>
  <si>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</si>
  <si>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</si>
  <si>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</si>
  <si>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</si>
  <si>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</si>
  <si>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</si>
  <si>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</si>
  <si>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</si>
  <si>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</si>
  <si>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</si>
  <si>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</si>
  <si>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</si>
  <si>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</si>
  <si>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</si>
  <si>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</si>
  <si>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</si>
  <si>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</si>
  <si>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</si>
  <si>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</si>
  <si>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</si>
  <si>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</si>
  <si>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</si>
  <si>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</si>
  <si>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</si>
  <si>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</si>
  <si>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</si>
  <si>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</si>
  <si>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</si>
  <si>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</si>
  <si>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</si>
  <si>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</si>
  <si>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</si>
  <si>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</si>
  <si>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</si>
  <si>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</si>
  <si>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</si>
  <si>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</si>
  <si>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</si>
  <si>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</si>
  <si>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</si>
  <si>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</si>
  <si>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</si>
  <si>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</si>
  <si>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</si>
  <si>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</si>
  <si>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</si>
  <si>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</si>
  <si>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</si>
  <si>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</si>
  <si>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</si>
  <si>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</si>
  <si>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</si>
  <si>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</si>
  <si>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</si>
  <si>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</si>
  <si>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</si>
  <si>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</si>
  <si>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</si>
  <si>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</si>
  <si>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</si>
  <si>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</si>
  <si>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</si>
  <si>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</si>
  <si>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</si>
  <si>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</si>
  <si>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</si>
  <si>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</si>
  <si>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</si>
  <si>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</si>
  <si>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</si>
  <si>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</si>
  <si>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</si>
  <si>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</si>
  <si>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</si>
  <si>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</si>
  <si>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</si>
  <si>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</si>
  <si>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</si>
  <si>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</si>
  <si>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</si>
  <si>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</si>
  <si>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</si>
  <si>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</si>
  <si>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</si>
  <si>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</si>
  <si>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</si>
  <si>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</si>
  <si>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</si>
  <si>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</si>
  <si>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</si>
  <si>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</si>
  <si>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</si>
  <si>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</si>
  <si>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</si>
  <si>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</si>
  <si>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</si>
  <si>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</si>
  <si>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</si>
  <si>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</si>
  <si>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</si>
  <si>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</si>
  <si>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</si>
  <si>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</si>
  <si>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</si>
  <si>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</si>
  <si>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</si>
  <si>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</si>
  <si>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</si>
  <si>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</si>
  <si>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</si>
  <si>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</si>
  <si>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</si>
  <si>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</si>
  <si>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</si>
  <si>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</si>
  <si>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</si>
  <si>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</si>
  <si>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</si>
  <si>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</si>
  <si>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</si>
  <si>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</si>
  <si>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</si>
  <si>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</si>
  <si>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</si>
  <si>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</si>
  <si>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</si>
  <si>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</si>
  <si>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</si>
  <si>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</si>
  <si>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</si>
  <si>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</si>
  <si>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</si>
  <si>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</si>
  <si>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</si>
  <si>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</si>
  <si>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</si>
  <si>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</si>
  <si>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</si>
  <si>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</si>
  <si>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</si>
  <si>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</si>
  <si>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</si>
  <si>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</si>
  <si>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</si>
  <si>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</si>
  <si>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</si>
  <si>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</si>
  <si>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</si>
  <si>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</si>
  <si>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</si>
  <si>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</si>
  <si>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</si>
  <si>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</si>
  <si>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</si>
  <si>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</si>
  <si>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</si>
  <si>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</si>
  <si>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</si>
  <si>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</si>
  <si>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</si>
  <si>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</si>
  <si>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</si>
  <si>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</si>
  <si>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</si>
  <si>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</si>
  <si>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</si>
  <si>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</si>
  <si>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</si>
  <si>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</si>
  <si>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</si>
  <si>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</si>
  <si>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</si>
  <si>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</si>
  <si>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</si>
  <si>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</si>
  <si>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</si>
  <si>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</si>
  <si>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</si>
  <si>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</si>
  <si>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</si>
  <si>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</si>
  <si>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</si>
  <si>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</si>
  <si>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</si>
  <si>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</si>
  <si>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</si>
  <si>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</si>
  <si>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</si>
  <si>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</si>
  <si>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</si>
  <si>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</si>
  <si>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</si>
  <si>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</si>
  <si>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</si>
  <si>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</si>
  <si>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</si>
  <si>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</si>
  <si>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</si>
  <si>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</si>
  <si>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</si>
  <si>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</si>
  <si>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</si>
  <si>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</si>
  <si>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</si>
  <si>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</si>
  <si>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</si>
  <si>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</si>
  <si>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</si>
  <si>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</si>
  <si>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</si>
  <si>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</si>
  <si>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</si>
  <si>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</si>
  <si>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</si>
  <si>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</si>
  <si>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</si>
  <si>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</si>
  <si>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</si>
  <si>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</si>
  <si>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</si>
  <si>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</si>
  <si>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</si>
  <si>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</si>
  <si>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</si>
  <si>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</si>
  <si>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</si>
  <si>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</si>
  <si>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</si>
  <si>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</si>
  <si>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</si>
  <si>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</si>
  <si>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</si>
  <si>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</si>
  <si>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</si>
  <si>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</si>
  <si>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</si>
  <si>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</si>
  <si>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</si>
  <si>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</si>
  <si>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</si>
  <si>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</si>
  <si>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</si>
  <si>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</si>
  <si>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</si>
  <si>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</si>
  <si>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</si>
  <si>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</si>
  <si>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</si>
  <si>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</si>
  <si>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</si>
  <si>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</si>
  <si>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</si>
  <si>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</si>
  <si>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</si>
  <si>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</si>
  <si>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</si>
  <si>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</si>
  <si>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</si>
  <si>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</si>
  <si>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</si>
  <si>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</si>
  <si>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</si>
  <si>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</si>
  <si>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</si>
  <si>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</si>
  <si>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</si>
  <si>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</si>
  <si>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</si>
  <si>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</si>
  <si>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</si>
  <si>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</si>
  <si>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</si>
  <si>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</si>
  <si>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</si>
  <si>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</si>
  <si>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</si>
  <si>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</si>
  <si>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</si>
  <si>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</si>
  <si>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</si>
  <si>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</si>
  <si>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</si>
  <si>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</si>
  <si>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</si>
  <si>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</si>
  <si>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</si>
  <si>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</si>
  <si>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</si>
  <si>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</si>
  <si>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</si>
  <si>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</si>
  <si>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</si>
  <si>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</si>
  <si>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</si>
  <si>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</si>
  <si>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</si>
  <si>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</si>
  <si>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</si>
  <si>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</si>
  <si>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</si>
  <si>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</si>
  <si>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</si>
  <si>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</si>
  <si>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</si>
  <si>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</si>
  <si>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</si>
  <si>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</si>
  <si>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</si>
  <si>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</si>
  <si>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</si>
  <si>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</si>
  <si>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</si>
  <si>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</si>
  <si>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</si>
  <si>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</si>
  <si>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</si>
  <si>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</si>
  <si>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</si>
  <si>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</si>
  <si>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</si>
  <si>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</si>
  <si>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</si>
  <si>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</si>
  <si>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</si>
  <si>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</si>
  <si>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</si>
  <si>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</si>
  <si>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</si>
  <si>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</si>
  <si>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</si>
  <si>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</si>
  <si>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</si>
  <si>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</si>
  <si>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</si>
  <si>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</si>
  <si>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</si>
  <si>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</si>
  <si>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</si>
  <si>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</si>
  <si>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</si>
  <si>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</si>
  <si>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</si>
  <si>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</si>
  <si>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</si>
  <si>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</si>
  <si>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</si>
  <si>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</si>
  <si>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</si>
  <si>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</si>
  <si>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</si>
  <si>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</si>
  <si>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</si>
  <si>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</si>
  <si>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</si>
  <si>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</si>
  <si>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</si>
  <si>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</si>
  <si>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</si>
  <si>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</si>
  <si>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</si>
  <si>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</si>
  <si>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</si>
  <si>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</si>
  <si>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</si>
  <si>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</si>
  <si>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</si>
  <si>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</si>
  <si>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</si>
  <si>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</si>
  <si>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</si>
  <si>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</si>
  <si>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</si>
  <si>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</si>
  <si>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</si>
  <si>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</si>
  <si>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</si>
  <si>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</si>
  <si>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</si>
  <si>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</si>
  <si>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</si>
  <si>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</si>
  <si>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</si>
  <si>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</si>
  <si>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</si>
  <si>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</si>
  <si>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</si>
  <si>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</si>
  <si>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</si>
  <si>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</si>
  <si>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</si>
  <si>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</si>
  <si>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</si>
  <si>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</si>
  <si>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</si>
  <si>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</si>
  <si>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</si>
  <si>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</si>
  <si>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</si>
  <si>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</si>
  <si>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</si>
  <si>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</si>
  <si>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</si>
  <si>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</si>
  <si>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</si>
  <si>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</si>
  <si>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</si>
  <si>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</si>
  <si>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</si>
  <si>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</si>
  <si>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</si>
  <si>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</si>
  <si>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</si>
  <si>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</si>
  <si>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</si>
  <si>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</si>
  <si>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</si>
  <si>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</si>
  <si>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</si>
  <si>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</si>
  <si>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</si>
  <si>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</si>
  <si>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</si>
  <si>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</si>
  <si>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</si>
  <si>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</si>
  <si>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</si>
  <si>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</si>
  <si>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</si>
  <si>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</si>
  <si>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</si>
  <si>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</si>
  <si>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</si>
  <si>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</si>
  <si>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</si>
  <si>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</si>
  <si>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</si>
  <si>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</si>
  <si>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</si>
  <si>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</si>
  <si>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</si>
  <si>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</si>
  <si>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</si>
  <si>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</si>
  <si>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</si>
  <si>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</si>
  <si>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</si>
  <si>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</si>
  <si>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</si>
  <si>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</si>
  <si>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</si>
  <si>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</si>
  <si>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</si>
  <si>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</si>
  <si>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</si>
  <si>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</si>
  <si>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</si>
  <si>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</si>
  <si>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</si>
  <si>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</si>
  <si>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</si>
  <si>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</si>
  <si>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</si>
  <si>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</si>
  <si>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</si>
  <si>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</si>
  <si>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</si>
  <si>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</si>
  <si>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</si>
  <si>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</si>
  <si>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</si>
  <si>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</si>
  <si>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</si>
  <si>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</si>
  <si>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</si>
  <si>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</si>
  <si>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</si>
  <si>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</si>
  <si>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</si>
  <si>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</si>
  <si>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</si>
  <si>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</si>
  <si>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</si>
  <si>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</si>
  <si>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</si>
  <si>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</si>
  <si>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</si>
  <si>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</si>
  <si>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</si>
  <si>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</si>
  <si>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</si>
  <si>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</si>
  <si>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</si>
  <si>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</si>
  <si>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</si>
  <si>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</si>
  <si>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</si>
  <si>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</si>
  <si>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</si>
  <si>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</si>
  <si>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</si>
  <si>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</si>
  <si>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</si>
  <si>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</si>
  <si>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</si>
  <si>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</si>
  <si>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</si>
  <si>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</si>
  <si>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</si>
  <si>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</si>
  <si>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</si>
  <si>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</si>
  <si>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</si>
  <si>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</si>
  <si>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</si>
  <si>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</si>
  <si>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</si>
  <si>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</si>
  <si>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</si>
  <si>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</si>
  <si>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</si>
  <si>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</si>
  <si>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</si>
  <si>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</si>
  <si>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</si>
  <si>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</si>
  <si>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</si>
  <si>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</si>
  <si>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</si>
  <si>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</si>
  <si>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</si>
  <si>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</si>
  <si>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</si>
  <si>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</si>
  <si>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</si>
  <si>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</si>
  <si>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</si>
  <si>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</si>
  <si>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</si>
  <si>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</si>
  <si>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</si>
  <si>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</si>
  <si>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</si>
  <si>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</si>
  <si>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</si>
  <si>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</si>
  <si>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</si>
  <si>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</si>
  <si>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</si>
  <si>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</si>
  <si>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</si>
  <si>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</si>
  <si>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</si>
  <si>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</si>
  <si>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</si>
  <si>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</si>
  <si>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</si>
  <si>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</si>
  <si>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</si>
  <si>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</si>
  <si>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</si>
  <si>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</si>
  <si>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</si>
  <si>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</si>
  <si>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</si>
  <si>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</si>
  <si>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</si>
  <si>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</si>
  <si>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</si>
  <si>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</si>
  <si>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</si>
  <si>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</si>
  <si>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</si>
  <si>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</si>
  <si>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</si>
  <si>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</si>
  <si>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</si>
  <si>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</si>
  <si>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</si>
  <si>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</si>
  <si>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</si>
  <si>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</si>
  <si>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</si>
  <si>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</si>
  <si>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</si>
  <si>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</si>
  <si>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</si>
  <si>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</si>
  <si>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</si>
  <si>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</si>
  <si>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</si>
  <si>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</si>
  <si>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</si>
  <si>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</si>
  <si>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</si>
  <si>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</si>
  <si>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</si>
  <si>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</si>
  <si>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</si>
  <si>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</si>
  <si>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</si>
  <si>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</si>
  <si>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</si>
  <si>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</si>
  <si>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</si>
  <si>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</si>
  <si>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</si>
  <si>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</si>
  <si>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</si>
  <si>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</si>
  <si>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</si>
  <si>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</si>
  <si>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</si>
  <si>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</si>
  <si>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</si>
  <si>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</si>
  <si>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</si>
  <si>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</si>
  <si>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</si>
  <si>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</si>
  <si>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</si>
  <si>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</si>
  <si>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</si>
  <si>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</si>
  <si>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</si>
  <si>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</si>
  <si>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</si>
  <si>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</si>
  <si>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</si>
  <si>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</si>
  <si>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</si>
  <si>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</si>
  <si>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</si>
  <si>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</si>
  <si>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</si>
  <si>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</si>
  <si>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</si>
  <si>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</si>
  <si>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</si>
  <si>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</si>
  <si>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</si>
  <si>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</si>
  <si>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</si>
  <si>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</si>
  <si>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</si>
  <si>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</si>
  <si>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</si>
  <si>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</si>
  <si>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</si>
  <si>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</si>
  <si>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</si>
  <si>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</si>
  <si>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</si>
  <si>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</si>
  <si>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</si>
  <si>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</si>
  <si>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</si>
  <si>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</si>
  <si>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</si>
  <si>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</si>
  <si>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</si>
  <si>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</si>
  <si>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</si>
  <si>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</si>
  <si>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</si>
  <si>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</si>
  <si>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</si>
  <si>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</si>
  <si>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</si>
  <si>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</si>
  <si>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</si>
  <si>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</si>
  <si>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</si>
  <si>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</si>
  <si>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</si>
  <si>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</si>
  <si>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</si>
  <si>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</si>
  <si>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</si>
  <si>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</si>
  <si>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</si>
  <si>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</si>
  <si>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</si>
  <si>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</si>
  <si>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</si>
  <si>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</si>
  <si>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</si>
  <si>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</si>
  <si>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</si>
  <si>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</si>
  <si>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</si>
  <si>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</si>
  <si>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</si>
  <si>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</si>
  <si>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</si>
  <si>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</si>
  <si>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</si>
  <si>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</si>
  <si>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</si>
  <si>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</si>
  <si>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</si>
  <si>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</si>
  <si>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</si>
  <si>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</si>
  <si>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</si>
  <si>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</si>
  <si>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</si>
  <si>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</si>
  <si>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</si>
  <si>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</si>
  <si>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</si>
  <si>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</si>
  <si>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</si>
  <si>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</si>
  <si>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</si>
  <si>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</si>
  <si>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</si>
  <si>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</si>
  <si>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</si>
  <si>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</si>
  <si>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</si>
  <si>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</si>
  <si>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</si>
  <si>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</si>
  <si>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</si>
  <si>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</si>
  <si>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</si>
  <si>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</si>
  <si>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</si>
  <si>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</si>
  <si>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</si>
  <si>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</si>
  <si>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</si>
  <si>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</si>
  <si>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</si>
  <si>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</si>
  <si>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</si>
  <si>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</si>
  <si>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</si>
  <si>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</si>
  <si>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</si>
  <si>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</si>
  <si>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</si>
  <si>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</si>
  <si>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</si>
  <si>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</si>
  <si>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</si>
  <si>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</si>
  <si>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</si>
  <si>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</si>
  <si>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</si>
  <si>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</si>
  <si>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</si>
  <si>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</si>
  <si>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</si>
  <si>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</si>
  <si>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</si>
  <si>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</si>
  <si>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</si>
  <si>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</si>
  <si>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</si>
  <si>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</si>
  <si>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</si>
  <si>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</si>
  <si>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</si>
  <si>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</si>
  <si>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</si>
  <si>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</si>
  <si>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</si>
  <si>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</si>
  <si>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</si>
  <si>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</si>
  <si>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</si>
  <si>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</si>
  <si>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</si>
  <si>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</si>
  <si>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</si>
  <si>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</si>
  <si>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</si>
  <si>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</si>
  <si>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</si>
  <si>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</si>
  <si>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</si>
  <si>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</si>
  <si>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</si>
  <si>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</si>
  <si>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</si>
  <si>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</si>
  <si>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</si>
  <si>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</si>
  <si>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</si>
  <si>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</si>
  <si>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</si>
  <si>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</si>
  <si>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</si>
  <si>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</si>
  <si>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</si>
  <si>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</si>
  <si>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</si>
  <si>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</si>
  <si>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</si>
  <si>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</si>
  <si>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</si>
  <si>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</si>
  <si>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</si>
  <si>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</si>
  <si>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</si>
  <si>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</si>
  <si>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</si>
  <si>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</si>
  <si>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</si>
  <si>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</si>
  <si>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</si>
  <si>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</si>
  <si>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</si>
  <si>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</si>
  <si>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</si>
  <si>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</si>
  <si>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</si>
  <si>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</si>
  <si>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</si>
  <si>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</si>
  <si>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</si>
  <si>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</si>
  <si>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</si>
  <si>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</si>
  <si>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</si>
  <si>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</si>
  <si>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</si>
  <si>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</si>
  <si>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</si>
  <si>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</si>
  <si>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</si>
  <si>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</si>
  <si>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</si>
  <si>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</si>
  <si>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</si>
  <si>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</si>
  <si>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</si>
  <si>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</si>
  <si>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</si>
  <si>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</si>
  <si>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</si>
  <si>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</si>
  <si>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</si>
  <si>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</si>
  <si>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</si>
  <si>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</si>
  <si>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</si>
  <si>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</si>
  <si>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</si>
  <si>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</si>
  <si>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</si>
  <si>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</si>
  <si>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</si>
  <si>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</si>
  <si>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</si>
  <si>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</si>
  <si>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</si>
  <si>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</si>
  <si>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</si>
  <si>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</si>
  <si>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</si>
  <si>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</si>
  <si>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</si>
  <si>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</si>
  <si>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</si>
  <si>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</si>
  <si>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</si>
  <si>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</si>
  <si>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</si>
  <si>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</si>
  <si>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</si>
  <si>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</si>
  <si>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</si>
  <si>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</si>
  <si>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</si>
  <si>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</si>
  <si>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</si>
  <si>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</si>
  <si>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</si>
  <si>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</si>
  <si>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</si>
  <si>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</si>
  <si>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</si>
  <si>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</si>
  <si>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</si>
  <si>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</si>
  <si>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</si>
  <si>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</si>
  <si>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</si>
  <si>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</si>
  <si>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</si>
  <si>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</si>
  <si>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</si>
  <si>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</si>
  <si>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</si>
  <si>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</si>
  <si>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</si>
  <si>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</si>
  <si>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</si>
  <si>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</si>
  <si>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</si>
  <si>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</si>
  <si>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</si>
  <si>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</si>
  <si>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</si>
  <si>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</si>
  <si>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</si>
  <si>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</si>
  <si>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</si>
  <si>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</si>
  <si>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</si>
  <si>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</si>
  <si>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</si>
  <si>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</si>
  <si>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</si>
  <si>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</si>
  <si>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</si>
  <si>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</si>
  <si>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</si>
  <si>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</si>
  <si>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</si>
  <si>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</si>
  <si>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</si>
  <si>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</si>
  <si>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</si>
  <si>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</si>
  <si>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</si>
  <si>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</si>
  <si>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</si>
  <si>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</si>
  <si>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</si>
  <si>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</si>
  <si>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</si>
  <si>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</si>
  <si>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</si>
  <si>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</si>
  <si>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</si>
  <si>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</si>
  <si>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</si>
  <si>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</si>
  <si>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</si>
  <si>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</si>
  <si>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</si>
  <si>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</si>
  <si>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</si>
  <si>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</si>
  <si>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</si>
  <si>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</si>
  <si>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</si>
  <si>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</si>
  <si>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</si>
  <si>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</si>
  <si>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</si>
  <si>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</si>
  <si>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</si>
  <si>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</si>
  <si>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</si>
  <si>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</si>
  <si>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</si>
  <si>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</si>
  <si>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</si>
  <si>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</si>
  <si>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</si>
  <si>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</si>
  <si>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</si>
  <si>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</si>
  <si>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</si>
  <si>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</si>
  <si>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</si>
  <si>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</si>
  <si>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</si>
  <si>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</si>
  <si>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</si>
  <si>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</si>
  <si>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</si>
  <si>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</si>
  <si>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</si>
  <si>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</si>
  <si>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</si>
  <si>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</si>
  <si>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</si>
  <si>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</si>
  <si>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</si>
  <si>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</si>
  <si>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</si>
  <si>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</si>
  <si>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</si>
  <si>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</si>
  <si>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</si>
  <si>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</si>
  <si>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</si>
  <si>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</si>
  <si>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</si>
  <si>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</si>
  <si>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</si>
  <si>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</si>
  <si>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</si>
  <si>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</si>
  <si>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</si>
  <si>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</si>
  <si>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</si>
  <si>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</si>
  <si>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</si>
  <si>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</si>
  <si>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</si>
  <si>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</si>
  <si>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</si>
  <si>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</si>
  <si>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</si>
  <si>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</si>
  <si>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</si>
  <si>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</si>
  <si>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</si>
  <si>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</si>
  <si>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</si>
  <si>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</si>
  <si>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</si>
  <si>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</si>
  <si>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</si>
  <si>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</si>
  <si>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</si>
  <si>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</si>
  <si>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</si>
  <si>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</si>
  <si>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</si>
  <si>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</si>
  <si>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</si>
  <si>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</si>
  <si>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</si>
  <si>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</si>
  <si>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</si>
  <si>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</si>
  <si>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</si>
  <si>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</si>
  <si>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</si>
  <si>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</si>
  <si>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</si>
  <si>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</si>
  <si>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</si>
  <si>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</si>
  <si>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</si>
  <si>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</si>
  <si>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</si>
  <si>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</si>
  <si>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</si>
  <si>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</si>
  <si>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</si>
  <si>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</si>
  <si>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</si>
  <si>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</si>
  <si>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</si>
  <si>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</si>
  <si>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</si>
  <si>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</si>
  <si>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</si>
  <si>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</si>
  <si>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</si>
  <si>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</si>
  <si>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</si>
  <si>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</si>
  <si>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</si>
  <si>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</si>
  <si>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</si>
  <si>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</si>
  <si>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</si>
  <si>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</si>
  <si>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</si>
  <si>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</si>
  <si>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</si>
  <si>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</si>
  <si>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3684</t>
  </si>
  <si>
    <t>23</t>
  </si>
  <si>
    <t>51.85</t>
  </si>
  <si>
    <t>1:23.48</t>
  </si>
  <si>
    <t>13.89</t>
  </si>
  <si>
    <t>44.86</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</si>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</sst>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134</v>
      </c>
      <c r="BS42" s="469" t="s">
        <v>2763</v>
      </c>
      <c r="BT42" s="469" t="s">
        <v>632</v>
      </c>
      <c r="BU42" s="469" t="s">
        <v>2764</v>
      </c>
      <c r="BV42" s="470" t="s">
        <v>2765</v>
      </c>
      <c r="BW42" s="471" t="s">
        <v>2766</v>
      </c>
      <c r="BX42" s="471" t="s">
        <v>2767</v>
      </c>
      <c r="BY42" s="469" t="s">
        <v>2768</v>
      </c>
      <c r="BZ42" s="469" t="s">
        <v>1375</v>
      </c>
      <c r="CA42" s="472"/>
      <c r="CB42" s="472"/>
      <c r="CC42" s="472"/>
      <c r="CD42" s="472"/>
      <c r="CE42" s="472"/>
      <c r="CF42" s="473" t="s">
        <v>2769</v>
      </c>
      <c r="CG42" s="473" t="s">
        <v>2057</v>
      </c>
      <c r="CH42" s="473" t="s">
        <v>2129</v>
      </c>
      <c r="CI42" s="473" t="s">
        <v>2770</v>
      </c>
      <c r="CJ42" s="473" t="s">
        <v>2771</v>
      </c>
      <c r="CK42" s="473" t="s">
        <v>2772</v>
      </c>
      <c r="CL42" s="473" t="s">
        <v>2534</v>
      </c>
      <c r="CM42" s="473" t="s">
        <v>785</v>
      </c>
      <c r="CN42" s="474"/>
      <c r="CO42" s="474"/>
      <c r="CP42" s="474"/>
      <c r="CQ42" s="474"/>
      <c r="CR42" s="474"/>
      <c r="CS42" s="156"/>
      <c r="CT42" s="447" t="s">
        <v>399</v>
      </c>
      <c r="CU42" s="447" t="s">
        <v>2773</v>
      </c>
      <c r="CV42" s="447" t="s">
        <v>1484</v>
      </c>
      <c r="CW42" s="447" t="s">
        <v>1204</v>
      </c>
      <c r="CX42" s="447" t="s">
        <v>2774</v>
      </c>
      <c r="CY42" s="475" t="s">
        <v>2775</v>
      </c>
      <c r="CZ42" s="476" t="s">
        <v>2776</v>
      </c>
      <c r="DA42" s="477" t="s">
        <v>706</v>
      </c>
      <c r="DB42" s="478"/>
      <c r="DC42" s="478"/>
      <c r="DD42" s="478"/>
      <c r="DE42" s="478"/>
      <c r="DF42" s="478"/>
      <c r="DG42" s="449" t="s">
        <v>2777</v>
      </c>
      <c r="DH42" s="479"/>
      <c r="DI42" s="479"/>
      <c r="DJ42" s="479"/>
      <c r="DK42" s="449" t="s">
        <v>422</v>
      </c>
      <c r="DL42" s="449" t="s">
        <v>2778</v>
      </c>
      <c r="DM42" s="449" t="s">
        <v>527</v>
      </c>
      <c r="DN42" s="449" t="s">
        <v>2556</v>
      </c>
      <c r="DO42" s="480"/>
      <c r="DP42" s="481" t="s">
        <v>932</v>
      </c>
      <c r="DQ42" s="449" t="s">
        <v>2779</v>
      </c>
      <c r="DR42" s="479"/>
      <c r="DS42" s="449" t="s">
        <v>2780</v>
      </c>
      <c r="DT42" s="479"/>
      <c r="DU42" s="449" t="s">
        <v>534</v>
      </c>
      <c r="DV42" s="479"/>
      <c r="DW42" s="479"/>
      <c r="DX42" s="479"/>
      <c r="DY42" s="479"/>
      <c r="DZ42" s="479"/>
      <c r="EA42" s="479"/>
      <c r="EB42" s="482" t="s">
        <v>2781</v>
      </c>
    </row>
    <row r="43" ht="15.75" customHeight="1">
      <c r="A43" s="483" t="s">
        <v>2782</v>
      </c>
      <c r="B43" s="83" t="s">
        <v>2783</v>
      </c>
      <c r="C43" s="84" t="s">
        <v>1499</v>
      </c>
      <c r="D43" s="85" t="s">
        <v>1499</v>
      </c>
      <c r="E43" s="86" t="s">
        <v>1499</v>
      </c>
      <c r="F43" s="87" t="s">
        <v>2081</v>
      </c>
      <c r="G43" s="83" t="s">
        <v>1501</v>
      </c>
      <c r="H43" s="173" t="s">
        <v>2784</v>
      </c>
      <c r="I43" s="173" t="s">
        <v>2785</v>
      </c>
      <c r="J43" s="173" t="s">
        <v>2786</v>
      </c>
      <c r="K43" s="91" t="s">
        <v>1504</v>
      </c>
      <c r="L43" s="91" t="s">
        <v>2787</v>
      </c>
      <c r="M43" s="91" t="s">
        <v>1024</v>
      </c>
      <c r="N43" s="91" t="s">
        <v>2788</v>
      </c>
      <c r="O43" s="91" t="s">
        <v>2477</v>
      </c>
      <c r="P43" s="91" t="s">
        <v>1309</v>
      </c>
      <c r="Q43" s="484" t="s">
        <v>2789</v>
      </c>
      <c r="R43" s="485" t="s">
        <v>1341</v>
      </c>
      <c r="S43" s="91" t="s">
        <v>476</v>
      </c>
      <c r="T43" s="265" t="s">
        <v>2790</v>
      </c>
      <c r="U43" s="173" t="s">
        <v>1415</v>
      </c>
      <c r="V43" s="173" t="s">
        <v>2791</v>
      </c>
      <c r="W43" s="174"/>
      <c r="X43" s="91" t="s">
        <v>1191</v>
      </c>
      <c r="Y43" s="173" t="s">
        <v>873</v>
      </c>
      <c r="Z43" s="265" t="s">
        <v>2792</v>
      </c>
      <c r="AA43" s="265" t="s">
        <v>2793</v>
      </c>
      <c r="AB43" s="173" t="s">
        <v>2794</v>
      </c>
      <c r="AC43" s="91" t="s">
        <v>2795</v>
      </c>
      <c r="AD43" s="173" t="s">
        <v>2796</v>
      </c>
      <c r="AE43" s="173" t="s">
        <v>2797</v>
      </c>
      <c r="AF43" s="91" t="s">
        <v>2006</v>
      </c>
      <c r="AG43" s="202" t="s">
        <v>2798</v>
      </c>
      <c r="AH43" s="173" t="s">
        <v>2799</v>
      </c>
      <c r="AI43" s="173" t="s">
        <v>2245</v>
      </c>
      <c r="AJ43" s="202" t="s">
        <v>2010</v>
      </c>
      <c r="AK43" s="174"/>
      <c r="AL43" s="173" t="s">
        <v>2800</v>
      </c>
      <c r="AM43" s="91" t="s">
        <v>2285</v>
      </c>
      <c r="AN43" s="173" t="s">
        <v>2801</v>
      </c>
      <c r="AO43" s="202" t="s">
        <v>2802</v>
      </c>
      <c r="AP43" s="173" t="s">
        <v>2803</v>
      </c>
      <c r="AQ43" s="173"/>
      <c r="AR43" s="173" t="s">
        <v>2804</v>
      </c>
      <c r="AS43" s="91" t="s">
        <v>1141</v>
      </c>
      <c r="AT43" s="173" t="s">
        <v>2805</v>
      </c>
      <c r="AU43" s="173" t="s">
        <v>2212</v>
      </c>
      <c r="AV43" s="173" t="s">
        <v>2806</v>
      </c>
      <c r="AW43" s="202" t="s">
        <v>1271</v>
      </c>
      <c r="AX43" s="173" t="s">
        <v>1070</v>
      </c>
      <c r="AY43" s="484" t="s">
        <v>2807</v>
      </c>
      <c r="AZ43" s="411"/>
      <c r="BA43" s="91" t="s">
        <v>2808</v>
      </c>
      <c r="BB43" s="173" t="s">
        <v>1423</v>
      </c>
      <c r="BC43" s="91" t="s">
        <v>2809</v>
      </c>
      <c r="BD43" s="91" t="s">
        <v>2810</v>
      </c>
      <c r="BE43" s="173" t="s">
        <v>2811</v>
      </c>
      <c r="BF43" s="173" t="s">
        <v>2812</v>
      </c>
      <c r="BG43" s="222"/>
      <c r="BH43" s="91" t="s">
        <v>322</v>
      </c>
      <c r="BI43" s="173" t="s">
        <v>2813</v>
      </c>
      <c r="BJ43" s="173" t="s">
        <v>2814</v>
      </c>
      <c r="BK43" s="91" t="s">
        <v>2815</v>
      </c>
      <c r="BL43" s="173" t="s">
        <v>2816</v>
      </c>
      <c r="BM43" s="173" t="s">
        <v>2817</v>
      </c>
      <c r="BN43" s="202" t="s">
        <v>2818</v>
      </c>
      <c r="BO43" s="173" t="s">
        <v>2819</v>
      </c>
      <c r="BP43" s="92"/>
      <c r="BQ43" s="91" t="s">
        <v>2820</v>
      </c>
      <c r="BR43" s="91" t="s">
        <v>1486</v>
      </c>
      <c r="BS43" s="91" t="s">
        <v>2033</v>
      </c>
      <c r="BT43" s="91" t="s">
        <v>2821</v>
      </c>
      <c r="BU43" s="91" t="s">
        <v>2822</v>
      </c>
      <c r="BV43" s="91" t="s">
        <v>2225</v>
      </c>
      <c r="BW43" s="222"/>
      <c r="BX43" s="202" t="s">
        <v>1545</v>
      </c>
      <c r="BY43" s="91" t="s">
        <v>2823</v>
      </c>
      <c r="BZ43" s="173" t="s">
        <v>2824</v>
      </c>
      <c r="CA43" s="91" t="s">
        <v>2825</v>
      </c>
      <c r="CB43" s="173" t="s">
        <v>2826</v>
      </c>
      <c r="CC43" s="91" t="s">
        <v>1391</v>
      </c>
      <c r="CD43" s="91" t="s">
        <v>2827</v>
      </c>
      <c r="CE43" s="173"/>
      <c r="CF43" s="91" t="s">
        <v>1532</v>
      </c>
      <c r="CG43" s="173" t="s">
        <v>2569</v>
      </c>
      <c r="CH43" s="173" t="s">
        <v>2828</v>
      </c>
      <c r="CI43" s="173" t="s">
        <v>2829</v>
      </c>
      <c r="CJ43" s="173" t="s">
        <v>2830</v>
      </c>
      <c r="CK43" s="173" t="s">
        <v>1514</v>
      </c>
      <c r="CL43" s="91" t="s">
        <v>1355</v>
      </c>
      <c r="CM43" s="173" t="s">
        <v>2831</v>
      </c>
      <c r="CN43" s="173" t="s">
        <v>2832</v>
      </c>
      <c r="CO43" s="91" t="s">
        <v>2833</v>
      </c>
      <c r="CP43" s="222"/>
      <c r="CQ43" s="222"/>
      <c r="CR43" s="173" t="s">
        <v>2834</v>
      </c>
      <c r="CS43" s="180"/>
      <c r="CT43" s="173" t="s">
        <v>2835</v>
      </c>
      <c r="CU43" s="173" t="s">
        <v>2211</v>
      </c>
      <c r="CV43" s="173" t="s">
        <v>2106</v>
      </c>
      <c r="CW43" s="91" t="s">
        <v>500</v>
      </c>
      <c r="CX43" s="173" t="s">
        <v>2836</v>
      </c>
      <c r="CY43" s="173" t="s">
        <v>1140</v>
      </c>
      <c r="CZ43" s="91" t="s">
        <v>2837</v>
      </c>
      <c r="DA43" s="173" t="s">
        <v>2838</v>
      </c>
      <c r="DB43" s="173" t="s">
        <v>2839</v>
      </c>
      <c r="DC43" s="173" t="s">
        <v>1968</v>
      </c>
      <c r="DD43" s="173" t="s">
        <v>2840</v>
      </c>
      <c r="DE43" s="173" t="s">
        <v>2841</v>
      </c>
      <c r="DF43" s="173"/>
      <c r="DG43" s="173" t="s">
        <v>1076</v>
      </c>
      <c r="DH43" s="222"/>
      <c r="DI43" s="222"/>
      <c r="DJ43" s="173"/>
      <c r="DK43" s="91" t="s">
        <v>2463</v>
      </c>
      <c r="DL43" s="173" t="s">
        <v>2842</v>
      </c>
      <c r="DM43" s="173" t="s">
        <v>2843</v>
      </c>
      <c r="DN43" s="173" t="s">
        <v>2844</v>
      </c>
      <c r="DO43" s="173" t="s">
        <v>2845</v>
      </c>
      <c r="DP43" s="173" t="s">
        <v>2846</v>
      </c>
      <c r="DQ43" s="91" t="s">
        <v>2847</v>
      </c>
      <c r="DR43" s="202" t="s">
        <v>2848</v>
      </c>
      <c r="DS43" s="173" t="s">
        <v>2640</v>
      </c>
      <c r="DT43" s="173" t="s">
        <v>2849</v>
      </c>
      <c r="DU43" s="173" t="s">
        <v>2850</v>
      </c>
      <c r="DV43" s="173" t="s">
        <v>2851</v>
      </c>
      <c r="DW43" s="173" t="s">
        <v>2602</v>
      </c>
      <c r="DX43" s="91" t="s">
        <v>2852</v>
      </c>
      <c r="DY43" s="173" t="s">
        <v>1780</v>
      </c>
      <c r="DZ43" s="173" t="s">
        <v>1261</v>
      </c>
      <c r="EA43" s="173" t="s">
        <v>1010</v>
      </c>
      <c r="EB43" s="204" t="s">
        <v>2853</v>
      </c>
    </row>
    <row r="44" ht="15.75" customHeight="1">
      <c r="A44" s="358" t="s">
        <v>2854</v>
      </c>
      <c r="B44" s="105" t="s">
        <v>2855</v>
      </c>
      <c r="C44" s="106" t="s">
        <v>1499</v>
      </c>
      <c r="D44" s="107" t="s">
        <v>1499</v>
      </c>
      <c r="E44" s="108" t="s">
        <v>1499</v>
      </c>
      <c r="F44" s="109" t="s">
        <v>2856</v>
      </c>
      <c r="G44" s="105" t="s">
        <v>2857</v>
      </c>
      <c r="H44" s="182" t="s">
        <v>1691</v>
      </c>
      <c r="I44" s="182" t="s">
        <v>2858</v>
      </c>
      <c r="J44" s="297" t="s">
        <v>2859</v>
      </c>
      <c r="K44" s="182" t="s">
        <v>336</v>
      </c>
      <c r="L44" s="297" t="s">
        <v>2860</v>
      </c>
      <c r="M44" s="182" t="s">
        <v>2087</v>
      </c>
      <c r="N44" s="182" t="s">
        <v>1467</v>
      </c>
      <c r="O44" s="207" t="s">
        <v>1661</v>
      </c>
      <c r="P44" s="182" t="s">
        <v>2478</v>
      </c>
      <c r="Q44" s="208"/>
      <c r="R44" s="208"/>
      <c r="S44" s="208"/>
      <c r="T44" s="208"/>
      <c r="U44" s="208"/>
      <c r="V44" s="207"/>
      <c r="W44" s="174"/>
      <c r="X44" s="117" t="s">
        <v>811</v>
      </c>
      <c r="Y44" s="314" t="s">
        <v>2861</v>
      </c>
      <c r="Z44" s="226" t="s">
        <v>2862</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6" t="s">
        <v>2865</v>
      </c>
      <c r="BE44" s="190" t="s">
        <v>2866</v>
      </c>
      <c r="BF44" s="190" t="s">
        <v>1204</v>
      </c>
      <c r="BG44" s="255"/>
      <c r="BH44" s="190" t="s">
        <v>2867</v>
      </c>
      <c r="BI44" s="189" t="s">
        <v>2868</v>
      </c>
      <c r="BJ44" s="255"/>
      <c r="BK44" s="189" t="s">
        <v>2492</v>
      </c>
      <c r="BL44" s="255"/>
      <c r="BM44" s="255"/>
      <c r="BN44" s="190"/>
      <c r="BO44" s="255"/>
      <c r="BP44" s="174"/>
      <c r="BQ44" s="193" t="s">
        <v>696</v>
      </c>
      <c r="BR44" s="141" t="s">
        <v>1575</v>
      </c>
      <c r="BS44" s="281" t="s">
        <v>2869</v>
      </c>
      <c r="BT44" s="141" t="s">
        <v>2870</v>
      </c>
      <c r="BU44" s="141" t="s">
        <v>885</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7" t="s">
        <v>2048</v>
      </c>
      <c r="CM44" s="148" t="s">
        <v>2564</v>
      </c>
      <c r="CN44" s="260"/>
      <c r="CO44" s="260"/>
      <c r="CP44" s="260"/>
      <c r="CQ44" s="260"/>
      <c r="CR44" s="260"/>
      <c r="CS44" s="180"/>
      <c r="CT44" s="159" t="s">
        <v>2880</v>
      </c>
      <c r="CU44" s="317" t="s">
        <v>2288</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8" t="s">
        <v>2888</v>
      </c>
      <c r="DQ44" s="320" t="s">
        <v>2667</v>
      </c>
      <c r="DR44" s="219"/>
      <c r="DS44" s="219"/>
      <c r="DT44" s="219"/>
      <c r="DU44" s="219"/>
      <c r="DV44" s="219"/>
      <c r="DW44" s="219"/>
      <c r="DX44" s="219"/>
      <c r="DY44" s="219"/>
      <c r="DZ44" s="219"/>
      <c r="EA44" s="219"/>
      <c r="EB44" s="393"/>
    </row>
    <row r="45" ht="15.75" customHeight="1">
      <c r="A45" s="172" t="s">
        <v>2889</v>
      </c>
      <c r="B45" s="83" t="s">
        <v>2890</v>
      </c>
      <c r="C45" s="84" t="s">
        <v>1499</v>
      </c>
      <c r="D45" s="85" t="s">
        <v>1499</v>
      </c>
      <c r="E45" s="86" t="s">
        <v>1499</v>
      </c>
      <c r="F45" s="87" t="s">
        <v>219</v>
      </c>
      <c r="G45" s="83" t="s">
        <v>1190</v>
      </c>
      <c r="H45" s="202" t="s">
        <v>2891</v>
      </c>
      <c r="I45" s="202" t="s">
        <v>1566</v>
      </c>
      <c r="J45" s="173" t="s">
        <v>2892</v>
      </c>
      <c r="K45" s="91" t="s">
        <v>2240</v>
      </c>
      <c r="L45" s="91" t="s">
        <v>1305</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1976</v>
      </c>
      <c r="AA45" s="173" t="s">
        <v>2213</v>
      </c>
      <c r="AB45" s="202" t="s">
        <v>2904</v>
      </c>
      <c r="AC45" s="173" t="s">
        <v>2905</v>
      </c>
      <c r="AD45" s="173" t="s">
        <v>2906</v>
      </c>
      <c r="AE45" s="173" t="s">
        <v>2907</v>
      </c>
      <c r="AF45" s="202" t="s">
        <v>2908</v>
      </c>
      <c r="AG45" s="173" t="s">
        <v>2909</v>
      </c>
      <c r="AH45" s="173" t="s">
        <v>2910</v>
      </c>
      <c r="AI45" s="173" t="s">
        <v>2836</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1134</v>
      </c>
      <c r="AY45" s="173" t="s">
        <v>2921</v>
      </c>
      <c r="AZ45" s="92"/>
      <c r="BA45" s="173" t="s">
        <v>2506</v>
      </c>
      <c r="BB45" s="91" t="s">
        <v>2502</v>
      </c>
      <c r="BC45" s="91" t="s">
        <v>2180</v>
      </c>
      <c r="BD45" s="173" t="s">
        <v>2922</v>
      </c>
      <c r="BE45" s="173" t="s">
        <v>2923</v>
      </c>
      <c r="BF45" s="173" t="s">
        <v>1403</v>
      </c>
      <c r="BG45" s="202" t="s">
        <v>2924</v>
      </c>
      <c r="BH45" s="91" t="s">
        <v>1936</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2340</v>
      </c>
      <c r="BV45" s="173" t="s">
        <v>632</v>
      </c>
      <c r="BW45" s="173" t="s">
        <v>555</v>
      </c>
      <c r="BX45" s="202" t="s">
        <v>2935</v>
      </c>
      <c r="BY45" s="173" t="s">
        <v>2936</v>
      </c>
      <c r="BZ45" s="202" t="s">
        <v>2937</v>
      </c>
      <c r="CA45" s="173" t="s">
        <v>2938</v>
      </c>
      <c r="CB45" s="173" t="s">
        <v>1311</v>
      </c>
      <c r="CC45" s="202" t="s">
        <v>2939</v>
      </c>
      <c r="CD45" s="173" t="s">
        <v>2940</v>
      </c>
      <c r="CE45" s="173"/>
      <c r="CF45" s="173" t="s">
        <v>2941</v>
      </c>
      <c r="CG45" s="176" t="s">
        <v>137</v>
      </c>
      <c r="CH45" s="173" t="s">
        <v>942</v>
      </c>
      <c r="CI45" s="173" t="s">
        <v>2942</v>
      </c>
      <c r="CJ45" s="173" t="s">
        <v>2943</v>
      </c>
      <c r="CK45" s="173" t="s">
        <v>2944</v>
      </c>
      <c r="CL45" s="173" t="s">
        <v>2794</v>
      </c>
      <c r="CM45" s="173" t="s">
        <v>1931</v>
      </c>
      <c r="CN45" s="202" t="s">
        <v>2945</v>
      </c>
      <c r="CO45" s="91" t="s">
        <v>968</v>
      </c>
      <c r="CP45" s="202"/>
      <c r="CQ45" s="173" t="s">
        <v>2946</v>
      </c>
      <c r="CR45" s="173" t="s">
        <v>2947</v>
      </c>
      <c r="CS45" s="180"/>
      <c r="CT45" s="173" t="s">
        <v>2948</v>
      </c>
      <c r="CU45" s="202" t="s">
        <v>2128</v>
      </c>
      <c r="CV45" s="91" t="s">
        <v>1433</v>
      </c>
      <c r="CW45" s="202" t="s">
        <v>2949</v>
      </c>
      <c r="CX45" s="176" t="s">
        <v>2950</v>
      </c>
      <c r="CY45" s="202" t="s">
        <v>2951</v>
      </c>
      <c r="CZ45" s="265" t="s">
        <v>2952</v>
      </c>
      <c r="DA45" s="91" t="s">
        <v>2630</v>
      </c>
      <c r="DB45" s="173" t="s">
        <v>2953</v>
      </c>
      <c r="DC45" s="202" t="s">
        <v>2954</v>
      </c>
      <c r="DD45" s="173" t="s">
        <v>1152</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1317</v>
      </c>
      <c r="DU45" s="173" t="s">
        <v>2966</v>
      </c>
      <c r="DV45" s="202" t="s">
        <v>2967</v>
      </c>
      <c r="DW45" s="202" t="s">
        <v>2684</v>
      </c>
      <c r="DX45" s="202" t="s">
        <v>2968</v>
      </c>
      <c r="DY45" s="202" t="s">
        <v>319</v>
      </c>
      <c r="DZ45" s="173" t="s">
        <v>2969</v>
      </c>
      <c r="EA45" s="202" t="s">
        <v>254</v>
      </c>
      <c r="EB45" s="204" t="s">
        <v>2970</v>
      </c>
    </row>
    <row r="46" ht="15.75" customHeight="1">
      <c r="A46" s="489" t="s">
        <v>2971</v>
      </c>
      <c r="B46" s="105" t="s">
        <v>2972</v>
      </c>
      <c r="C46" s="106" t="s">
        <v>1128</v>
      </c>
      <c r="D46" s="107" t="s">
        <v>1128</v>
      </c>
      <c r="E46" s="108" t="s">
        <v>1499</v>
      </c>
      <c r="F46" s="109" t="s">
        <v>542</v>
      </c>
      <c r="G46" s="105" t="s">
        <v>2394</v>
      </c>
      <c r="H46" s="207" t="s">
        <v>2172</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1314</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1973</v>
      </c>
      <c r="AN46" s="252"/>
      <c r="AO46" s="252"/>
      <c r="AP46" s="252"/>
      <c r="AQ46" s="252"/>
      <c r="AR46" s="252"/>
      <c r="AS46" s="252"/>
      <c r="AT46" s="273" t="s">
        <v>2598</v>
      </c>
      <c r="AU46" s="273" t="s">
        <v>2538</v>
      </c>
      <c r="AV46" s="252"/>
      <c r="AW46" s="252"/>
      <c r="AX46" s="273" t="s">
        <v>902</v>
      </c>
      <c r="AY46" s="252"/>
      <c r="AZ46" s="174"/>
      <c r="BA46" s="190" t="s">
        <v>2983</v>
      </c>
      <c r="BB46" s="190" t="s">
        <v>2338</v>
      </c>
      <c r="BC46" s="190" t="s">
        <v>2538</v>
      </c>
      <c r="BD46" s="190" t="s">
        <v>2984</v>
      </c>
      <c r="BE46" s="190" t="s">
        <v>2985</v>
      </c>
      <c r="BF46" s="133" t="s">
        <v>2677</v>
      </c>
      <c r="BG46" s="255"/>
      <c r="BH46" s="190" t="s">
        <v>2986</v>
      </c>
      <c r="BI46" s="190"/>
      <c r="BJ46" s="190" t="s">
        <v>585</v>
      </c>
      <c r="BK46" s="190" t="s">
        <v>1719</v>
      </c>
      <c r="BL46" s="255"/>
      <c r="BM46" s="190" t="s">
        <v>227</v>
      </c>
      <c r="BN46" s="190" t="s">
        <v>2987</v>
      </c>
      <c r="BO46" s="255"/>
      <c r="BP46" s="174"/>
      <c r="BQ46" s="193" t="s">
        <v>2988</v>
      </c>
      <c r="BR46" s="193" t="s">
        <v>2989</v>
      </c>
      <c r="BS46" s="193" t="s">
        <v>2187</v>
      </c>
      <c r="BT46" s="141" t="s">
        <v>2990</v>
      </c>
      <c r="BU46" s="193" t="s">
        <v>2991</v>
      </c>
      <c r="BV46" s="193" t="s">
        <v>2193</v>
      </c>
      <c r="BW46" s="257"/>
      <c r="BX46" s="257"/>
      <c r="BY46" s="193" t="s">
        <v>1897</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1499</v>
      </c>
      <c r="D47" s="85" t="s">
        <v>1128</v>
      </c>
      <c r="E47" s="86" t="s">
        <v>1499</v>
      </c>
      <c r="F47" s="87" t="s">
        <v>1060</v>
      </c>
      <c r="G47" s="83" t="s">
        <v>1628</v>
      </c>
      <c r="H47" s="202" t="s">
        <v>3008</v>
      </c>
      <c r="I47" s="490" t="s">
        <v>3009</v>
      </c>
      <c r="J47" s="179" t="s">
        <v>3010</v>
      </c>
      <c r="K47" s="266" t="s">
        <v>2627</v>
      </c>
      <c r="L47" s="179" t="s">
        <v>1488</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1206</v>
      </c>
      <c r="AG47" s="222"/>
      <c r="AH47" s="222"/>
      <c r="AI47" s="222"/>
      <c r="AJ47" s="222"/>
      <c r="AK47" s="174"/>
      <c r="AL47" s="222"/>
      <c r="AM47" s="202" t="s">
        <v>2285</v>
      </c>
      <c r="AN47" s="222"/>
      <c r="AO47" s="222"/>
      <c r="AP47" s="222"/>
      <c r="AQ47" s="222"/>
      <c r="AR47" s="222"/>
      <c r="AS47" s="222"/>
      <c r="AT47" s="222"/>
      <c r="AU47" s="202" t="s">
        <v>3016</v>
      </c>
      <c r="AV47" s="222"/>
      <c r="AW47" s="90" t="str">
        <f>HYPERLINK("https://youtu.be/6Ivs7QCASPU","42.96")</f>
        <v>42.96</v>
      </c>
      <c r="AX47" s="222"/>
      <c r="AY47" s="222"/>
      <c r="AZ47" s="174"/>
      <c r="BA47" s="202" t="s">
        <v>895</v>
      </c>
      <c r="BB47" s="202" t="s">
        <v>1899</v>
      </c>
      <c r="BC47" s="202" t="s">
        <v>865</v>
      </c>
      <c r="BD47" s="266" t="s">
        <v>3017</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2191</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186</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1499</v>
      </c>
      <c r="D48" s="107" t="s">
        <v>1499</v>
      </c>
      <c r="E48" s="108" t="s">
        <v>1499</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2159</v>
      </c>
      <c r="AA48" s="314" t="s">
        <v>1862</v>
      </c>
      <c r="AB48" s="314" t="s">
        <v>634</v>
      </c>
      <c r="AC48" s="227" t="s">
        <v>3040</v>
      </c>
      <c r="AD48" s="314"/>
      <c r="AE48" s="227" t="s">
        <v>2164</v>
      </c>
      <c r="AF48" s="314" t="s">
        <v>3041</v>
      </c>
      <c r="AG48" s="307"/>
      <c r="AH48" s="307"/>
      <c r="AI48" s="307"/>
      <c r="AJ48" s="307"/>
      <c r="AK48" s="174"/>
      <c r="AL48" s="252"/>
      <c r="AM48" s="230" t="s">
        <v>3042</v>
      </c>
      <c r="AN48" s="252"/>
      <c r="AO48" s="252"/>
      <c r="AP48" s="252"/>
      <c r="AQ48" s="252"/>
      <c r="AR48" s="252"/>
      <c r="AS48" s="252"/>
      <c r="AT48" s="230" t="s">
        <v>2176</v>
      </c>
      <c r="AU48" s="230" t="s">
        <v>3043</v>
      </c>
      <c r="AV48" s="252"/>
      <c r="AW48" s="252"/>
      <c r="AX48" s="252"/>
      <c r="AY48" s="252"/>
      <c r="AZ48" s="174"/>
      <c r="BA48" s="277" t="s">
        <v>3044</v>
      </c>
      <c r="BB48" s="190" t="s">
        <v>2537</v>
      </c>
      <c r="BC48" s="190" t="s">
        <v>865</v>
      </c>
      <c r="BD48" s="277" t="s">
        <v>3045</v>
      </c>
      <c r="BE48" s="190" t="s">
        <v>1530</v>
      </c>
      <c r="BF48" s="255"/>
      <c r="BG48" s="255"/>
      <c r="BH48" s="190" t="s">
        <v>2757</v>
      </c>
      <c r="BI48" s="190" t="s">
        <v>3046</v>
      </c>
      <c r="BJ48" s="277"/>
      <c r="BK48" s="277" t="s">
        <v>3047</v>
      </c>
      <c r="BL48" s="255"/>
      <c r="BM48" s="255"/>
      <c r="BN48" s="255"/>
      <c r="BO48" s="255"/>
      <c r="BP48" s="174"/>
      <c r="BQ48" s="193" t="s">
        <v>3048</v>
      </c>
      <c r="BR48" s="141" t="s">
        <v>3049</v>
      </c>
      <c r="BS48" s="237" t="s">
        <v>2315</v>
      </c>
      <c r="BT48" s="237" t="s">
        <v>3050</v>
      </c>
      <c r="BU48" s="237" t="s">
        <v>3044</v>
      </c>
      <c r="BV48" s="141" t="s">
        <v>3051</v>
      </c>
      <c r="BW48" s="257"/>
      <c r="BX48" s="193" t="s">
        <v>3052</v>
      </c>
      <c r="BY48" s="257"/>
      <c r="BZ48" s="193" t="s">
        <v>3053</v>
      </c>
      <c r="CA48" s="257"/>
      <c r="CB48" s="257"/>
      <c r="CC48" s="257"/>
      <c r="CD48" s="257"/>
      <c r="CE48" s="257"/>
      <c r="CF48" s="284" t="s">
        <v>3054</v>
      </c>
      <c r="CG48" s="284" t="s">
        <v>1937</v>
      </c>
      <c r="CH48" s="194" t="s">
        <v>3055</v>
      </c>
      <c r="CI48" s="284" t="s">
        <v>3056</v>
      </c>
      <c r="CJ48" s="284" t="s">
        <v>3057</v>
      </c>
      <c r="CK48" s="284" t="s">
        <v>397</v>
      </c>
      <c r="CL48" s="148" t="s">
        <v>907</v>
      </c>
      <c r="CM48" s="487" t="s">
        <v>404</v>
      </c>
      <c r="CN48" s="260"/>
      <c r="CO48" s="260"/>
      <c r="CP48" s="260"/>
      <c r="CQ48" s="260"/>
      <c r="CR48" s="260"/>
      <c r="CS48" s="180"/>
      <c r="CT48" s="317" t="s">
        <v>3058</v>
      </c>
      <c r="CU48" s="243" t="s">
        <v>2288</v>
      </c>
      <c r="CV48" s="159" t="s">
        <v>3059</v>
      </c>
      <c r="CW48" s="243" t="s">
        <v>3060</v>
      </c>
      <c r="CX48" s="243" t="s">
        <v>3061</v>
      </c>
      <c r="CY48" s="243" t="s">
        <v>3062</v>
      </c>
      <c r="CZ48" s="159" t="s">
        <v>3063</v>
      </c>
      <c r="DA48" s="243" t="s">
        <v>2630</v>
      </c>
      <c r="DB48" s="262"/>
      <c r="DC48" s="317"/>
      <c r="DD48" s="262"/>
      <c r="DE48" s="262"/>
      <c r="DF48" s="262"/>
      <c r="DG48" s="244" t="s">
        <v>2777</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1499</v>
      </c>
      <c r="D49" s="85" t="s">
        <v>1499</v>
      </c>
      <c r="E49" s="86" t="s">
        <v>1499</v>
      </c>
      <c r="F49" s="87" t="s">
        <v>220</v>
      </c>
      <c r="G49" s="83" t="s">
        <v>3030</v>
      </c>
      <c r="H49" s="91" t="s">
        <v>1819</v>
      </c>
      <c r="I49" s="91" t="s">
        <v>3069</v>
      </c>
      <c r="J49" s="91" t="s">
        <v>2239</v>
      </c>
      <c r="K49" s="90" t="s">
        <v>336</v>
      </c>
      <c r="L49" s="91" t="s">
        <v>172</v>
      </c>
      <c r="M49" s="202" t="s">
        <v>3070</v>
      </c>
      <c r="N49" s="202" t="s">
        <v>3071</v>
      </c>
      <c r="O49" s="173" t="s">
        <v>2922</v>
      </c>
      <c r="P49" s="173" t="s">
        <v>2478</v>
      </c>
      <c r="Q49" s="202" t="s">
        <v>3072</v>
      </c>
      <c r="R49" s="222"/>
      <c r="S49" s="222"/>
      <c r="T49" s="222"/>
      <c r="U49" s="222"/>
      <c r="V49" s="202" t="s">
        <v>3073</v>
      </c>
      <c r="W49" s="174"/>
      <c r="X49" s="91" t="s">
        <v>2073</v>
      </c>
      <c r="Y49" s="91" t="s">
        <v>3074</v>
      </c>
      <c r="Z49" s="91" t="s">
        <v>1703</v>
      </c>
      <c r="AA49" s="173" t="s">
        <v>2439</v>
      </c>
      <c r="AB49" s="173" t="s">
        <v>2440</v>
      </c>
      <c r="AC49" s="179" t="s">
        <v>1926</v>
      </c>
      <c r="AD49" s="222"/>
      <c r="AE49" s="173" t="s">
        <v>3075</v>
      </c>
      <c r="AF49" s="173" t="s">
        <v>2756</v>
      </c>
      <c r="AG49" s="222"/>
      <c r="AH49" s="222"/>
      <c r="AI49" s="222"/>
      <c r="AJ49" s="222"/>
      <c r="AK49" s="174"/>
      <c r="AL49" s="173" t="s">
        <v>3076</v>
      </c>
      <c r="AM49" s="173" t="s">
        <v>3077</v>
      </c>
      <c r="AN49" s="202" t="s">
        <v>3078</v>
      </c>
      <c r="AO49" s="222"/>
      <c r="AP49" s="202" t="s">
        <v>984</v>
      </c>
      <c r="AQ49" s="202"/>
      <c r="AR49" s="222"/>
      <c r="AS49" s="222"/>
      <c r="AT49" s="91" t="s">
        <v>3079</v>
      </c>
      <c r="AU49" s="91" t="s">
        <v>1516</v>
      </c>
      <c r="AV49" s="222"/>
      <c r="AW49" s="222"/>
      <c r="AX49" s="222"/>
      <c r="AY49" s="222"/>
      <c r="AZ49" s="174"/>
      <c r="BA49" s="222"/>
      <c r="BB49" s="173" t="s">
        <v>3080</v>
      </c>
      <c r="BC49" s="91" t="s">
        <v>1216</v>
      </c>
      <c r="BD49" s="91" t="s">
        <v>3081</v>
      </c>
      <c r="BE49" s="202" t="s">
        <v>170</v>
      </c>
      <c r="BF49" s="222"/>
      <c r="BG49" s="222"/>
      <c r="BH49" s="202" t="s">
        <v>3082</v>
      </c>
      <c r="BI49" s="177"/>
      <c r="BJ49" s="202" t="s">
        <v>3083</v>
      </c>
      <c r="BK49" s="202" t="s">
        <v>1361</v>
      </c>
      <c r="BL49" s="222"/>
      <c r="BM49" s="222"/>
      <c r="BN49" s="222"/>
      <c r="BO49" s="222"/>
      <c r="BP49" s="174"/>
      <c r="BQ49" s="173"/>
      <c r="BR49" s="173" t="s">
        <v>822</v>
      </c>
      <c r="BS49" s="173" t="s">
        <v>2869</v>
      </c>
      <c r="BT49" s="173" t="s">
        <v>1893</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2794</v>
      </c>
      <c r="CM49" s="202" t="s">
        <v>3090</v>
      </c>
      <c r="CN49" s="222"/>
      <c r="CO49" s="202" t="s">
        <v>3091</v>
      </c>
      <c r="CP49" s="202"/>
      <c r="CQ49" s="202" t="s">
        <v>3092</v>
      </c>
      <c r="CR49" s="222"/>
      <c r="CS49" s="180"/>
      <c r="CT49" s="202" t="s">
        <v>1316</v>
      </c>
      <c r="CU49" s="222"/>
      <c r="CV49" s="91" t="s">
        <v>1554</v>
      </c>
      <c r="CW49" s="202" t="s">
        <v>2129</v>
      </c>
      <c r="CX49" s="173"/>
      <c r="CY49" s="173"/>
      <c r="CZ49" s="202" t="s">
        <v>3093</v>
      </c>
      <c r="DA49" s="202" t="s">
        <v>1400</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1" t="s">
        <v>3098</v>
      </c>
      <c r="B50" s="105" t="s">
        <v>3099</v>
      </c>
      <c r="C50" s="106" t="s">
        <v>1499</v>
      </c>
      <c r="D50" s="107" t="s">
        <v>1499</v>
      </c>
      <c r="E50" s="108" t="s">
        <v>1499</v>
      </c>
      <c r="F50" s="109" t="s">
        <v>1874</v>
      </c>
      <c r="G50" s="105" t="s">
        <v>729</v>
      </c>
      <c r="H50" s="182" t="s">
        <v>1575</v>
      </c>
      <c r="I50" s="207" t="s">
        <v>3100</v>
      </c>
      <c r="J50" s="182" t="s">
        <v>3101</v>
      </c>
      <c r="K50" s="182" t="s">
        <v>2147</v>
      </c>
      <c r="L50" s="182" t="s">
        <v>927</v>
      </c>
      <c r="M50" s="182" t="s">
        <v>3102</v>
      </c>
      <c r="N50" s="395" t="s">
        <v>3103</v>
      </c>
      <c r="O50" s="182" t="s">
        <v>958</v>
      </c>
      <c r="P50" s="182" t="s">
        <v>2652</v>
      </c>
      <c r="Q50" s="207"/>
      <c r="R50" s="182" t="s">
        <v>3104</v>
      </c>
      <c r="S50" s="182" t="s">
        <v>2116</v>
      </c>
      <c r="T50" s="207" t="s">
        <v>1273</v>
      </c>
      <c r="U50" s="395" t="s">
        <v>589</v>
      </c>
      <c r="V50" s="207" t="s">
        <v>3105</v>
      </c>
      <c r="W50" s="174"/>
      <c r="X50" s="314" t="s">
        <v>2555</v>
      </c>
      <c r="Y50" s="117" t="s">
        <v>1117</v>
      </c>
      <c r="Z50" s="117" t="s">
        <v>1828</v>
      </c>
      <c r="AA50" s="226" t="s">
        <v>3106</v>
      </c>
      <c r="AB50" s="492" t="s">
        <v>3107</v>
      </c>
      <c r="AC50" s="314" t="s">
        <v>3108</v>
      </c>
      <c r="AD50" s="314" t="s">
        <v>3109</v>
      </c>
      <c r="AE50" s="314" t="s">
        <v>3110</v>
      </c>
      <c r="AF50" s="117" t="s">
        <v>3111</v>
      </c>
      <c r="AG50" s="117" t="s">
        <v>3112</v>
      </c>
      <c r="AH50" s="307"/>
      <c r="AI50" s="307"/>
      <c r="AJ50" s="117" t="s">
        <v>3113</v>
      </c>
      <c r="AK50" s="174"/>
      <c r="AL50" s="186" t="s">
        <v>1666</v>
      </c>
      <c r="AM50" s="186" t="s">
        <v>2831</v>
      </c>
      <c r="AN50" s="186" t="s">
        <v>3114</v>
      </c>
      <c r="AO50" s="273" t="s">
        <v>3115</v>
      </c>
      <c r="AP50" s="230" t="s">
        <v>3116</v>
      </c>
      <c r="AQ50" s="186" t="s">
        <v>2386</v>
      </c>
      <c r="AR50" s="273" t="s">
        <v>2773</v>
      </c>
      <c r="AS50" s="252"/>
      <c r="AT50" s="186" t="s">
        <v>3117</v>
      </c>
      <c r="AU50" s="186" t="s">
        <v>1216</v>
      </c>
      <c r="AV50" s="186" t="s">
        <v>3118</v>
      </c>
      <c r="AW50" s="252"/>
      <c r="AX50" s="273" t="s">
        <v>1134</v>
      </c>
      <c r="AY50" s="213" t="s">
        <v>3119</v>
      </c>
      <c r="AZ50" s="214"/>
      <c r="BA50" s="189" t="s">
        <v>3120</v>
      </c>
      <c r="BB50" s="190" t="s">
        <v>1839</v>
      </c>
      <c r="BC50" s="277" t="s">
        <v>1357</v>
      </c>
      <c r="BD50" s="189" t="s">
        <v>3121</v>
      </c>
      <c r="BE50" s="190" t="s">
        <v>3122</v>
      </c>
      <c r="BF50" s="277" t="s">
        <v>3123</v>
      </c>
      <c r="BG50" s="189" t="s">
        <v>3124</v>
      </c>
      <c r="BH50" s="190" t="s">
        <v>2715</v>
      </c>
      <c r="BI50" s="190" t="s">
        <v>3125</v>
      </c>
      <c r="BJ50" s="235" t="s">
        <v>3126</v>
      </c>
      <c r="BK50" s="235" t="s">
        <v>3127</v>
      </c>
      <c r="BL50" s="255"/>
      <c r="BM50" s="190" t="s">
        <v>1341</v>
      </c>
      <c r="BN50" s="190" t="s">
        <v>191</v>
      </c>
      <c r="BO50" s="190" t="s">
        <v>3128</v>
      </c>
      <c r="BP50" s="92"/>
      <c r="BQ50" s="141" t="s">
        <v>3129</v>
      </c>
      <c r="BR50" s="193" t="s">
        <v>2264</v>
      </c>
      <c r="BS50" s="141" t="s">
        <v>2154</v>
      </c>
      <c r="BT50" s="141" t="s">
        <v>3130</v>
      </c>
      <c r="BU50" s="193" t="s">
        <v>1958</v>
      </c>
      <c r="BV50" s="193" t="s">
        <v>3131</v>
      </c>
      <c r="BW50" s="237" t="s">
        <v>3132</v>
      </c>
      <c r="BX50" s="193" t="s">
        <v>1137</v>
      </c>
      <c r="BY50" s="141" t="s">
        <v>3133</v>
      </c>
      <c r="BZ50" s="141" t="s">
        <v>1954</v>
      </c>
      <c r="CA50" s="141" t="s">
        <v>3134</v>
      </c>
      <c r="CB50" s="193" t="s">
        <v>3135</v>
      </c>
      <c r="CC50" s="139" t="s">
        <v>3136</v>
      </c>
      <c r="CD50" s="193" t="s">
        <v>3137</v>
      </c>
      <c r="CE50" s="193"/>
      <c r="CF50" s="456" t="s">
        <v>1412</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2291</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1239</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1124</v>
      </c>
      <c r="DZ50" s="198" t="s">
        <v>3160</v>
      </c>
      <c r="EA50" s="198" t="s">
        <v>2136</v>
      </c>
      <c r="EB50" s="171" t="s">
        <v>3161</v>
      </c>
    </row>
    <row r="51" ht="15.75" customHeight="1">
      <c r="A51" s="493" t="s">
        <v>3162</v>
      </c>
      <c r="B51" s="83" t="s">
        <v>3163</v>
      </c>
      <c r="C51" s="84" t="s">
        <v>1499</v>
      </c>
      <c r="D51" s="85" t="s">
        <v>1499</v>
      </c>
      <c r="E51" s="86" t="s">
        <v>1499</v>
      </c>
      <c r="F51" s="87" t="s">
        <v>2856</v>
      </c>
      <c r="G51" s="83" t="s">
        <v>1189</v>
      </c>
      <c r="H51" s="91" t="s">
        <v>2613</v>
      </c>
      <c r="I51" s="91" t="s">
        <v>3164</v>
      </c>
      <c r="J51" s="173" t="s">
        <v>551</v>
      </c>
      <c r="K51" s="173" t="s">
        <v>1075</v>
      </c>
      <c r="L51" s="221" t="str">
        <f>hyperlink("https://www.twitch.tv/videos/642998947","44.64")</f>
        <v>44.64</v>
      </c>
      <c r="M51" s="91" t="s">
        <v>1864</v>
      </c>
      <c r="N51" s="221" t="str">
        <f>hyperlink("https://www.twitch.tv/videos/642995088","1:11.81")</f>
        <v>1:11.81</v>
      </c>
      <c r="O51" s="202" t="s">
        <v>3165</v>
      </c>
      <c r="P51" s="173" t="s">
        <v>1309</v>
      </c>
      <c r="Q51" s="173" t="s">
        <v>2788</v>
      </c>
      <c r="R51" s="222"/>
      <c r="S51" s="173" t="s">
        <v>2154</v>
      </c>
      <c r="T51" s="173" t="s">
        <v>2008</v>
      </c>
      <c r="U51" s="173" t="s">
        <v>3166</v>
      </c>
      <c r="V51" s="173" t="s">
        <v>3167</v>
      </c>
      <c r="W51" s="174"/>
      <c r="X51" s="202" t="s">
        <v>1892</v>
      </c>
      <c r="Y51" s="202" t="s">
        <v>3168</v>
      </c>
      <c r="Z51" s="202" t="s">
        <v>562</v>
      </c>
      <c r="AA51" s="90" t="str">
        <f>hyperlink("https://www.twitch.tv/videos/777078691","45.31")</f>
        <v>45.31</v>
      </c>
      <c r="AB51" s="173" t="s">
        <v>3169</v>
      </c>
      <c r="AC51" s="202" t="s">
        <v>3170</v>
      </c>
      <c r="AD51" s="91" t="s">
        <v>3171</v>
      </c>
      <c r="AE51" s="91" t="s">
        <v>960</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1087</v>
      </c>
      <c r="AV51" s="222"/>
      <c r="AW51" s="222"/>
      <c r="AX51" s="176" t="s">
        <v>2551</v>
      </c>
      <c r="AY51" s="222"/>
      <c r="AZ51" s="174"/>
      <c r="BA51" s="173" t="s">
        <v>3177</v>
      </c>
      <c r="BB51" s="173" t="s">
        <v>3080</v>
      </c>
      <c r="BC51" s="222"/>
      <c r="BD51" s="91" t="s">
        <v>1341</v>
      </c>
      <c r="BE51" s="173" t="s">
        <v>3178</v>
      </c>
      <c r="BF51" s="222"/>
      <c r="BG51" s="222"/>
      <c r="BH51" s="202" t="s">
        <v>675</v>
      </c>
      <c r="BI51" s="222"/>
      <c r="BJ51" s="173" t="s">
        <v>3179</v>
      </c>
      <c r="BK51" s="91" t="s">
        <v>1861</v>
      </c>
      <c r="BL51" s="222"/>
      <c r="BM51" s="222"/>
      <c r="BN51" s="222"/>
      <c r="BO51" s="222"/>
      <c r="BP51" s="174"/>
      <c r="BQ51" s="222"/>
      <c r="BR51" s="173" t="s">
        <v>3180</v>
      </c>
      <c r="BS51" s="202" t="s">
        <v>2898</v>
      </c>
      <c r="BT51" s="176" t="s">
        <v>1052</v>
      </c>
      <c r="BU51" s="173" t="s">
        <v>3181</v>
      </c>
      <c r="BV51" s="91" t="s">
        <v>2225</v>
      </c>
      <c r="BW51" s="222"/>
      <c r="BX51" s="222"/>
      <c r="BY51" s="173" t="s">
        <v>2660</v>
      </c>
      <c r="BZ51" s="202" t="s">
        <v>3182</v>
      </c>
      <c r="CA51" s="222"/>
      <c r="CB51" s="222"/>
      <c r="CC51" s="91" t="s">
        <v>103</v>
      </c>
      <c r="CD51" s="173" t="s">
        <v>3183</v>
      </c>
      <c r="CE51" s="173"/>
      <c r="CF51" s="91" t="s">
        <v>1255</v>
      </c>
      <c r="CG51" s="453" t="str">
        <f>hyperlink("https://twitter.com/Reborn_Frog/status/1364932529577357313","28.55")</f>
        <v>28.55</v>
      </c>
      <c r="CH51" s="202" t="s">
        <v>3184</v>
      </c>
      <c r="CI51" s="173" t="s">
        <v>3185</v>
      </c>
      <c r="CJ51" s="222"/>
      <c r="CK51" s="202" t="s">
        <v>2202</v>
      </c>
      <c r="CL51" s="202" t="s">
        <v>3118</v>
      </c>
      <c r="CM51" s="173" t="s">
        <v>3186</v>
      </c>
      <c r="CN51" s="222"/>
      <c r="CO51" s="222"/>
      <c r="CP51" s="222"/>
      <c r="CQ51" s="173" t="s">
        <v>2557</v>
      </c>
      <c r="CR51" s="222"/>
      <c r="CS51" s="180"/>
      <c r="CT51" s="91" t="s">
        <v>2793</v>
      </c>
      <c r="CU51" s="202" t="s">
        <v>2288</v>
      </c>
      <c r="CV51" s="91" t="s">
        <v>3187</v>
      </c>
      <c r="CW51" s="91" t="s">
        <v>2110</v>
      </c>
      <c r="CX51" s="222"/>
      <c r="CY51" s="222"/>
      <c r="CZ51" s="91" t="s">
        <v>3188</v>
      </c>
      <c r="DA51" s="202" t="s">
        <v>3189</v>
      </c>
      <c r="DB51" s="222"/>
      <c r="DC51" s="222"/>
      <c r="DD51" s="222"/>
      <c r="DE51" s="176" t="s">
        <v>2796</v>
      </c>
      <c r="DF51" s="176"/>
      <c r="DG51" s="222"/>
      <c r="DH51" s="222"/>
      <c r="DI51" s="222"/>
      <c r="DJ51" s="94"/>
      <c r="DL51" s="91" t="s">
        <v>1046</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1499</v>
      </c>
      <c r="D52" s="107" t="s">
        <v>1499</v>
      </c>
      <c r="E52" s="108" t="s">
        <v>1499</v>
      </c>
      <c r="F52" s="109" t="s">
        <v>542</v>
      </c>
      <c r="G52" s="105" t="s">
        <v>2144</v>
      </c>
      <c r="H52" s="208"/>
      <c r="I52" s="225" t="s">
        <v>3193</v>
      </c>
      <c r="J52" s="225" t="s">
        <v>2973</v>
      </c>
      <c r="K52" s="396" t="s">
        <v>2240</v>
      </c>
      <c r="L52" s="225" t="s">
        <v>500</v>
      </c>
      <c r="M52" s="494" t="s">
        <v>3194</v>
      </c>
      <c r="N52" s="225" t="s">
        <v>3195</v>
      </c>
      <c r="O52" s="225" t="s">
        <v>3196</v>
      </c>
      <c r="P52" s="225" t="s">
        <v>2064</v>
      </c>
      <c r="Q52" s="208"/>
      <c r="R52" s="208"/>
      <c r="S52" s="208"/>
      <c r="T52" s="208"/>
      <c r="U52" s="208"/>
      <c r="V52" s="208"/>
      <c r="W52" s="174"/>
      <c r="X52" s="314" t="s">
        <v>2247</v>
      </c>
      <c r="Y52" s="227" t="s">
        <v>3197</v>
      </c>
      <c r="Z52" s="227" t="s">
        <v>1768</v>
      </c>
      <c r="AA52" s="227" t="s">
        <v>3198</v>
      </c>
      <c r="AB52" s="227" t="s">
        <v>2002</v>
      </c>
      <c r="AC52" s="227" t="s">
        <v>3199</v>
      </c>
      <c r="AD52" s="227"/>
      <c r="AE52" s="495"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1005</v>
      </c>
      <c r="BC52" s="277" t="s">
        <v>2180</v>
      </c>
      <c r="BD52" s="277" t="s">
        <v>3204</v>
      </c>
      <c r="BE52" s="496" t="s">
        <v>3205</v>
      </c>
      <c r="BF52" s="255"/>
      <c r="BG52" s="255"/>
      <c r="BH52" s="277" t="s">
        <v>3206</v>
      </c>
      <c r="BI52" s="497" t="s">
        <v>3207</v>
      </c>
      <c r="BJ52" s="497"/>
      <c r="BK52" s="277" t="s">
        <v>2071</v>
      </c>
      <c r="BL52" s="255"/>
      <c r="BM52" s="255"/>
      <c r="BN52" s="255"/>
      <c r="BO52" s="255"/>
      <c r="BP52" s="174"/>
      <c r="BQ52" s="498"/>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1019</v>
      </c>
      <c r="CA52" s="257"/>
      <c r="CB52" s="257"/>
      <c r="CC52" s="257"/>
      <c r="CD52" s="257"/>
      <c r="CE52" s="257"/>
      <c r="CF52" s="218" t="s">
        <v>560</v>
      </c>
      <c r="CG52" s="284" t="s">
        <v>2883</v>
      </c>
      <c r="CH52" s="284" t="s">
        <v>3213</v>
      </c>
      <c r="CI52" s="284" t="s">
        <v>3214</v>
      </c>
      <c r="CJ52" s="284" t="s">
        <v>1719</v>
      </c>
      <c r="CK52" s="284" t="s">
        <v>2284</v>
      </c>
      <c r="CL52" s="284" t="s">
        <v>2173</v>
      </c>
      <c r="CM52" s="218" t="str">
        <f>HYPERLINK("https://www.youtube.com/watch?v=LpklkoraHfQ","15.53")</f>
        <v>15.53</v>
      </c>
      <c r="CN52" s="260"/>
      <c r="CO52" s="284"/>
      <c r="CP52" s="260"/>
      <c r="CQ52" s="260"/>
      <c r="CR52" s="260"/>
      <c r="CS52" s="180"/>
      <c r="CT52" s="243" t="s">
        <v>3215</v>
      </c>
      <c r="CU52" s="243" t="s">
        <v>3216</v>
      </c>
      <c r="CV52" s="243" t="s">
        <v>3217</v>
      </c>
      <c r="CW52" s="159" t="s">
        <v>3218</v>
      </c>
      <c r="CX52" s="499" t="s">
        <v>1612</v>
      </c>
      <c r="CY52" s="499" t="s">
        <v>3219</v>
      </c>
      <c r="CZ52" s="243" t="s">
        <v>3220</v>
      </c>
      <c r="DA52" s="243" t="s">
        <v>1595</v>
      </c>
      <c r="DB52" s="262"/>
      <c r="DC52" s="262"/>
      <c r="DD52" s="262"/>
      <c r="DE52" s="262"/>
      <c r="DF52" s="262"/>
      <c r="DG52" s="244" t="s">
        <v>3221</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3222</v>
      </c>
      <c r="B53" s="83" t="s">
        <v>3223</v>
      </c>
      <c r="C53" s="84" t="s">
        <v>1499</v>
      </c>
      <c r="D53" s="85" t="s">
        <v>1499</v>
      </c>
      <c r="E53" s="86" t="s">
        <v>1499</v>
      </c>
      <c r="F53" s="87" t="s">
        <v>3224</v>
      </c>
      <c r="G53" s="83" t="s">
        <v>3225</v>
      </c>
      <c r="H53" s="222"/>
      <c r="I53" s="265" t="s">
        <v>3226</v>
      </c>
      <c r="J53" s="91" t="s">
        <v>3045</v>
      </c>
      <c r="K53" s="91" t="s">
        <v>102</v>
      </c>
      <c r="L53" s="265" t="s">
        <v>3227</v>
      </c>
      <c r="M53" s="222"/>
      <c r="N53" s="91" t="s">
        <v>3228</v>
      </c>
      <c r="O53" s="91" t="s">
        <v>1917</v>
      </c>
      <c r="P53" s="91" t="s">
        <v>448</v>
      </c>
      <c r="Q53" s="222"/>
      <c r="R53" s="222"/>
      <c r="S53" s="222"/>
      <c r="T53" s="222"/>
      <c r="U53" s="222"/>
      <c r="V53" s="222"/>
      <c r="W53" s="174"/>
      <c r="X53" s="91" t="s">
        <v>855</v>
      </c>
      <c r="Y53" s="91" t="s">
        <v>1590</v>
      </c>
      <c r="Z53" s="91" t="s">
        <v>1923</v>
      </c>
      <c r="AA53" s="91" t="s">
        <v>3229</v>
      </c>
      <c r="AB53" s="91" t="s">
        <v>431</v>
      </c>
      <c r="AC53" s="91" t="s">
        <v>3230</v>
      </c>
      <c r="AD53" s="222"/>
      <c r="AE53" s="222"/>
      <c r="AF53" s="91" t="s">
        <v>2099</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1078</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1343</v>
      </c>
      <c r="BW53" s="222"/>
      <c r="BX53" s="222"/>
      <c r="BY53" s="222"/>
      <c r="BZ53" s="91" t="s">
        <v>1727</v>
      </c>
      <c r="CA53" s="222"/>
      <c r="CB53" s="222"/>
      <c r="CC53" s="222"/>
      <c r="CD53" s="222"/>
      <c r="CE53" s="222"/>
      <c r="CF53" s="176" t="s">
        <v>3240</v>
      </c>
      <c r="CG53" s="176" t="s">
        <v>3241</v>
      </c>
      <c r="CH53" s="222"/>
      <c r="CI53" s="222"/>
      <c r="CJ53" s="222"/>
      <c r="CK53" s="222"/>
      <c r="CL53" s="91" t="s">
        <v>3242</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3243</v>
      </c>
      <c r="DF53" s="91"/>
      <c r="DG53" s="222"/>
      <c r="DH53" s="222"/>
      <c r="DI53" s="222"/>
      <c r="DJ53" s="94"/>
      <c r="DK53" s="222"/>
      <c r="DL53" s="91" t="s">
        <v>2778</v>
      </c>
      <c r="DM53" s="222"/>
      <c r="DN53" s="222"/>
      <c r="DO53" s="222"/>
      <c r="DP53" s="91" t="s">
        <v>1503</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1499</v>
      </c>
      <c r="D54" s="107" t="s">
        <v>1499</v>
      </c>
      <c r="E54" s="108" t="s">
        <v>1499</v>
      </c>
      <c r="F54" s="109" t="s">
        <v>3247</v>
      </c>
      <c r="G54" s="105" t="s">
        <v>2472</v>
      </c>
      <c r="H54" s="207" t="s">
        <v>3248</v>
      </c>
      <c r="I54" s="207" t="s">
        <v>3249</v>
      </c>
      <c r="J54" s="182" t="s">
        <v>3010</v>
      </c>
      <c r="K54" s="182" t="s">
        <v>3250</v>
      </c>
      <c r="L54" s="207" t="s">
        <v>3251</v>
      </c>
      <c r="M54" s="207" t="s">
        <v>3252</v>
      </c>
      <c r="N54" s="207" t="s">
        <v>3253</v>
      </c>
      <c r="O54" s="207" t="s">
        <v>2840</v>
      </c>
      <c r="P54" s="182" t="s">
        <v>1309</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2254</v>
      </c>
      <c r="AG54" s="307"/>
      <c r="AH54" s="307"/>
      <c r="AI54" s="307"/>
      <c r="AJ54" s="307"/>
      <c r="AK54" s="174"/>
      <c r="AL54" s="273" t="s">
        <v>3260</v>
      </c>
      <c r="AM54" s="186" t="s">
        <v>3261</v>
      </c>
      <c r="AN54" s="252"/>
      <c r="AO54" s="252"/>
      <c r="AP54" s="252"/>
      <c r="AQ54" s="252"/>
      <c r="AR54" s="252"/>
      <c r="AS54" s="252"/>
      <c r="AT54" s="273" t="s">
        <v>2169</v>
      </c>
      <c r="AU54" s="186" t="s">
        <v>1396</v>
      </c>
      <c r="AV54" s="252"/>
      <c r="AW54" s="252"/>
      <c r="AX54" s="252"/>
      <c r="AY54" s="252"/>
      <c r="AZ54" s="174"/>
      <c r="BA54" s="189" t="s">
        <v>3262</v>
      </c>
      <c r="BB54" s="189" t="s">
        <v>3263</v>
      </c>
      <c r="BC54" s="189" t="s">
        <v>3264</v>
      </c>
      <c r="BD54" s="486" t="s">
        <v>2551</v>
      </c>
      <c r="BE54" s="190" t="s">
        <v>3265</v>
      </c>
      <c r="BF54" s="255"/>
      <c r="BG54" s="255"/>
      <c r="BH54" s="189" t="s">
        <v>3266</v>
      </c>
      <c r="BI54" s="233"/>
      <c r="BJ54" s="190" t="s">
        <v>3267</v>
      </c>
      <c r="BK54" s="190" t="s">
        <v>2773</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2830</v>
      </c>
      <c r="CV54" s="317" t="s">
        <v>480</v>
      </c>
      <c r="CW54" s="317" t="s">
        <v>942</v>
      </c>
      <c r="CX54" s="159" t="s">
        <v>3281</v>
      </c>
      <c r="CY54" s="159" t="s">
        <v>2291</v>
      </c>
      <c r="CZ54" s="159" t="s">
        <v>3282</v>
      </c>
      <c r="DA54" s="317" t="s">
        <v>1834</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0" t="s">
        <v>3288</v>
      </c>
      <c r="B55" s="83" t="s">
        <v>3289</v>
      </c>
      <c r="C55" s="84" t="s">
        <v>1128</v>
      </c>
      <c r="D55" s="85" t="s">
        <v>1499</v>
      </c>
      <c r="E55" s="86" t="s">
        <v>1499</v>
      </c>
      <c r="F55" s="87" t="s">
        <v>219</v>
      </c>
      <c r="G55" s="83" t="s">
        <v>3290</v>
      </c>
      <c r="H55" s="173" t="s">
        <v>2702</v>
      </c>
      <c r="I55" s="173" t="s">
        <v>3291</v>
      </c>
      <c r="J55" s="173" t="s">
        <v>3292</v>
      </c>
      <c r="K55" s="91" t="s">
        <v>3293</v>
      </c>
      <c r="L55" s="173" t="s">
        <v>3294</v>
      </c>
      <c r="M55" s="173" t="s">
        <v>3295</v>
      </c>
      <c r="N55" s="173" t="s">
        <v>2515</v>
      </c>
      <c r="O55" s="91" t="s">
        <v>2244</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2796</v>
      </c>
      <c r="AE55" s="173" t="s">
        <v>2930</v>
      </c>
      <c r="AF55" s="204" t="s">
        <v>2658</v>
      </c>
      <c r="AG55" s="204" t="s">
        <v>799</v>
      </c>
      <c r="AH55" s="222"/>
      <c r="AI55" s="173" t="s">
        <v>3302</v>
      </c>
      <c r="AJ55" s="222"/>
      <c r="AK55" s="174"/>
      <c r="AL55" s="173" t="s">
        <v>3303</v>
      </c>
      <c r="AM55" s="173" t="s">
        <v>1416</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2747</v>
      </c>
      <c r="BE55" s="91" t="s">
        <v>3310</v>
      </c>
      <c r="BF55" s="91" t="s">
        <v>3311</v>
      </c>
      <c r="BG55" s="222"/>
      <c r="BH55" s="173" t="s">
        <v>3312</v>
      </c>
      <c r="BI55" s="222"/>
      <c r="BJ55" s="173" t="s">
        <v>3313</v>
      </c>
      <c r="BK55" s="173" t="s">
        <v>1861</v>
      </c>
      <c r="BL55" s="222"/>
      <c r="BM55" s="173" t="s">
        <v>1470</v>
      </c>
      <c r="BN55" s="173" t="s">
        <v>2270</v>
      </c>
      <c r="BO55" s="173" t="s">
        <v>3314</v>
      </c>
      <c r="BP55" s="174"/>
      <c r="BQ55" s="173" t="s">
        <v>3315</v>
      </c>
      <c r="BR55" s="173" t="s">
        <v>1530</v>
      </c>
      <c r="BS55" s="173" t="s">
        <v>3316</v>
      </c>
      <c r="BT55" s="173" t="s">
        <v>2821</v>
      </c>
      <c r="BU55" s="222"/>
      <c r="BV55" s="91" t="s">
        <v>941</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1361</v>
      </c>
      <c r="CK55" s="222"/>
      <c r="CL55" s="173" t="s">
        <v>3325</v>
      </c>
      <c r="CM55" s="173" t="s">
        <v>3326</v>
      </c>
      <c r="CN55" s="222"/>
      <c r="CO55" s="173" t="s">
        <v>2763</v>
      </c>
      <c r="CP55" s="222"/>
      <c r="CQ55" s="173" t="s">
        <v>3327</v>
      </c>
      <c r="CR55" s="222"/>
      <c r="CS55" s="180"/>
      <c r="CT55" s="173" t="s">
        <v>2155</v>
      </c>
      <c r="CU55" s="173" t="s">
        <v>3328</v>
      </c>
      <c r="CV55" s="173" t="s">
        <v>3329</v>
      </c>
      <c r="CW55" s="173" t="s">
        <v>3058</v>
      </c>
      <c r="CX55" s="173" t="s">
        <v>3330</v>
      </c>
      <c r="CY55" s="91" t="s">
        <v>1711</v>
      </c>
      <c r="CZ55" s="173" t="s">
        <v>3331</v>
      </c>
      <c r="DA55" s="173" t="s">
        <v>1886</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1128</v>
      </c>
      <c r="D56" s="326" t="s">
        <v>1128</v>
      </c>
      <c r="E56" s="327" t="s">
        <v>437</v>
      </c>
      <c r="F56" s="328" t="s">
        <v>3339</v>
      </c>
      <c r="G56" s="324" t="s">
        <v>1245</v>
      </c>
      <c r="H56" s="501" t="s">
        <v>3340</v>
      </c>
      <c r="I56" s="501" t="s">
        <v>2434</v>
      </c>
      <c r="J56" s="501" t="s">
        <v>3341</v>
      </c>
      <c r="K56" s="501" t="s">
        <v>1914</v>
      </c>
      <c r="L56" s="501" t="s">
        <v>1096</v>
      </c>
      <c r="M56" s="501" t="s">
        <v>3342</v>
      </c>
      <c r="N56" s="502" t="s">
        <v>3343</v>
      </c>
      <c r="O56" s="502" t="s">
        <v>3344</v>
      </c>
      <c r="P56" s="503" t="s">
        <v>819</v>
      </c>
      <c r="Q56" s="502"/>
      <c r="R56" s="504"/>
      <c r="S56" s="504"/>
      <c r="T56" s="504"/>
      <c r="U56" s="504"/>
      <c r="V56" s="504"/>
      <c r="W56" s="505"/>
      <c r="X56" s="506" t="s">
        <v>1438</v>
      </c>
      <c r="Y56" s="506" t="s">
        <v>2752</v>
      </c>
      <c r="Z56" s="507" t="s">
        <v>1075</v>
      </c>
      <c r="AA56" s="506" t="s">
        <v>1959</v>
      </c>
      <c r="AB56" s="506" t="s">
        <v>907</v>
      </c>
      <c r="AC56" s="508" t="s">
        <v>3345</v>
      </c>
      <c r="AD56" s="506" t="s">
        <v>1592</v>
      </c>
      <c r="AE56" s="508" t="s">
        <v>3346</v>
      </c>
      <c r="AF56" s="506" t="s">
        <v>1206</v>
      </c>
      <c r="AG56" s="509"/>
      <c r="AH56" s="509"/>
      <c r="AI56" s="509"/>
      <c r="AJ56" s="509"/>
      <c r="AK56" s="505"/>
      <c r="AL56" s="510" t="s">
        <v>3347</v>
      </c>
      <c r="AM56" s="511" t="s">
        <v>1752</v>
      </c>
      <c r="AN56" s="512"/>
      <c r="AO56" s="512"/>
      <c r="AP56" s="512"/>
      <c r="AQ56" s="512"/>
      <c r="AR56" s="513" t="s">
        <v>3348</v>
      </c>
      <c r="AS56" s="512"/>
      <c r="AT56" s="511" t="s">
        <v>3349</v>
      </c>
      <c r="AU56" s="511" t="s">
        <v>3350</v>
      </c>
      <c r="AV56" s="512"/>
      <c r="AW56" s="512"/>
      <c r="AX56" s="512"/>
      <c r="AY56" s="512"/>
      <c r="AZ56" s="505"/>
      <c r="BA56" s="300" t="s">
        <v>3351</v>
      </c>
      <c r="BB56" s="300" t="s">
        <v>142</v>
      </c>
      <c r="BC56" s="514" t="s">
        <v>1780</v>
      </c>
      <c r="BD56" s="514" t="s">
        <v>481</v>
      </c>
      <c r="BE56" s="300" t="s">
        <v>3112</v>
      </c>
      <c r="BF56" s="515"/>
      <c r="BG56" s="515"/>
      <c r="BH56" s="514" t="s">
        <v>3352</v>
      </c>
      <c r="BI56" s="515"/>
      <c r="BJ56" s="514" t="s">
        <v>3353</v>
      </c>
      <c r="BK56" s="514" t="s">
        <v>1203</v>
      </c>
      <c r="BL56" s="515"/>
      <c r="BM56" s="515"/>
      <c r="BN56" s="515"/>
      <c r="BO56" s="515"/>
      <c r="BP56" s="505"/>
      <c r="BQ56" s="516"/>
      <c r="BR56" s="517" t="s">
        <v>3354</v>
      </c>
      <c r="BS56" s="518" t="s">
        <v>3355</v>
      </c>
      <c r="BT56" s="516"/>
      <c r="BU56" s="517"/>
      <c r="BV56" s="517" t="s">
        <v>1812</v>
      </c>
      <c r="BW56" s="516"/>
      <c r="BX56" s="516"/>
      <c r="BY56" s="516"/>
      <c r="BZ56" s="517"/>
      <c r="CA56" s="516"/>
      <c r="CB56" s="516"/>
      <c r="CC56" s="516"/>
      <c r="CD56" s="516"/>
      <c r="CE56" s="519"/>
      <c r="CF56" s="344" t="s">
        <v>3356</v>
      </c>
      <c r="CG56" s="520" t="s">
        <v>1266</v>
      </c>
      <c r="CH56" s="521"/>
      <c r="CI56" s="521"/>
      <c r="CJ56" s="521"/>
      <c r="CK56" s="522"/>
      <c r="CL56" s="344" t="s">
        <v>176</v>
      </c>
      <c r="CM56" s="523" t="s">
        <v>3357</v>
      </c>
      <c r="CN56" s="521"/>
      <c r="CO56" s="521"/>
      <c r="CP56" s="521"/>
      <c r="CQ56" s="521"/>
      <c r="CR56" s="521"/>
      <c r="CS56" s="524"/>
      <c r="CT56" s="525"/>
      <c r="CU56" s="526"/>
      <c r="CV56" s="347" t="s">
        <v>259</v>
      </c>
      <c r="CW56" s="526"/>
      <c r="CX56" s="525"/>
      <c r="CY56" s="526"/>
      <c r="CZ56" s="527" t="s">
        <v>3102</v>
      </c>
      <c r="DA56" s="526"/>
      <c r="DB56" s="526"/>
      <c r="DC56" s="526"/>
      <c r="DD56" s="526"/>
      <c r="DE56" s="525"/>
      <c r="DF56" s="527"/>
      <c r="DG56" s="528" t="s">
        <v>869</v>
      </c>
      <c r="DH56" s="529"/>
      <c r="DI56" s="530"/>
      <c r="DJ56" s="531"/>
      <c r="DK56" s="532" t="s">
        <v>422</v>
      </c>
      <c r="DL56" s="533" t="s">
        <v>774</v>
      </c>
      <c r="DM56" s="530"/>
      <c r="DN56" s="245"/>
      <c r="DO56" s="529"/>
      <c r="DP56" s="533" t="s">
        <v>3358</v>
      </c>
      <c r="DQ56" s="530"/>
      <c r="DR56" s="534"/>
      <c r="DS56" s="530"/>
      <c r="DT56" s="530"/>
      <c r="DU56" s="533" t="s">
        <v>1051</v>
      </c>
      <c r="DV56" s="530"/>
      <c r="DW56" s="530"/>
      <c r="DX56" s="530"/>
      <c r="DY56" s="219"/>
      <c r="DZ56" s="219"/>
      <c r="EA56" s="219"/>
      <c r="EB56" s="530"/>
    </row>
    <row r="57" ht="15.75" customHeight="1">
      <c r="A57" s="535" t="s">
        <v>3359</v>
      </c>
      <c r="B57" s="536" t="s">
        <v>3360</v>
      </c>
      <c r="C57" s="537" t="s">
        <v>1499</v>
      </c>
      <c r="D57" s="538" t="s">
        <v>1499</v>
      </c>
      <c r="E57" s="539" t="s">
        <v>1499</v>
      </c>
      <c r="F57" s="540" t="s">
        <v>3247</v>
      </c>
      <c r="G57" s="536" t="s">
        <v>641</v>
      </c>
      <c r="H57" s="541" t="s">
        <v>1978</v>
      </c>
      <c r="I57" s="541" t="s">
        <v>3361</v>
      </c>
      <c r="J57" s="542" t="s">
        <v>1250</v>
      </c>
      <c r="K57" s="543" t="s">
        <v>2878</v>
      </c>
      <c r="L57" s="541" t="s">
        <v>2949</v>
      </c>
      <c r="M57" s="543" t="s">
        <v>3362</v>
      </c>
      <c r="N57" s="542" t="s">
        <v>3363</v>
      </c>
      <c r="O57" s="542" t="s">
        <v>3344</v>
      </c>
      <c r="P57" s="541" t="s">
        <v>2297</v>
      </c>
      <c r="Q57" s="541" t="s">
        <v>3364</v>
      </c>
      <c r="R57" s="543" t="s">
        <v>3365</v>
      </c>
      <c r="S57" s="541" t="s">
        <v>3366</v>
      </c>
      <c r="T57" s="541" t="s">
        <v>1442</v>
      </c>
      <c r="U57" s="541" t="s">
        <v>2787</v>
      </c>
      <c r="V57" s="541" t="s">
        <v>3367</v>
      </c>
      <c r="W57" s="116"/>
      <c r="X57" s="542" t="s">
        <v>3240</v>
      </c>
      <c r="Y57" s="541" t="s">
        <v>3368</v>
      </c>
      <c r="Z57" s="543" t="s">
        <v>785</v>
      </c>
      <c r="AA57" s="542" t="s">
        <v>1738</v>
      </c>
      <c r="AB57" s="542" t="s">
        <v>118</v>
      </c>
      <c r="AC57" s="542" t="s">
        <v>3369</v>
      </c>
      <c r="AD57" s="541" t="s">
        <v>3370</v>
      </c>
      <c r="AE57" s="541" t="s">
        <v>1231</v>
      </c>
      <c r="AF57" s="541" t="s">
        <v>2254</v>
      </c>
      <c r="AG57" s="541" t="s">
        <v>2619</v>
      </c>
      <c r="AH57" s="542" t="s">
        <v>3371</v>
      </c>
      <c r="AI57" s="541" t="s">
        <v>3372</v>
      </c>
      <c r="AJ57" s="541" t="s">
        <v>3373</v>
      </c>
      <c r="AK57" s="116"/>
      <c r="AL57" s="542" t="s">
        <v>288</v>
      </c>
      <c r="AM57" s="544" t="s">
        <v>1239</v>
      </c>
      <c r="AN57" s="545" t="s">
        <v>3374</v>
      </c>
      <c r="AO57" s="543" t="s">
        <v>3375</v>
      </c>
      <c r="AP57" s="541" t="s">
        <v>3376</v>
      </c>
      <c r="AQ57" s="541"/>
      <c r="AR57" s="541" t="s">
        <v>3377</v>
      </c>
      <c r="AS57" s="541" t="s">
        <v>3378</v>
      </c>
      <c r="AT57" s="545" t="s">
        <v>2630</v>
      </c>
      <c r="AU57" s="542" t="s">
        <v>254</v>
      </c>
      <c r="AV57" s="541" t="s">
        <v>3000</v>
      </c>
      <c r="AW57" s="541" t="s">
        <v>2567</v>
      </c>
      <c r="AX57" s="541" t="s">
        <v>3379</v>
      </c>
      <c r="AY57" s="541" t="s">
        <v>3380</v>
      </c>
      <c r="AZ57" s="546"/>
      <c r="BA57" s="543" t="s">
        <v>3381</v>
      </c>
      <c r="BB57" s="542" t="s">
        <v>2649</v>
      </c>
      <c r="BC57" s="541" t="s">
        <v>2022</v>
      </c>
      <c r="BD57" s="541" t="s">
        <v>233</v>
      </c>
      <c r="BE57" s="543" t="s">
        <v>3382</v>
      </c>
      <c r="BF57" s="544" t="s">
        <v>3383</v>
      </c>
      <c r="BG57" s="542" t="s">
        <v>3384</v>
      </c>
      <c r="BH57" s="544" t="s">
        <v>3385</v>
      </c>
      <c r="BI57" s="542" t="s">
        <v>3386</v>
      </c>
      <c r="BJ57" s="542" t="s">
        <v>3387</v>
      </c>
      <c r="BK57" s="541" t="s">
        <v>3377</v>
      </c>
      <c r="BL57" s="541" t="s">
        <v>3388</v>
      </c>
      <c r="BM57" s="541" t="s">
        <v>3389</v>
      </c>
      <c r="BN57" s="541" t="s">
        <v>489</v>
      </c>
      <c r="BO57" s="541" t="s">
        <v>3390</v>
      </c>
      <c r="BP57" s="546"/>
      <c r="BQ57" s="542" t="s">
        <v>3391</v>
      </c>
      <c r="BR57" s="542" t="s">
        <v>846</v>
      </c>
      <c r="BS57" s="542" t="s">
        <v>3392</v>
      </c>
      <c r="BT57" s="545" t="s">
        <v>3393</v>
      </c>
      <c r="BU57" s="541" t="s">
        <v>3394</v>
      </c>
      <c r="BV57" s="541" t="s">
        <v>285</v>
      </c>
      <c r="BW57" s="543" t="s">
        <v>3395</v>
      </c>
      <c r="BX57" s="542" t="s">
        <v>2195</v>
      </c>
      <c r="BY57" s="542" t="s">
        <v>3396</v>
      </c>
      <c r="BZ57" s="543" t="s">
        <v>3397</v>
      </c>
      <c r="CA57" s="541" t="s">
        <v>3398</v>
      </c>
      <c r="CB57" s="541" t="s">
        <v>234</v>
      </c>
      <c r="CC57" s="541" t="s">
        <v>3399</v>
      </c>
      <c r="CD57" s="542" t="s">
        <v>3400</v>
      </c>
      <c r="CE57" s="547"/>
      <c r="CF57" s="541" t="s">
        <v>3401</v>
      </c>
      <c r="CG57" s="541" t="s">
        <v>2386</v>
      </c>
      <c r="CH57" s="541" t="s">
        <v>3402</v>
      </c>
      <c r="CI57" s="541" t="s">
        <v>3403</v>
      </c>
      <c r="CJ57" s="541" t="s">
        <v>3404</v>
      </c>
      <c r="CK57" s="541" t="s">
        <v>3405</v>
      </c>
      <c r="CL57" s="542" t="s">
        <v>3406</v>
      </c>
      <c r="CM57" s="542" t="s">
        <v>3407</v>
      </c>
      <c r="CN57" s="543" t="s">
        <v>3408</v>
      </c>
      <c r="CO57" s="541" t="s">
        <v>3409</v>
      </c>
      <c r="CP57" s="541"/>
      <c r="CQ57" s="541" t="s">
        <v>3410</v>
      </c>
      <c r="CR57" s="541" t="s">
        <v>3022</v>
      </c>
      <c r="CS57" s="156"/>
      <c r="CT57" s="543" t="s">
        <v>3411</v>
      </c>
      <c r="CU57" s="543" t="s">
        <v>3412</v>
      </c>
      <c r="CV57" s="541" t="s">
        <v>3413</v>
      </c>
      <c r="CW57" s="541" t="s">
        <v>3414</v>
      </c>
      <c r="CX57" s="541" t="s">
        <v>3415</v>
      </c>
      <c r="CY57" s="543" t="s">
        <v>3416</v>
      </c>
      <c r="CZ57" s="542" t="s">
        <v>3417</v>
      </c>
      <c r="DA57" s="541" t="s">
        <v>3418</v>
      </c>
      <c r="DB57" s="541" t="s">
        <v>3419</v>
      </c>
      <c r="DC57" s="541" t="s">
        <v>3420</v>
      </c>
      <c r="DD57" s="541" t="s">
        <v>2054</v>
      </c>
      <c r="DE57" s="541" t="s">
        <v>3421</v>
      </c>
      <c r="DF57" s="541"/>
      <c r="DG57" s="541" t="s">
        <v>1716</v>
      </c>
      <c r="DH57" s="541"/>
      <c r="DI57" s="543" t="s">
        <v>3422</v>
      </c>
      <c r="DJ57" s="541"/>
      <c r="DK57" s="543" t="s">
        <v>2636</v>
      </c>
      <c r="DL57" s="541" t="s">
        <v>3423</v>
      </c>
      <c r="DM57" s="541" t="s">
        <v>315</v>
      </c>
      <c r="DN57" s="541" t="s">
        <v>3424</v>
      </c>
      <c r="DO57" s="543" t="s">
        <v>2959</v>
      </c>
      <c r="DP57" s="541" t="s">
        <v>3094</v>
      </c>
      <c r="DQ57" s="541" t="s">
        <v>3425</v>
      </c>
      <c r="DR57" s="541" t="s">
        <v>3426</v>
      </c>
      <c r="DS57" s="541" t="s">
        <v>3427</v>
      </c>
      <c r="DT57" s="544" t="s">
        <v>3428</v>
      </c>
      <c r="DU57" s="548" t="s">
        <v>534</v>
      </c>
      <c r="DV57" s="541" t="s">
        <v>3429</v>
      </c>
      <c r="DW57" s="541" t="s">
        <v>2883</v>
      </c>
      <c r="DX57" s="541" t="s">
        <v>2917</v>
      </c>
      <c r="DY57" s="541" t="s">
        <v>2973</v>
      </c>
      <c r="DZ57" s="541" t="s">
        <v>3430</v>
      </c>
      <c r="EA57" s="541" t="s">
        <v>1396</v>
      </c>
      <c r="EB57" s="204" t="s">
        <v>3431</v>
      </c>
    </row>
    <row r="58" ht="15.75" customHeight="1">
      <c r="A58" s="549" t="s">
        <v>3432</v>
      </c>
      <c r="B58" s="105" t="s">
        <v>3433</v>
      </c>
      <c r="C58" s="106" t="s">
        <v>1499</v>
      </c>
      <c r="D58" s="107" t="s">
        <v>1499</v>
      </c>
      <c r="E58" s="108" t="s">
        <v>1499</v>
      </c>
      <c r="F58" s="109" t="s">
        <v>2472</v>
      </c>
      <c r="G58" s="105" t="s">
        <v>2082</v>
      </c>
      <c r="H58" s="182" t="s">
        <v>1606</v>
      </c>
      <c r="I58" s="182" t="s">
        <v>2945</v>
      </c>
      <c r="J58" s="182" t="s">
        <v>3434</v>
      </c>
      <c r="K58" s="182" t="s">
        <v>1504</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1459</v>
      </c>
      <c r="Z58" s="117" t="s">
        <v>2382</v>
      </c>
      <c r="AA58" s="117" t="s">
        <v>3443</v>
      </c>
      <c r="AB58" s="117" t="s">
        <v>1516</v>
      </c>
      <c r="AC58" s="117" t="s">
        <v>3444</v>
      </c>
      <c r="AD58" s="212"/>
      <c r="AE58" s="117" t="s">
        <v>2930</v>
      </c>
      <c r="AF58" s="117" t="s">
        <v>2658</v>
      </c>
      <c r="AG58" s="307"/>
      <c r="AH58" s="307"/>
      <c r="AI58" s="117" t="s">
        <v>1771</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1170</v>
      </c>
      <c r="BD58" s="235" t="s">
        <v>2895</v>
      </c>
      <c r="BE58" s="189" t="s">
        <v>3453</v>
      </c>
      <c r="BF58" s="189" t="s">
        <v>3454</v>
      </c>
      <c r="BG58" s="255"/>
      <c r="BH58" s="189" t="s">
        <v>2757</v>
      </c>
      <c r="BI58" s="277" t="s">
        <v>3455</v>
      </c>
      <c r="BJ58" s="277"/>
      <c r="BK58" s="189" t="s">
        <v>3127</v>
      </c>
      <c r="BL58" s="255"/>
      <c r="BM58" s="189" t="s">
        <v>2116</v>
      </c>
      <c r="BN58" s="277" t="s">
        <v>3456</v>
      </c>
      <c r="BO58" s="255"/>
      <c r="BP58" s="174"/>
      <c r="BQ58" s="141" t="s">
        <v>3457</v>
      </c>
      <c r="BR58" s="141" t="s">
        <v>1810</v>
      </c>
      <c r="BS58" s="141" t="s">
        <v>3458</v>
      </c>
      <c r="BT58" s="141" t="s">
        <v>635</v>
      </c>
      <c r="BU58" s="141" t="s">
        <v>2350</v>
      </c>
      <c r="BV58" s="141" t="s">
        <v>1542</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2369</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2241</v>
      </c>
      <c r="DH58" s="219"/>
      <c r="DI58" s="219"/>
      <c r="DJ58" s="219"/>
      <c r="DK58" s="198" t="s">
        <v>1555</v>
      </c>
      <c r="DL58" s="219"/>
      <c r="DM58" s="219"/>
      <c r="DN58" s="219"/>
      <c r="DO58" s="219"/>
      <c r="DP58" s="198" t="s">
        <v>3477</v>
      </c>
      <c r="DQ58" s="244"/>
      <c r="DR58" s="244" t="s">
        <v>1922</v>
      </c>
      <c r="DS58" s="219"/>
      <c r="DT58" s="219"/>
      <c r="DU58" s="219"/>
      <c r="DV58" s="219"/>
      <c r="DW58" s="219"/>
      <c r="DX58" s="219"/>
      <c r="DY58" s="198" t="s">
        <v>3478</v>
      </c>
      <c r="DZ58" s="219"/>
      <c r="EA58" s="198" t="s">
        <v>3479</v>
      </c>
      <c r="EB58" s="393" t="s">
        <v>3480</v>
      </c>
    </row>
    <row r="59" ht="15.75" customHeight="1">
      <c r="A59" s="172" t="s">
        <v>3481</v>
      </c>
      <c r="B59" s="83" t="s">
        <v>3482</v>
      </c>
      <c r="C59" s="84" t="s">
        <v>1499</v>
      </c>
      <c r="D59" s="85" t="s">
        <v>1499</v>
      </c>
      <c r="E59" s="86" t="s">
        <v>1499</v>
      </c>
      <c r="F59" s="87" t="s">
        <v>1499</v>
      </c>
      <c r="G59" s="83" t="s">
        <v>3483</v>
      </c>
      <c r="H59" s="202" t="s">
        <v>1458</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1458</v>
      </c>
      <c r="Y59" s="173" t="s">
        <v>873</v>
      </c>
      <c r="Z59" s="173" t="s">
        <v>1555</v>
      </c>
      <c r="AA59" s="173" t="s">
        <v>3493</v>
      </c>
      <c r="AB59" s="173" t="s">
        <v>3494</v>
      </c>
      <c r="AC59" s="202" t="s">
        <v>3453</v>
      </c>
      <c r="AD59" s="173"/>
      <c r="AE59" s="202" t="s">
        <v>945</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965</v>
      </c>
      <c r="AU59" s="202" t="s">
        <v>989</v>
      </c>
      <c r="AV59" s="173" t="s">
        <v>3502</v>
      </c>
      <c r="AW59" s="222"/>
      <c r="AX59" s="222"/>
      <c r="AY59" s="202" t="s">
        <v>3503</v>
      </c>
      <c r="AZ59" s="203"/>
      <c r="BA59" s="173" t="s">
        <v>3354</v>
      </c>
      <c r="BB59" s="173" t="s">
        <v>2296</v>
      </c>
      <c r="BC59" s="202" t="s">
        <v>1937</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1855</v>
      </c>
      <c r="BR59" s="202" t="s">
        <v>3511</v>
      </c>
      <c r="BS59" s="202" t="s">
        <v>3512</v>
      </c>
      <c r="BT59" s="202" t="s">
        <v>3397</v>
      </c>
      <c r="BU59" s="202" t="s">
        <v>3513</v>
      </c>
      <c r="BV59" s="173" t="s">
        <v>1261</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1304</v>
      </c>
      <c r="CK59" s="202" t="s">
        <v>1210</v>
      </c>
      <c r="CL59" s="173" t="s">
        <v>1182</v>
      </c>
      <c r="CM59" s="202" t="s">
        <v>1931</v>
      </c>
      <c r="CN59" s="173" t="s">
        <v>3522</v>
      </c>
      <c r="CO59" s="173" t="s">
        <v>3523</v>
      </c>
      <c r="CP59" s="222"/>
      <c r="CQ59" s="222"/>
      <c r="CR59" s="222"/>
      <c r="CS59" s="180"/>
      <c r="CT59" s="202" t="s">
        <v>3524</v>
      </c>
      <c r="CU59" s="202" t="s">
        <v>3525</v>
      </c>
      <c r="CV59" s="202" t="s">
        <v>3526</v>
      </c>
      <c r="CW59" s="202" t="s">
        <v>1999</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1085</v>
      </c>
      <c r="DO59" s="202" t="s">
        <v>3536</v>
      </c>
      <c r="DP59" s="202" t="s">
        <v>2220</v>
      </c>
      <c r="DQ59" s="173" t="s">
        <v>3537</v>
      </c>
      <c r="DR59" s="202" t="s">
        <v>2159</v>
      </c>
      <c r="DS59" s="202" t="s">
        <v>3538</v>
      </c>
      <c r="DT59" s="202" t="s">
        <v>3539</v>
      </c>
      <c r="DU59" s="202" t="s">
        <v>1045</v>
      </c>
      <c r="DV59" s="202" t="s">
        <v>144</v>
      </c>
      <c r="DW59" s="202" t="s">
        <v>2229</v>
      </c>
      <c r="DX59" s="202" t="s">
        <v>3344</v>
      </c>
      <c r="DY59" s="173" t="s">
        <v>3540</v>
      </c>
      <c r="DZ59" s="202" t="s">
        <v>3479</v>
      </c>
      <c r="EA59" s="202" t="s">
        <v>3541</v>
      </c>
      <c r="EB59" s="204" t="s">
        <v>3542</v>
      </c>
    </row>
    <row r="60" ht="15.75" customHeight="1">
      <c r="A60" s="358" t="s">
        <v>3543</v>
      </c>
      <c r="B60" s="105" t="s">
        <v>3544</v>
      </c>
      <c r="C60" s="106" t="s">
        <v>1499</v>
      </c>
      <c r="D60" s="107" t="s">
        <v>1499</v>
      </c>
      <c r="E60" s="108" t="s">
        <v>1499</v>
      </c>
      <c r="F60" s="109" t="s">
        <v>1060</v>
      </c>
      <c r="G60" s="105" t="s">
        <v>3545</v>
      </c>
      <c r="H60" s="206" t="str">
        <f>HYPERLINK("https://clips.twitch.tv/LachrymoseCourteousDelicataSeemsGood","51.28")</f>
        <v>51.28</v>
      </c>
      <c r="I60" s="267" t="s">
        <v>3546</v>
      </c>
      <c r="J60" s="267" t="s">
        <v>875</v>
      </c>
      <c r="K60" s="225" t="s">
        <v>1194</v>
      </c>
      <c r="L60" s="267" t="s">
        <v>1614</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0" t="str">
        <f>HYPERLINK("https://clips.twitch.tv/BovineSecretiveTireItsBoshyTime","49.95")</f>
        <v>49.95</v>
      </c>
      <c r="BB60" s="277" t="s">
        <v>1005</v>
      </c>
      <c r="BC60" s="135" t="str">
        <f>HYPERLINK("https://youtu.be/TzgOslc32vU","28.68")</f>
        <v>28.68</v>
      </c>
      <c r="BD60" s="277" t="s">
        <v>3555</v>
      </c>
      <c r="BE60" s="277" t="s">
        <v>3556</v>
      </c>
      <c r="BF60" s="255"/>
      <c r="BG60" s="255"/>
      <c r="BH60" s="277"/>
      <c r="BI60" s="233"/>
      <c r="BJ60" s="190" t="s">
        <v>1176</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2024</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1499</v>
      </c>
      <c r="D61" s="85" t="s">
        <v>1499</v>
      </c>
      <c r="E61" s="86" t="s">
        <v>1128</v>
      </c>
      <c r="F61" s="87" t="s">
        <v>437</v>
      </c>
      <c r="G61" s="83" t="s">
        <v>3574</v>
      </c>
      <c r="H61" s="202" t="s">
        <v>1458</v>
      </c>
      <c r="I61" s="202" t="s">
        <v>2050</v>
      </c>
      <c r="J61" s="202" t="s">
        <v>2310</v>
      </c>
      <c r="K61" s="202" t="s">
        <v>443</v>
      </c>
      <c r="L61" s="202" t="s">
        <v>369</v>
      </c>
      <c r="M61" s="173" t="s">
        <v>3575</v>
      </c>
      <c r="N61" s="202" t="s">
        <v>3576</v>
      </c>
      <c r="O61" s="202" t="s">
        <v>2101</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889</v>
      </c>
      <c r="AN61" s="222"/>
      <c r="AO61" s="202" t="s">
        <v>3585</v>
      </c>
      <c r="AP61" s="222"/>
      <c r="AQ61" s="222"/>
      <c r="AR61" s="202" t="s">
        <v>3586</v>
      </c>
      <c r="AS61" s="222"/>
      <c r="AT61" s="202" t="s">
        <v>834</v>
      </c>
      <c r="AU61" s="202" t="s">
        <v>2602</v>
      </c>
      <c r="AV61" s="202" t="s">
        <v>3587</v>
      </c>
      <c r="AW61" s="222"/>
      <c r="AX61" s="222"/>
      <c r="AY61" s="222"/>
      <c r="AZ61" s="174"/>
      <c r="BA61" s="202" t="s">
        <v>1313</v>
      </c>
      <c r="BB61" s="202" t="s">
        <v>1881</v>
      </c>
      <c r="BC61" s="202" t="s">
        <v>513</v>
      </c>
      <c r="BD61" s="202" t="s">
        <v>1599</v>
      </c>
      <c r="BE61" s="202" t="s">
        <v>2483</v>
      </c>
      <c r="BF61" s="202" t="s">
        <v>1992</v>
      </c>
      <c r="BG61" s="222"/>
      <c r="BH61" s="202" t="s">
        <v>3507</v>
      </c>
      <c r="BI61" s="177"/>
      <c r="BJ61" s="202" t="s">
        <v>3588</v>
      </c>
      <c r="BK61" s="202" t="s">
        <v>2733</v>
      </c>
      <c r="BL61" s="222"/>
      <c r="BM61" s="222"/>
      <c r="BN61" s="222"/>
      <c r="BO61" s="222"/>
      <c r="BP61" s="174"/>
      <c r="BQ61" s="173"/>
      <c r="BR61" s="173" t="s">
        <v>3589</v>
      </c>
      <c r="BS61" s="202" t="s">
        <v>1981</v>
      </c>
      <c r="BT61" s="202" t="s">
        <v>1106</v>
      </c>
      <c r="BU61" s="202" t="s">
        <v>3590</v>
      </c>
      <c r="BV61" s="202" t="s">
        <v>3591</v>
      </c>
      <c r="BW61" s="222"/>
      <c r="BX61" s="222"/>
      <c r="BY61" s="202" t="s">
        <v>3592</v>
      </c>
      <c r="BZ61" s="202" t="s">
        <v>3593</v>
      </c>
      <c r="CA61" s="202" t="s">
        <v>3594</v>
      </c>
      <c r="CB61" s="222"/>
      <c r="CC61" s="222"/>
      <c r="CD61" s="222"/>
      <c r="CE61" s="222"/>
      <c r="CF61" s="202" t="s">
        <v>3506</v>
      </c>
      <c r="CG61" s="202" t="s">
        <v>2074</v>
      </c>
      <c r="CH61" s="202" t="s">
        <v>3595</v>
      </c>
      <c r="CI61" s="202" t="s">
        <v>3596</v>
      </c>
      <c r="CJ61" s="202" t="s">
        <v>2362</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1128</v>
      </c>
      <c r="D62" s="107" t="s">
        <v>1499</v>
      </c>
      <c r="E62" s="108" t="s">
        <v>1499</v>
      </c>
      <c r="F62" s="109" t="s">
        <v>893</v>
      </c>
      <c r="G62" s="105" t="s">
        <v>2394</v>
      </c>
      <c r="H62" s="225" t="s">
        <v>846</v>
      </c>
      <c r="I62" s="267" t="s">
        <v>3605</v>
      </c>
      <c r="J62" s="267" t="s">
        <v>1454</v>
      </c>
      <c r="K62" s="225" t="s">
        <v>2240</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1002</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1783</v>
      </c>
      <c r="BL62" s="255"/>
      <c r="BM62" s="277" t="s">
        <v>2910</v>
      </c>
      <c r="BN62" s="277" t="s">
        <v>3622</v>
      </c>
      <c r="BO62" s="255"/>
      <c r="BP62" s="174"/>
      <c r="BQ62" s="193"/>
      <c r="BR62" s="282" t="s">
        <v>3623</v>
      </c>
      <c r="BS62" s="237" t="s">
        <v>3239</v>
      </c>
      <c r="BT62" s="237" t="s">
        <v>3624</v>
      </c>
      <c r="BU62" s="237" t="s">
        <v>3599</v>
      </c>
      <c r="BV62" s="237" t="s">
        <v>890</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2272</v>
      </c>
      <c r="CL62" s="284" t="s">
        <v>1298</v>
      </c>
      <c r="CM62" s="284" t="s">
        <v>2478</v>
      </c>
      <c r="CN62" s="260"/>
      <c r="CO62" s="260"/>
      <c r="CP62" s="260"/>
      <c r="CQ62" s="260"/>
      <c r="CR62" s="260"/>
      <c r="CS62" s="180"/>
      <c r="CT62" s="243" t="s">
        <v>3633</v>
      </c>
      <c r="CU62" s="262"/>
      <c r="CV62" s="243" t="s">
        <v>1355</v>
      </c>
      <c r="CW62" s="243" t="s">
        <v>3634</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3635</v>
      </c>
      <c r="DQ62" s="244"/>
      <c r="DR62" s="219"/>
      <c r="DS62" s="219"/>
      <c r="DT62" s="244" t="s">
        <v>1766</v>
      </c>
      <c r="DU62" s="219"/>
      <c r="DV62" s="219"/>
      <c r="DW62" s="219"/>
      <c r="DX62" s="219"/>
      <c r="DY62" s="244" t="s">
        <v>1039</v>
      </c>
      <c r="DZ62" s="219"/>
      <c r="EA62" s="219"/>
      <c r="EB62" s="393"/>
    </row>
    <row r="63" ht="15.75" customHeight="1">
      <c r="A63" s="172" t="s">
        <v>3636</v>
      </c>
      <c r="B63" s="83" t="s">
        <v>3637</v>
      </c>
      <c r="C63" s="84" t="s">
        <v>1128</v>
      </c>
      <c r="D63" s="85" t="s">
        <v>1499</v>
      </c>
      <c r="E63" s="86" t="s">
        <v>1499</v>
      </c>
      <c r="F63" s="87" t="s">
        <v>2856</v>
      </c>
      <c r="G63" s="83" t="s">
        <v>3638</v>
      </c>
      <c r="H63" s="173" t="s">
        <v>1838</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1403</v>
      </c>
      <c r="V63" s="173" t="s">
        <v>3645</v>
      </c>
      <c r="W63" s="174"/>
      <c r="X63" s="91" t="s">
        <v>3646</v>
      </c>
      <c r="Y63" s="173" t="s">
        <v>1081</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1752</v>
      </c>
      <c r="AU63" s="173" t="s">
        <v>530</v>
      </c>
      <c r="AV63" s="173" t="s">
        <v>2779</v>
      </c>
      <c r="AW63" s="222"/>
      <c r="AX63" s="91" t="s">
        <v>3656</v>
      </c>
      <c r="AY63" s="173" t="s">
        <v>3657</v>
      </c>
      <c r="AZ63" s="92"/>
      <c r="BA63" s="91" t="s">
        <v>1635</v>
      </c>
      <c r="BB63" s="173" t="s">
        <v>1423</v>
      </c>
      <c r="BC63" s="91" t="s">
        <v>2022</v>
      </c>
      <c r="BD63" s="91" t="s">
        <v>2976</v>
      </c>
      <c r="BE63" s="91" t="s">
        <v>3658</v>
      </c>
      <c r="BF63" s="173" t="s">
        <v>1880</v>
      </c>
      <c r="BG63" s="173" t="s">
        <v>1532</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1983</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2273</v>
      </c>
      <c r="CP63" s="173" t="s">
        <v>2518</v>
      </c>
      <c r="CQ63" s="173" t="s">
        <v>3680</v>
      </c>
      <c r="CR63" s="173" t="s">
        <v>3681</v>
      </c>
      <c r="CS63" s="180"/>
      <c r="CT63" s="173" t="s">
        <v>3682</v>
      </c>
      <c r="CU63" s="173" t="s">
        <v>2159</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1037</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1122</v>
      </c>
      <c r="DX63" s="173" t="s">
        <v>2603</v>
      </c>
      <c r="DY63" s="202" t="s">
        <v>1835</v>
      </c>
      <c r="DZ63" s="173" t="s">
        <v>3696</v>
      </c>
      <c r="EA63" s="91" t="s">
        <v>3697</v>
      </c>
      <c r="EB63" s="204" t="s">
        <v>3698</v>
      </c>
    </row>
    <row r="64" ht="15.75" customHeight="1">
      <c r="A64" s="551" t="s">
        <v>3699</v>
      </c>
      <c r="B64" s="105" t="s">
        <v>3700</v>
      </c>
      <c r="C64" s="106" t="s">
        <v>1128</v>
      </c>
      <c r="D64" s="107" t="s">
        <v>1499</v>
      </c>
      <c r="E64" s="108" t="s">
        <v>1499</v>
      </c>
      <c r="F64" s="109" t="s">
        <v>1500</v>
      </c>
      <c r="G64" s="105" t="s">
        <v>1584</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1857</v>
      </c>
      <c r="Y64" s="314" t="s">
        <v>1459</v>
      </c>
      <c r="Z64" s="226" t="s">
        <v>3706</v>
      </c>
      <c r="AA64" s="314" t="s">
        <v>3707</v>
      </c>
      <c r="AB64" s="314" t="s">
        <v>1355</v>
      </c>
      <c r="AC64" s="117" t="s">
        <v>3708</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3709</v>
      </c>
      <c r="AV64" s="252"/>
      <c r="AW64" s="252"/>
      <c r="AX64" s="252"/>
      <c r="AY64" s="252"/>
      <c r="AZ64" s="174"/>
      <c r="BA64" s="190" t="s">
        <v>3710</v>
      </c>
      <c r="BB64" s="190" t="s">
        <v>1177</v>
      </c>
      <c r="BC64" s="190" t="s">
        <v>865</v>
      </c>
      <c r="BD64" s="189" t="s">
        <v>3711</v>
      </c>
      <c r="BE64" s="190" t="s">
        <v>3712</v>
      </c>
      <c r="BF64" s="255"/>
      <c r="BG64" s="255"/>
      <c r="BH64" s="135" t="s">
        <v>148</v>
      </c>
      <c r="BI64" s="190" t="s">
        <v>3713</v>
      </c>
      <c r="BJ64" s="277"/>
      <c r="BK64" s="190" t="s">
        <v>2027</v>
      </c>
      <c r="BL64" s="255"/>
      <c r="BM64" s="255"/>
      <c r="BN64" s="255"/>
      <c r="BO64" s="255"/>
      <c r="BP64" s="174"/>
      <c r="BQ64" s="193" t="s">
        <v>3714</v>
      </c>
      <c r="BR64" s="193" t="s">
        <v>3715</v>
      </c>
      <c r="BS64" s="141" t="s">
        <v>3716</v>
      </c>
      <c r="BT64" s="141" t="s">
        <v>2065</v>
      </c>
      <c r="BU64" s="193" t="s">
        <v>1715</v>
      </c>
      <c r="BV64" s="191" t="s">
        <v>3717</v>
      </c>
      <c r="BW64" s="257"/>
      <c r="BX64" s="281" t="s">
        <v>3718</v>
      </c>
      <c r="BY64" s="139" t="s">
        <v>793</v>
      </c>
      <c r="BZ64" s="141" t="s">
        <v>2452</v>
      </c>
      <c r="CA64" s="257"/>
      <c r="CB64" s="257"/>
      <c r="CC64" s="193" t="s">
        <v>2717</v>
      </c>
      <c r="CD64" s="257"/>
      <c r="CE64" s="257"/>
      <c r="CF64" s="194" t="s">
        <v>1412</v>
      </c>
      <c r="CG64" s="148" t="s">
        <v>2666</v>
      </c>
      <c r="CH64" s="456" t="s">
        <v>3719</v>
      </c>
      <c r="CI64" s="194" t="s">
        <v>3720</v>
      </c>
      <c r="CJ64" s="148" t="s">
        <v>3721</v>
      </c>
      <c r="CK64" s="148" t="s">
        <v>2902</v>
      </c>
      <c r="CL64" s="148" t="s">
        <v>1901</v>
      </c>
      <c r="CM64" s="194" t="s">
        <v>2792</v>
      </c>
      <c r="CN64" s="260"/>
      <c r="CO64" s="260"/>
      <c r="CP64" s="260"/>
      <c r="CQ64" s="260"/>
      <c r="CR64" s="260"/>
      <c r="CS64" s="180"/>
      <c r="CT64" s="317" t="s">
        <v>1114</v>
      </c>
      <c r="CU64" s="159" t="s">
        <v>1441</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8" t="s">
        <v>3725</v>
      </c>
      <c r="DQ64" s="488" t="s">
        <v>3287</v>
      </c>
      <c r="DR64" s="220"/>
      <c r="DS64" s="219"/>
      <c r="DT64" s="219"/>
      <c r="DU64" s="320" t="s">
        <v>3726</v>
      </c>
      <c r="DV64" s="219"/>
      <c r="DW64" s="219"/>
      <c r="DX64" s="219"/>
      <c r="DY64" s="219"/>
      <c r="DZ64" s="219"/>
      <c r="EA64" s="219"/>
      <c r="EB64" s="553" t="s">
        <v>3727</v>
      </c>
    </row>
    <row r="65" ht="15.75" customHeight="1">
      <c r="A65" s="172" t="s">
        <v>3728</v>
      </c>
      <c r="B65" s="83" t="s">
        <v>3729</v>
      </c>
      <c r="C65" s="84" t="s">
        <v>1499</v>
      </c>
      <c r="D65" s="85" t="s">
        <v>1499</v>
      </c>
      <c r="E65" s="86" t="s">
        <v>1499</v>
      </c>
      <c r="F65" s="87" t="s">
        <v>1909</v>
      </c>
      <c r="G65" s="83" t="s">
        <v>2394</v>
      </c>
      <c r="H65" s="91" t="s">
        <v>3340</v>
      </c>
      <c r="I65" s="222"/>
      <c r="J65" s="222"/>
      <c r="K65" s="222"/>
      <c r="L65" s="202" t="s">
        <v>233</v>
      </c>
      <c r="M65" s="222"/>
      <c r="N65" s="222"/>
      <c r="O65" s="173" t="s">
        <v>2181</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2009</v>
      </c>
      <c r="AJ65" s="91" t="s">
        <v>3733</v>
      </c>
      <c r="AK65" s="174"/>
      <c r="AL65" s="222"/>
      <c r="AM65" s="222"/>
      <c r="AN65" s="91" t="s">
        <v>3734</v>
      </c>
      <c r="AO65" s="222"/>
      <c r="AP65" s="176" t="s">
        <v>263</v>
      </c>
      <c r="AQ65" s="91" t="s">
        <v>2759</v>
      </c>
      <c r="AR65" s="222"/>
      <c r="AS65" s="202" t="s">
        <v>3108</v>
      </c>
      <c r="AT65" s="173" t="s">
        <v>3735</v>
      </c>
      <c r="AU65" s="91" t="s">
        <v>136</v>
      </c>
      <c r="AV65" s="91" t="s">
        <v>2212</v>
      </c>
      <c r="AW65" s="222"/>
      <c r="AX65" s="222"/>
      <c r="AY65" s="222"/>
      <c r="AZ65" s="174"/>
      <c r="BA65" s="222"/>
      <c r="BB65" s="222"/>
      <c r="BC65" s="173"/>
      <c r="BD65" s="91" t="s">
        <v>2964</v>
      </c>
      <c r="BE65" s="222"/>
      <c r="BF65" s="91" t="s">
        <v>3452</v>
      </c>
      <c r="BG65" s="222"/>
      <c r="BH65" s="91" t="s">
        <v>2075</v>
      </c>
      <c r="BI65" s="222"/>
      <c r="BJ65" s="222"/>
      <c r="BK65" s="173" t="s">
        <v>2268</v>
      </c>
      <c r="BL65" s="222"/>
      <c r="BM65" s="222"/>
      <c r="BN65" s="222"/>
      <c r="BO65" s="173" t="s">
        <v>3736</v>
      </c>
      <c r="BP65" s="92"/>
      <c r="BQ65" s="222"/>
      <c r="BR65" s="222"/>
      <c r="BS65" s="173" t="s">
        <v>3737</v>
      </c>
      <c r="BT65" s="554">
        <v>23.56</v>
      </c>
      <c r="BU65" s="222"/>
      <c r="BV65" s="173" t="s">
        <v>3738</v>
      </c>
      <c r="BW65" s="222"/>
      <c r="BX65" s="222"/>
      <c r="BY65" s="222"/>
      <c r="BZ65" s="222"/>
      <c r="CA65" s="91" t="s">
        <v>3739</v>
      </c>
      <c r="CB65" s="173" t="s">
        <v>3740</v>
      </c>
      <c r="CC65" s="202" t="s">
        <v>261</v>
      </c>
      <c r="CD65" s="173" t="s">
        <v>3741</v>
      </c>
      <c r="CE65" s="202"/>
      <c r="CF65" s="202" t="s">
        <v>1317</v>
      </c>
      <c r="CG65" s="91" t="s">
        <v>3309</v>
      </c>
      <c r="CH65" s="293" t="s">
        <v>1959</v>
      </c>
      <c r="CI65" s="173" t="s">
        <v>2287</v>
      </c>
      <c r="CJ65" s="173" t="s">
        <v>2773</v>
      </c>
      <c r="CK65" s="173" t="s">
        <v>1151</v>
      </c>
      <c r="CL65" s="173" t="s">
        <v>3742</v>
      </c>
      <c r="CM65" s="222"/>
      <c r="CN65" s="222"/>
      <c r="CO65" s="176" t="s">
        <v>1513</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2822</v>
      </c>
      <c r="DU65" s="222"/>
      <c r="DV65" s="222"/>
      <c r="DW65" s="173" t="s">
        <v>3748</v>
      </c>
      <c r="DX65" s="90" t="s">
        <v>2847</v>
      </c>
      <c r="DY65" s="90" t="str">
        <f>HYPERLINK("https://youtu.be/cSRvv7G0qWk","25.28")</f>
        <v>25.28</v>
      </c>
      <c r="DZ65" s="173" t="s">
        <v>3749</v>
      </c>
      <c r="EA65" s="173" t="s">
        <v>3750</v>
      </c>
      <c r="EB65" s="204"/>
    </row>
    <row r="66" ht="15.75" customHeight="1">
      <c r="A66" s="358" t="s">
        <v>3751</v>
      </c>
      <c r="B66" s="105" t="s">
        <v>3752</v>
      </c>
      <c r="C66" s="106" t="s">
        <v>1499</v>
      </c>
      <c r="D66" s="107" t="s">
        <v>1499</v>
      </c>
      <c r="E66" s="108" t="s">
        <v>1499</v>
      </c>
      <c r="F66" s="109" t="s">
        <v>437</v>
      </c>
      <c r="G66" s="105" t="s">
        <v>3753</v>
      </c>
      <c r="H66" s="225" t="s">
        <v>3754</v>
      </c>
      <c r="I66" s="207" t="s">
        <v>3755</v>
      </c>
      <c r="J66" s="225" t="s">
        <v>3756</v>
      </c>
      <c r="K66" s="225" t="s">
        <v>2240</v>
      </c>
      <c r="L66" s="207" t="s">
        <v>3757</v>
      </c>
      <c r="M66" s="225" t="s">
        <v>3758</v>
      </c>
      <c r="N66" s="207" t="s">
        <v>3759</v>
      </c>
      <c r="O66" s="207" t="s">
        <v>1957</v>
      </c>
      <c r="P66" s="207" t="s">
        <v>2478</v>
      </c>
      <c r="Q66" s="208"/>
      <c r="R66" s="208"/>
      <c r="S66" s="182" t="s">
        <v>3760</v>
      </c>
      <c r="T66" s="208"/>
      <c r="U66" s="207" t="s">
        <v>3761</v>
      </c>
      <c r="V66" s="208"/>
      <c r="W66" s="174"/>
      <c r="X66" s="314" t="s">
        <v>2734</v>
      </c>
      <c r="Y66" s="227" t="s">
        <v>3762</v>
      </c>
      <c r="Z66" s="227" t="s">
        <v>2204</v>
      </c>
      <c r="AA66" s="314" t="s">
        <v>3763</v>
      </c>
      <c r="AB66" s="314" t="s">
        <v>3764</v>
      </c>
      <c r="AC66" s="314" t="s">
        <v>3497</v>
      </c>
      <c r="AD66" s="307"/>
      <c r="AE66" s="314" t="s">
        <v>770</v>
      </c>
      <c r="AF66" s="314" t="s">
        <v>3765</v>
      </c>
      <c r="AG66" s="307"/>
      <c r="AH66" s="227"/>
      <c r="AI66" s="227" t="s">
        <v>2264</v>
      </c>
      <c r="AJ66" s="307"/>
      <c r="AK66" s="174"/>
      <c r="AL66" s="230" t="s">
        <v>1550</v>
      </c>
      <c r="AM66" s="273" t="s">
        <v>2331</v>
      </c>
      <c r="AN66" s="252"/>
      <c r="AO66" s="252"/>
      <c r="AP66" s="252"/>
      <c r="AQ66" s="252"/>
      <c r="AR66" s="252"/>
      <c r="AS66" s="252"/>
      <c r="AT66" s="555" t="s">
        <v>3117</v>
      </c>
      <c r="AU66" s="273" t="s">
        <v>2522</v>
      </c>
      <c r="AV66" s="230" t="s">
        <v>772</v>
      </c>
      <c r="AW66" s="252"/>
      <c r="AX66" s="230" t="s">
        <v>2437</v>
      </c>
      <c r="AY66" s="252"/>
      <c r="AZ66" s="174"/>
      <c r="BA66" s="255"/>
      <c r="BB66" s="190" t="s">
        <v>546</v>
      </c>
      <c r="BC66" s="190" t="s">
        <v>1461</v>
      </c>
      <c r="BD66" s="190" t="s">
        <v>2976</v>
      </c>
      <c r="BE66" s="277" t="s">
        <v>3590</v>
      </c>
      <c r="BF66" s="277" t="s">
        <v>1273</v>
      </c>
      <c r="BG66" s="255"/>
      <c r="BH66" s="277" t="s">
        <v>3766</v>
      </c>
      <c r="BI66" s="233"/>
      <c r="BJ66" s="277" t="s">
        <v>1319</v>
      </c>
      <c r="BK66" s="277" t="s">
        <v>2543</v>
      </c>
      <c r="BL66" s="255"/>
      <c r="BM66" s="189" t="s">
        <v>3767</v>
      </c>
      <c r="BN66" s="277" t="s">
        <v>3768</v>
      </c>
      <c r="BO66" s="255"/>
      <c r="BP66" s="174"/>
      <c r="BQ66" s="193"/>
      <c r="BR66" s="237" t="s">
        <v>3769</v>
      </c>
      <c r="BS66" s="193" t="s">
        <v>3770</v>
      </c>
      <c r="BT66" s="193" t="s">
        <v>1687</v>
      </c>
      <c r="BU66" s="237" t="s">
        <v>2483</v>
      </c>
      <c r="BV66" s="237" t="s">
        <v>2765</v>
      </c>
      <c r="BW66" s="257"/>
      <c r="BX66" s="257"/>
      <c r="BY66" s="193" t="s">
        <v>1545</v>
      </c>
      <c r="BZ66" s="193" t="s">
        <v>1045</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1956</v>
      </c>
      <c r="CR66" s="260"/>
      <c r="CS66" s="180"/>
      <c r="CT66" s="317" t="s">
        <v>3777</v>
      </c>
      <c r="CU66" s="243" t="s">
        <v>2627</v>
      </c>
      <c r="CV66" s="243" t="s">
        <v>2203</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6" t="s">
        <v>3785</v>
      </c>
      <c r="B67" s="83" t="s">
        <v>3786</v>
      </c>
      <c r="C67" s="84" t="s">
        <v>1499</v>
      </c>
      <c r="D67" s="85" t="s">
        <v>1499</v>
      </c>
      <c r="E67" s="86" t="s">
        <v>1499</v>
      </c>
      <c r="F67" s="87" t="s">
        <v>1128</v>
      </c>
      <c r="G67" s="83" t="s">
        <v>3787</v>
      </c>
      <c r="H67" s="173" t="s">
        <v>3788</v>
      </c>
      <c r="I67" s="173" t="s">
        <v>3789</v>
      </c>
      <c r="J67" s="173" t="s">
        <v>3437</v>
      </c>
      <c r="K67" s="173" t="s">
        <v>741</v>
      </c>
      <c r="L67" s="173" t="s">
        <v>1265</v>
      </c>
      <c r="M67" s="173" t="s">
        <v>3790</v>
      </c>
      <c r="N67" s="173" t="s">
        <v>3791</v>
      </c>
      <c r="O67" s="173" t="s">
        <v>3792</v>
      </c>
      <c r="P67" s="173" t="s">
        <v>2478</v>
      </c>
      <c r="Q67" s="222"/>
      <c r="R67" s="222"/>
      <c r="S67" s="173" t="s">
        <v>1374</v>
      </c>
      <c r="T67" s="222"/>
      <c r="U67" s="173" t="s">
        <v>3793</v>
      </c>
      <c r="V67" s="222"/>
      <c r="W67" s="174"/>
      <c r="X67" s="173" t="s">
        <v>3794</v>
      </c>
      <c r="Y67" s="173" t="s">
        <v>1459</v>
      </c>
      <c r="Z67" s="173" t="s">
        <v>404</v>
      </c>
      <c r="AA67" s="173" t="s">
        <v>1862</v>
      </c>
      <c r="AB67" s="173" t="s">
        <v>3062</v>
      </c>
      <c r="AC67" s="173" t="s">
        <v>3795</v>
      </c>
      <c r="AD67" s="222"/>
      <c r="AE67" s="173" t="s">
        <v>2797</v>
      </c>
      <c r="AF67" s="173" t="s">
        <v>2321</v>
      </c>
      <c r="AG67" s="173" t="s">
        <v>3796</v>
      </c>
      <c r="AH67" s="222"/>
      <c r="AI67" s="222"/>
      <c r="AJ67" s="222"/>
      <c r="AK67" s="174"/>
      <c r="AL67" s="222"/>
      <c r="AM67" s="173" t="s">
        <v>3797</v>
      </c>
      <c r="AN67" s="222"/>
      <c r="AO67" s="222"/>
      <c r="AP67" s="222"/>
      <c r="AQ67" s="222"/>
      <c r="AR67" s="222"/>
      <c r="AS67" s="222"/>
      <c r="AT67" s="173" t="s">
        <v>1752</v>
      </c>
      <c r="AU67" s="173" t="s">
        <v>3385</v>
      </c>
      <c r="AV67" s="222"/>
      <c r="AW67" s="222"/>
      <c r="AX67" s="222"/>
      <c r="AY67" s="222"/>
      <c r="AZ67" s="174"/>
      <c r="BA67" s="173" t="s">
        <v>2669</v>
      </c>
      <c r="BB67" s="173" t="s">
        <v>2338</v>
      </c>
      <c r="BC67" s="173" t="s">
        <v>137</v>
      </c>
      <c r="BD67" s="173" t="s">
        <v>3798</v>
      </c>
      <c r="BE67" s="173" t="s">
        <v>3799</v>
      </c>
      <c r="BF67" s="173" t="s">
        <v>3800</v>
      </c>
      <c r="BG67" s="222"/>
      <c r="BH67" s="173" t="s">
        <v>2177</v>
      </c>
      <c r="BI67" s="173" t="s">
        <v>3801</v>
      </c>
      <c r="BJ67" s="222"/>
      <c r="BK67" s="173" t="s">
        <v>2027</v>
      </c>
      <c r="BL67" s="222"/>
      <c r="BM67" s="222"/>
      <c r="BN67" s="173" t="s">
        <v>3802</v>
      </c>
      <c r="BO67" s="222"/>
      <c r="BP67" s="174"/>
      <c r="BQ67" s="173" t="s">
        <v>3803</v>
      </c>
      <c r="BR67" s="557" t="s">
        <v>3804</v>
      </c>
      <c r="BS67" s="557" t="s">
        <v>3805</v>
      </c>
      <c r="BT67" s="557" t="s">
        <v>2388</v>
      </c>
      <c r="BU67" s="541" t="s">
        <v>3806</v>
      </c>
      <c r="BV67" s="557" t="s">
        <v>2966</v>
      </c>
      <c r="BW67" s="91" t="s">
        <v>3807</v>
      </c>
      <c r="BX67" s="173" t="s">
        <v>3808</v>
      </c>
      <c r="BY67" s="222"/>
      <c r="BZ67" s="558" t="s">
        <v>3809</v>
      </c>
      <c r="CA67" s="222"/>
      <c r="CB67" s="222"/>
      <c r="CC67" s="222"/>
      <c r="CD67" s="222"/>
      <c r="CE67" s="222"/>
      <c r="CF67" s="557" t="s">
        <v>3810</v>
      </c>
      <c r="CG67" s="541" t="s">
        <v>1357</v>
      </c>
      <c r="CH67" s="557" t="s">
        <v>1138</v>
      </c>
      <c r="CI67" s="541" t="s">
        <v>3811</v>
      </c>
      <c r="CJ67" s="557" t="s">
        <v>443</v>
      </c>
      <c r="CK67" s="557" t="s">
        <v>3812</v>
      </c>
      <c r="CL67" s="541" t="s">
        <v>1355</v>
      </c>
      <c r="CM67" s="557" t="s">
        <v>3813</v>
      </c>
      <c r="CN67" s="222"/>
      <c r="CO67" s="222"/>
      <c r="CP67" s="222"/>
      <c r="CQ67" s="222"/>
      <c r="CR67" s="222"/>
      <c r="CS67" s="180"/>
      <c r="CT67" s="557" t="s">
        <v>3814</v>
      </c>
      <c r="CU67" s="541" t="s">
        <v>2627</v>
      </c>
      <c r="CV67" s="557" t="s">
        <v>3815</v>
      </c>
      <c r="CW67" s="557" t="s">
        <v>2527</v>
      </c>
      <c r="CX67" s="559" t="s">
        <v>3816</v>
      </c>
      <c r="CY67" s="557" t="s">
        <v>3815</v>
      </c>
      <c r="CZ67" s="541" t="s">
        <v>3817</v>
      </c>
      <c r="DA67" s="557" t="s">
        <v>3818</v>
      </c>
      <c r="DB67" s="222"/>
      <c r="DC67" s="222"/>
      <c r="DD67" s="222"/>
      <c r="DE67" s="222"/>
      <c r="DF67" s="222"/>
      <c r="DG67" s="557"/>
      <c r="DH67" s="557"/>
      <c r="DI67" s="557"/>
      <c r="DJ67" s="559"/>
      <c r="DK67" s="557"/>
      <c r="DL67" s="173" t="s">
        <v>3819</v>
      </c>
      <c r="DM67" s="559"/>
      <c r="DN67" s="559"/>
      <c r="DO67" s="173" t="s">
        <v>3820</v>
      </c>
      <c r="DP67" s="173" t="s">
        <v>155</v>
      </c>
      <c r="DQ67" s="173" t="s">
        <v>3821</v>
      </c>
      <c r="DR67" s="173" t="s">
        <v>3111</v>
      </c>
      <c r="DS67" s="173" t="s">
        <v>2513</v>
      </c>
      <c r="DT67" s="557"/>
      <c r="DU67" s="557"/>
      <c r="DV67" s="291"/>
      <c r="DW67" s="173" t="s">
        <v>2096</v>
      </c>
      <c r="DX67" s="557"/>
      <c r="DY67" s="557"/>
      <c r="DZ67" s="557"/>
      <c r="EA67" s="173" t="s">
        <v>756</v>
      </c>
      <c r="EB67" s="541" t="s">
        <v>3822</v>
      </c>
    </row>
    <row r="68" ht="15.75" customHeight="1">
      <c r="A68" s="358" t="s">
        <v>3823</v>
      </c>
      <c r="B68" s="105" t="s">
        <v>3824</v>
      </c>
      <c r="C68" s="106" t="s">
        <v>1499</v>
      </c>
      <c r="D68" s="107" t="s">
        <v>1499</v>
      </c>
      <c r="E68" s="108" t="s">
        <v>1499</v>
      </c>
      <c r="F68" s="109" t="s">
        <v>221</v>
      </c>
      <c r="G68" s="105" t="s">
        <v>3224</v>
      </c>
      <c r="H68" s="225"/>
      <c r="I68" s="207" t="s">
        <v>3825</v>
      </c>
      <c r="J68" s="208" t="s">
        <v>3826</v>
      </c>
      <c r="K68" s="395" t="s">
        <v>3827</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3828</v>
      </c>
      <c r="AB68" s="117" t="s">
        <v>3829</v>
      </c>
      <c r="AC68" s="314" t="s">
        <v>2126</v>
      </c>
      <c r="AD68" s="307"/>
      <c r="AE68" s="227"/>
      <c r="AF68" s="307"/>
      <c r="AG68" s="307"/>
      <c r="AH68" s="307"/>
      <c r="AI68" s="307"/>
      <c r="AJ68" s="307"/>
      <c r="AK68" s="174"/>
      <c r="AL68" s="252"/>
      <c r="AM68" s="252"/>
      <c r="AN68" s="230" t="s">
        <v>3830</v>
      </c>
      <c r="AO68" s="252"/>
      <c r="AP68" s="252"/>
      <c r="AQ68" s="252"/>
      <c r="AR68" s="252"/>
      <c r="AS68" s="230" t="s">
        <v>3831</v>
      </c>
      <c r="AT68" s="560" t="s">
        <v>3832</v>
      </c>
      <c r="AU68" s="252"/>
      <c r="AV68" s="252"/>
      <c r="AW68" s="252"/>
      <c r="AX68" s="252"/>
      <c r="AY68" s="252"/>
      <c r="AZ68" s="174"/>
      <c r="BA68" s="255"/>
      <c r="BB68" s="255"/>
      <c r="BC68" s="190" t="s">
        <v>865</v>
      </c>
      <c r="BD68" s="190" t="s">
        <v>796</v>
      </c>
      <c r="BE68" s="190" t="s">
        <v>3833</v>
      </c>
      <c r="BF68" s="255"/>
      <c r="BG68" s="255"/>
      <c r="BH68" s="190" t="s">
        <v>1327</v>
      </c>
      <c r="BI68" s="190" t="s">
        <v>3834</v>
      </c>
      <c r="BJ68" s="277"/>
      <c r="BK68" s="255"/>
      <c r="BL68" s="255"/>
      <c r="BM68" s="255"/>
      <c r="BN68" s="255"/>
      <c r="BO68" s="255"/>
      <c r="BP68" s="174"/>
      <c r="BQ68" s="193" t="s">
        <v>3835</v>
      </c>
      <c r="BR68" s="282" t="s">
        <v>3836</v>
      </c>
      <c r="BS68" s="237" t="s">
        <v>2273</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907</v>
      </c>
      <c r="CW68" s="317" t="s">
        <v>3841</v>
      </c>
      <c r="CX68" s="317" t="s">
        <v>1553</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1" t="s">
        <v>3843</v>
      </c>
      <c r="B69" s="83" t="s">
        <v>3844</v>
      </c>
      <c r="C69" s="84" t="s">
        <v>1499</v>
      </c>
      <c r="D69" s="85" t="s">
        <v>1499</v>
      </c>
      <c r="E69" s="86" t="s">
        <v>1499</v>
      </c>
      <c r="F69" s="87" t="s">
        <v>3845</v>
      </c>
      <c r="G69" s="83" t="s">
        <v>3030</v>
      </c>
      <c r="H69" s="222"/>
      <c r="I69" s="91" t="s">
        <v>3846</v>
      </c>
      <c r="J69" s="91" t="s">
        <v>3756</v>
      </c>
      <c r="K69" s="265" t="s">
        <v>1504</v>
      </c>
      <c r="L69" s="91" t="s">
        <v>3294</v>
      </c>
      <c r="M69" s="91" t="s">
        <v>3847</v>
      </c>
      <c r="N69" s="91" t="s">
        <v>3848</v>
      </c>
      <c r="O69" s="91" t="s">
        <v>2968</v>
      </c>
      <c r="P69" s="91" t="s">
        <v>2517</v>
      </c>
      <c r="Q69" s="222"/>
      <c r="R69" s="91" t="s">
        <v>3849</v>
      </c>
      <c r="S69" s="222"/>
      <c r="T69" s="222"/>
      <c r="U69" s="222"/>
      <c r="V69" s="222"/>
      <c r="W69" s="174"/>
      <c r="X69" s="173" t="s">
        <v>2172</v>
      </c>
      <c r="Y69" s="173" t="s">
        <v>3850</v>
      </c>
      <c r="Z69" s="173" t="s">
        <v>3851</v>
      </c>
      <c r="AA69" s="173" t="s">
        <v>2155</v>
      </c>
      <c r="AB69" s="173" t="s">
        <v>205</v>
      </c>
      <c r="AC69" s="91" t="s">
        <v>3852</v>
      </c>
      <c r="AD69" s="222"/>
      <c r="AE69" s="173" t="s">
        <v>3346</v>
      </c>
      <c r="AF69" s="91" t="s">
        <v>1928</v>
      </c>
      <c r="AG69" s="222"/>
      <c r="AH69" s="222"/>
      <c r="AI69" s="222"/>
      <c r="AJ69" s="222"/>
      <c r="AK69" s="174"/>
      <c r="AL69" s="222"/>
      <c r="AM69" s="173" t="s">
        <v>1056</v>
      </c>
      <c r="AN69" s="222"/>
      <c r="AO69" s="222"/>
      <c r="AP69" s="222"/>
      <c r="AQ69" s="222"/>
      <c r="AR69" s="222"/>
      <c r="AS69" s="222"/>
      <c r="AT69" s="91" t="s">
        <v>250</v>
      </c>
      <c r="AU69" s="91" t="s">
        <v>2998</v>
      </c>
      <c r="AV69" s="222"/>
      <c r="AW69" s="222"/>
      <c r="AX69" s="222"/>
      <c r="AY69" s="222"/>
      <c r="AZ69" s="174"/>
      <c r="BA69" s="202" t="s">
        <v>1733</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2192</v>
      </c>
      <c r="BS69" s="91" t="s">
        <v>2624</v>
      </c>
      <c r="BT69" s="91" t="s">
        <v>3856</v>
      </c>
      <c r="BU69" s="91" t="s">
        <v>3857</v>
      </c>
      <c r="BV69" s="91" t="s">
        <v>3858</v>
      </c>
      <c r="BW69" s="222"/>
      <c r="BX69" s="173" t="s">
        <v>3859</v>
      </c>
      <c r="BY69" s="91" t="s">
        <v>3860</v>
      </c>
      <c r="BZ69" s="91" t="s">
        <v>3861</v>
      </c>
      <c r="CA69" s="222"/>
      <c r="CB69" s="222"/>
      <c r="CC69" s="91" t="s">
        <v>1525</v>
      </c>
      <c r="CD69" s="222"/>
      <c r="CE69" s="222"/>
      <c r="CF69" s="91" t="s">
        <v>3862</v>
      </c>
      <c r="CG69" s="91" t="s">
        <v>431</v>
      </c>
      <c r="CH69" s="202" t="s">
        <v>2107</v>
      </c>
      <c r="CI69" s="202" t="s">
        <v>3863</v>
      </c>
      <c r="CJ69" s="222"/>
      <c r="CK69" s="173" t="s">
        <v>2126</v>
      </c>
      <c r="CL69" s="173" t="s">
        <v>3864</v>
      </c>
      <c r="CM69" s="173" t="s">
        <v>324</v>
      </c>
      <c r="CN69" s="222"/>
      <c r="CO69" s="222"/>
      <c r="CP69" s="222"/>
      <c r="CQ69" s="222"/>
      <c r="CR69" s="222"/>
      <c r="CS69" s="180"/>
      <c r="CT69" s="202" t="s">
        <v>3865</v>
      </c>
      <c r="CU69" s="222"/>
      <c r="CV69" s="293" t="s">
        <v>508</v>
      </c>
      <c r="CW69" s="173" t="s">
        <v>1325</v>
      </c>
      <c r="CX69" s="202" t="s">
        <v>1252</v>
      </c>
      <c r="CY69" s="202" t="s">
        <v>3425</v>
      </c>
      <c r="CZ69" s="91" t="s">
        <v>3866</v>
      </c>
      <c r="DA69" s="202" t="s">
        <v>1299</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1499</v>
      </c>
      <c r="D70" s="107" t="s">
        <v>1499</v>
      </c>
      <c r="E70" s="108" t="s">
        <v>1499</v>
      </c>
      <c r="F70" s="109" t="s">
        <v>1499</v>
      </c>
      <c r="G70" s="105" t="s">
        <v>2576</v>
      </c>
      <c r="H70" s="207" t="s">
        <v>1326</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1101</v>
      </c>
      <c r="AB70" s="314" t="s">
        <v>532</v>
      </c>
      <c r="AC70" s="314" t="s">
        <v>3882</v>
      </c>
      <c r="AD70" s="314" t="s">
        <v>3883</v>
      </c>
      <c r="AE70" s="314" t="s">
        <v>3884</v>
      </c>
      <c r="AF70" s="314" t="s">
        <v>3885</v>
      </c>
      <c r="AG70" s="314" t="s">
        <v>3886</v>
      </c>
      <c r="AH70" s="314"/>
      <c r="AI70" s="314" t="s">
        <v>2166</v>
      </c>
      <c r="AJ70" s="314" t="s">
        <v>3887</v>
      </c>
      <c r="AK70" s="174"/>
      <c r="AL70" s="273" t="s">
        <v>1305</v>
      </c>
      <c r="AM70" s="273" t="s">
        <v>3888</v>
      </c>
      <c r="AN70" s="273" t="s">
        <v>3889</v>
      </c>
      <c r="AO70" s="273" t="s">
        <v>3890</v>
      </c>
      <c r="AP70" s="273" t="s">
        <v>3891</v>
      </c>
      <c r="AQ70" s="273"/>
      <c r="AR70" s="273" t="s">
        <v>1083</v>
      </c>
      <c r="AS70" s="273" t="s">
        <v>3892</v>
      </c>
      <c r="AT70" s="273" t="s">
        <v>537</v>
      </c>
      <c r="AU70" s="273" t="s">
        <v>3893</v>
      </c>
      <c r="AV70" s="273" t="s">
        <v>3894</v>
      </c>
      <c r="AW70" s="273" t="s">
        <v>3306</v>
      </c>
      <c r="AX70" s="273" t="s">
        <v>3826</v>
      </c>
      <c r="AY70" s="273" t="s">
        <v>3895</v>
      </c>
      <c r="AZ70" s="92"/>
      <c r="BA70" s="190" t="s">
        <v>157</v>
      </c>
      <c r="BB70" s="190" t="s">
        <v>291</v>
      </c>
      <c r="BC70" s="190" t="s">
        <v>2809</v>
      </c>
      <c r="BD70" s="190" t="s">
        <v>674</v>
      </c>
      <c r="BE70" s="190" t="s">
        <v>3782</v>
      </c>
      <c r="BF70" s="190" t="s">
        <v>1403</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1931</v>
      </c>
      <c r="CN70" s="260"/>
      <c r="CO70" s="194" t="s">
        <v>1470</v>
      </c>
      <c r="CP70" s="194"/>
      <c r="CQ70" s="194" t="s">
        <v>3914</v>
      </c>
      <c r="CR70" s="194" t="s">
        <v>3915</v>
      </c>
      <c r="CS70" s="180"/>
      <c r="CT70" s="317" t="s">
        <v>2835</v>
      </c>
      <c r="CU70" s="317" t="s">
        <v>3916</v>
      </c>
      <c r="CV70" s="317" t="s">
        <v>3917</v>
      </c>
      <c r="CW70" s="317" t="s">
        <v>1297</v>
      </c>
      <c r="CX70" s="317" t="s">
        <v>3918</v>
      </c>
      <c r="CY70" s="317" t="s">
        <v>3919</v>
      </c>
      <c r="CZ70" s="317" t="s">
        <v>3920</v>
      </c>
      <c r="DA70" s="317" t="s">
        <v>1773</v>
      </c>
      <c r="DB70" s="317" t="s">
        <v>877</v>
      </c>
      <c r="DC70" s="317" t="s">
        <v>2592</v>
      </c>
      <c r="DD70" s="317" t="s">
        <v>1963</v>
      </c>
      <c r="DE70" s="317" t="s">
        <v>3921</v>
      </c>
      <c r="DF70" s="317"/>
      <c r="DG70" s="320" t="s">
        <v>3922</v>
      </c>
      <c r="DH70" s="320" t="s">
        <v>309</v>
      </c>
      <c r="DI70" s="320" t="s">
        <v>3923</v>
      </c>
      <c r="DJ70" s="320"/>
      <c r="DK70" s="320" t="s">
        <v>3407</v>
      </c>
      <c r="DL70" s="320" t="s">
        <v>1846</v>
      </c>
      <c r="DM70" s="320" t="s">
        <v>285</v>
      </c>
      <c r="DN70" s="320" t="s">
        <v>3924</v>
      </c>
      <c r="DO70" s="219"/>
      <c r="DP70" s="320" t="s">
        <v>3925</v>
      </c>
      <c r="DQ70" s="320"/>
      <c r="DR70" s="219"/>
      <c r="DS70" s="320" t="s">
        <v>3926</v>
      </c>
      <c r="DT70" s="320" t="s">
        <v>3927</v>
      </c>
      <c r="DU70" s="320" t="s">
        <v>1045</v>
      </c>
      <c r="DV70" s="219"/>
      <c r="DW70" s="320" t="s">
        <v>837</v>
      </c>
      <c r="DX70" s="320" t="s">
        <v>2315</v>
      </c>
      <c r="DY70" s="320" t="s">
        <v>1711</v>
      </c>
      <c r="DZ70" s="320" t="s">
        <v>3928</v>
      </c>
      <c r="EA70" s="320" t="s">
        <v>3627</v>
      </c>
      <c r="EB70" s="393" t="s">
        <v>3929</v>
      </c>
    </row>
    <row r="71" ht="15.75" customHeight="1">
      <c r="A71" s="500" t="s">
        <v>3930</v>
      </c>
      <c r="B71" s="83" t="s">
        <v>3931</v>
      </c>
      <c r="C71" s="84" t="s">
        <v>1499</v>
      </c>
      <c r="D71" s="85" t="s">
        <v>1499</v>
      </c>
      <c r="E71" s="86" t="s">
        <v>1499</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1206</v>
      </c>
      <c r="AG71" s="222"/>
      <c r="AH71" s="173"/>
      <c r="AI71" s="173" t="s">
        <v>3712</v>
      </c>
      <c r="AJ71" s="222"/>
      <c r="AK71" s="174"/>
      <c r="AL71" s="202" t="s">
        <v>3948</v>
      </c>
      <c r="AM71" s="173" t="s">
        <v>713</v>
      </c>
      <c r="AN71" s="202" t="s">
        <v>3949</v>
      </c>
      <c r="AO71" s="173" t="s">
        <v>1064</v>
      </c>
      <c r="AP71" s="222"/>
      <c r="AQ71" s="222"/>
      <c r="AR71" s="222"/>
      <c r="AS71" s="222"/>
      <c r="AT71" s="202" t="s">
        <v>3950</v>
      </c>
      <c r="AU71" s="202" t="s">
        <v>3951</v>
      </c>
      <c r="AV71" s="202" t="s">
        <v>3952</v>
      </c>
      <c r="AW71" s="222"/>
      <c r="AX71" s="173" t="s">
        <v>1134</v>
      </c>
      <c r="AY71" s="222"/>
      <c r="AZ71" s="174"/>
      <c r="BA71" s="202" t="s">
        <v>1524</v>
      </c>
      <c r="BB71" s="202" t="s">
        <v>1360</v>
      </c>
      <c r="BC71" s="202" t="s">
        <v>212</v>
      </c>
      <c r="BD71" s="179" t="s">
        <v>3893</v>
      </c>
      <c r="BE71" s="173" t="s">
        <v>3953</v>
      </c>
      <c r="BF71" s="202" t="s">
        <v>3954</v>
      </c>
      <c r="BG71" s="202"/>
      <c r="BH71" s="202" t="s">
        <v>2043</v>
      </c>
      <c r="BI71" s="202" t="s">
        <v>3955</v>
      </c>
      <c r="BJ71" s="202"/>
      <c r="BK71" s="202" t="s">
        <v>2027</v>
      </c>
      <c r="BL71" s="202" t="s">
        <v>1279</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991</v>
      </c>
      <c r="CC71" s="173" t="s">
        <v>1446</v>
      </c>
      <c r="CD71" s="222"/>
      <c r="CE71" s="222"/>
      <c r="CF71" s="90" t="str">
        <f>HYPERLINK("https://www.youtube.com/watch?v=3HfPcnPS_pk","56.84")</f>
        <v>56.84</v>
      </c>
      <c r="CG71" s="202" t="s">
        <v>259</v>
      </c>
      <c r="CH71" s="173" t="s">
        <v>3964</v>
      </c>
      <c r="CI71" s="202" t="s">
        <v>3965</v>
      </c>
      <c r="CJ71" s="222"/>
      <c r="CK71" s="173" t="s">
        <v>3966</v>
      </c>
      <c r="CL71" s="202" t="s">
        <v>2070</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1572</v>
      </c>
      <c r="DJ71" s="202"/>
      <c r="DK71" s="202" t="s">
        <v>3820</v>
      </c>
      <c r="DL71" s="202" t="s">
        <v>2571</v>
      </c>
      <c r="DM71" s="202" t="s">
        <v>202</v>
      </c>
      <c r="DN71" s="202" t="s">
        <v>1865</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1047</v>
      </c>
      <c r="EA71" s="202" t="s">
        <v>2951</v>
      </c>
      <c r="EB71" s="204" t="s">
        <v>3982</v>
      </c>
    </row>
    <row r="72" ht="15.75" customHeight="1">
      <c r="A72" s="358" t="s">
        <v>3983</v>
      </c>
      <c r="B72" s="105" t="s">
        <v>3984</v>
      </c>
      <c r="C72" s="106" t="s">
        <v>1499</v>
      </c>
      <c r="D72" s="107" t="s">
        <v>1499</v>
      </c>
      <c r="E72" s="108" t="s">
        <v>1499</v>
      </c>
      <c r="F72" s="109" t="s">
        <v>3225</v>
      </c>
      <c r="G72" s="105" t="s">
        <v>641</v>
      </c>
      <c r="H72" s="182" t="s">
        <v>3985</v>
      </c>
      <c r="I72" s="182" t="s">
        <v>3986</v>
      </c>
      <c r="J72" s="297" t="s">
        <v>900</v>
      </c>
      <c r="K72" s="182" t="s">
        <v>3987</v>
      </c>
      <c r="L72" s="182" t="s">
        <v>704</v>
      </c>
      <c r="M72" s="182" t="s">
        <v>3988</v>
      </c>
      <c r="N72" s="182" t="s">
        <v>3989</v>
      </c>
      <c r="O72" s="182" t="s">
        <v>3990</v>
      </c>
      <c r="P72" s="182" t="s">
        <v>3991</v>
      </c>
      <c r="Q72" s="182" t="s">
        <v>3992</v>
      </c>
      <c r="R72" s="207" t="s">
        <v>1782</v>
      </c>
      <c r="S72" s="207" t="s">
        <v>3558</v>
      </c>
      <c r="T72" s="207" t="s">
        <v>606</v>
      </c>
      <c r="U72" s="207" t="s">
        <v>3993</v>
      </c>
      <c r="V72" s="207" t="s">
        <v>3994</v>
      </c>
      <c r="W72" s="174"/>
      <c r="X72" s="117" t="s">
        <v>1229</v>
      </c>
      <c r="Y72" s="117" t="s">
        <v>128</v>
      </c>
      <c r="Z72" s="117" t="s">
        <v>3995</v>
      </c>
      <c r="AA72" s="314" t="s">
        <v>3964</v>
      </c>
      <c r="AB72" s="314" t="s">
        <v>2534</v>
      </c>
      <c r="AC72" s="117" t="s">
        <v>2295</v>
      </c>
      <c r="AD72" s="117" t="s">
        <v>3996</v>
      </c>
      <c r="AE72" s="117" t="s">
        <v>3997</v>
      </c>
      <c r="AF72" s="117" t="s">
        <v>1309</v>
      </c>
      <c r="AG72" s="314" t="s">
        <v>3998</v>
      </c>
      <c r="AH72" s="314" t="s">
        <v>3999</v>
      </c>
      <c r="AI72" s="314" t="s">
        <v>1771</v>
      </c>
      <c r="AJ72" s="314" t="s">
        <v>4000</v>
      </c>
      <c r="AK72" s="174"/>
      <c r="AL72" s="273" t="s">
        <v>869</v>
      </c>
      <c r="AM72" s="273" t="s">
        <v>4001</v>
      </c>
      <c r="AN72" s="273" t="s">
        <v>4002</v>
      </c>
      <c r="AO72" s="273" t="s">
        <v>4003</v>
      </c>
      <c r="AP72" s="273" t="s">
        <v>4004</v>
      </c>
      <c r="AQ72" s="273"/>
      <c r="AR72" s="273" t="s">
        <v>3448</v>
      </c>
      <c r="AS72" s="273" t="s">
        <v>2819</v>
      </c>
      <c r="AT72" s="186" t="s">
        <v>2293</v>
      </c>
      <c r="AU72" s="186" t="s">
        <v>179</v>
      </c>
      <c r="AV72" s="186" t="s">
        <v>532</v>
      </c>
      <c r="AW72" s="273" t="s">
        <v>4005</v>
      </c>
      <c r="AX72" s="273" t="s">
        <v>1825</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19"/>
      <c r="BR72" s="193" t="s">
        <v>1476</v>
      </c>
      <c r="BS72" s="141" t="s">
        <v>4017</v>
      </c>
      <c r="BT72" s="141" t="s">
        <v>1115</v>
      </c>
      <c r="BU72" s="141" t="s">
        <v>4018</v>
      </c>
      <c r="BV72" s="141" t="s">
        <v>4019</v>
      </c>
      <c r="BW72" s="193" t="s">
        <v>3652</v>
      </c>
      <c r="BX72" s="193" t="s">
        <v>4020</v>
      </c>
      <c r="BY72" s="257"/>
      <c r="BZ72" s="141" t="s">
        <v>4021</v>
      </c>
      <c r="CA72" s="141" t="s">
        <v>4022</v>
      </c>
      <c r="CB72" s="141" t="s">
        <v>1136</v>
      </c>
      <c r="CC72" s="193" t="s">
        <v>476</v>
      </c>
      <c r="CD72" s="193" t="s">
        <v>4023</v>
      </c>
      <c r="CE72" s="193"/>
      <c r="CF72" s="487" t="s">
        <v>4024</v>
      </c>
      <c r="CG72" s="148" t="s">
        <v>4025</v>
      </c>
      <c r="CH72" s="148" t="s">
        <v>4026</v>
      </c>
      <c r="CI72" s="194" t="s">
        <v>4027</v>
      </c>
      <c r="CJ72" s="148" t="s">
        <v>3525</v>
      </c>
      <c r="CK72" s="148" t="s">
        <v>4028</v>
      </c>
      <c r="CL72" s="148" t="s">
        <v>2405</v>
      </c>
      <c r="CM72" s="148" t="s">
        <v>1555</v>
      </c>
      <c r="CN72" s="194" t="s">
        <v>4029</v>
      </c>
      <c r="CO72" s="194" t="s">
        <v>925</v>
      </c>
      <c r="CP72" s="194" t="s">
        <v>1992</v>
      </c>
      <c r="CQ72" s="194" t="s">
        <v>4030</v>
      </c>
      <c r="CR72" s="194" t="s">
        <v>1022</v>
      </c>
      <c r="CS72" s="180"/>
      <c r="CT72" s="407" t="s">
        <v>4031</v>
      </c>
      <c r="CU72" s="159" t="s">
        <v>2046</v>
      </c>
      <c r="CV72" s="317" t="s">
        <v>2033</v>
      </c>
      <c r="CW72" s="317" t="s">
        <v>99</v>
      </c>
      <c r="CX72" s="317" t="s">
        <v>441</v>
      </c>
      <c r="CY72" s="317" t="s">
        <v>3425</v>
      </c>
      <c r="CZ72" s="159" t="s">
        <v>4032</v>
      </c>
      <c r="DA72" s="317" t="s">
        <v>250</v>
      </c>
      <c r="DB72" s="317" t="s">
        <v>4033</v>
      </c>
      <c r="DC72" s="317" t="s">
        <v>658</v>
      </c>
      <c r="DD72" s="317" t="s">
        <v>1485</v>
      </c>
      <c r="DE72" s="317" t="s">
        <v>4034</v>
      </c>
      <c r="DF72" s="317"/>
      <c r="DG72" s="320" t="s">
        <v>4035</v>
      </c>
      <c r="DH72" s="320" t="s">
        <v>4036</v>
      </c>
      <c r="DI72" s="320" t="s">
        <v>4037</v>
      </c>
      <c r="DJ72" s="198" t="s">
        <v>1227</v>
      </c>
      <c r="DK72" s="198" t="s">
        <v>3407</v>
      </c>
      <c r="DL72" s="320" t="s">
        <v>4038</v>
      </c>
      <c r="DM72" s="320" t="s">
        <v>4039</v>
      </c>
      <c r="DN72" s="320" t="s">
        <v>2465</v>
      </c>
      <c r="DO72" s="320" t="s">
        <v>3536</v>
      </c>
      <c r="DP72" s="198" t="s">
        <v>4040</v>
      </c>
      <c r="DQ72" s="198" t="s">
        <v>2817</v>
      </c>
      <c r="DR72" s="198" t="s">
        <v>3140</v>
      </c>
      <c r="DS72" s="320" t="s">
        <v>2750</v>
      </c>
      <c r="DT72" s="320" t="s">
        <v>4041</v>
      </c>
      <c r="DU72" s="198" t="s">
        <v>2301</v>
      </c>
      <c r="DV72" s="320" t="s">
        <v>2191</v>
      </c>
      <c r="DW72" s="320" t="s">
        <v>1396</v>
      </c>
      <c r="DX72" s="320" t="s">
        <v>2019</v>
      </c>
      <c r="DY72" s="320" t="s">
        <v>583</v>
      </c>
      <c r="DZ72" s="320" t="s">
        <v>4042</v>
      </c>
      <c r="EA72" s="320" t="s">
        <v>4043</v>
      </c>
      <c r="EB72" s="393" t="s">
        <v>4044</v>
      </c>
    </row>
    <row r="73">
      <c r="A73" s="172" t="s">
        <v>4045</v>
      </c>
      <c r="B73" s="83" t="s">
        <v>4046</v>
      </c>
      <c r="C73" s="84" t="s">
        <v>1499</v>
      </c>
      <c r="D73" s="85" t="s">
        <v>1499</v>
      </c>
      <c r="E73" s="86" t="s">
        <v>1499</v>
      </c>
      <c r="F73" s="87" t="s">
        <v>221</v>
      </c>
      <c r="G73" s="83" t="s">
        <v>4047</v>
      </c>
      <c r="H73" s="173" t="s">
        <v>1698</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1355</v>
      </c>
      <c r="AV73" s="222"/>
      <c r="AW73" s="222"/>
      <c r="AX73" s="222"/>
      <c r="AY73" s="222"/>
      <c r="AZ73" s="174"/>
      <c r="BA73" s="173" t="s">
        <v>4058</v>
      </c>
      <c r="BB73" s="173" t="s">
        <v>1899</v>
      </c>
      <c r="BC73" s="173" t="s">
        <v>2883</v>
      </c>
      <c r="BD73" s="173" t="s">
        <v>2187</v>
      </c>
      <c r="BE73" s="173" t="s">
        <v>3799</v>
      </c>
      <c r="BF73" s="222"/>
      <c r="BG73" s="222"/>
      <c r="BH73" s="173" t="s">
        <v>4059</v>
      </c>
      <c r="BI73" s="222"/>
      <c r="BJ73" s="173" t="s">
        <v>4060</v>
      </c>
      <c r="BK73" s="173" t="s">
        <v>4061</v>
      </c>
      <c r="BL73" s="222"/>
      <c r="BM73" s="222"/>
      <c r="BN73" s="222"/>
      <c r="BO73" s="222"/>
      <c r="BP73" s="174"/>
      <c r="BQ73" s="222"/>
      <c r="BR73" s="173" t="s">
        <v>2192</v>
      </c>
      <c r="BS73" s="173" t="s">
        <v>3104</v>
      </c>
      <c r="BT73" s="173" t="s">
        <v>4062</v>
      </c>
      <c r="BU73" s="173" t="s">
        <v>2879</v>
      </c>
      <c r="BV73" s="173" t="s">
        <v>1950</v>
      </c>
      <c r="BW73" s="173" t="s">
        <v>4063</v>
      </c>
      <c r="BX73" s="222"/>
      <c r="BY73" s="173" t="s">
        <v>4064</v>
      </c>
      <c r="BZ73" s="173" t="s">
        <v>4065</v>
      </c>
      <c r="CA73" s="222"/>
      <c r="CB73" s="222"/>
      <c r="CC73" s="222"/>
      <c r="CD73" s="222"/>
      <c r="CE73" s="222"/>
      <c r="CF73" s="173" t="s">
        <v>3382</v>
      </c>
      <c r="CG73" s="91" t="s">
        <v>1262</v>
      </c>
      <c r="CH73" s="173" t="s">
        <v>4066</v>
      </c>
      <c r="CI73" s="173" t="s">
        <v>4067</v>
      </c>
      <c r="CJ73" s="173" t="s">
        <v>1315</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1773</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2"/>
    </row>
    <row r="74" ht="15.75" customHeight="1">
      <c r="A74" s="563" t="s">
        <v>4075</v>
      </c>
      <c r="B74" s="105" t="s">
        <v>4076</v>
      </c>
      <c r="C74" s="106" t="s">
        <v>1128</v>
      </c>
      <c r="D74" s="107" t="s">
        <v>1499</v>
      </c>
      <c r="E74" s="108" t="s">
        <v>1499</v>
      </c>
      <c r="F74" s="109" t="s">
        <v>1909</v>
      </c>
      <c r="G74" s="105" t="s">
        <v>4077</v>
      </c>
      <c r="H74" s="208"/>
      <c r="I74" s="182" t="s">
        <v>4078</v>
      </c>
      <c r="J74" s="564" t="str">
        <f>HYPERLINK("https://clips.twitch.tv/YummyHeadstrongLyrebirdBIRB-7wgQ4d4SumTfs219", "37.97")</f>
        <v>37.97</v>
      </c>
      <c r="K74" s="182" t="str">
        <f>HYPERLINK("https://clips.twitch.tv/WittyEasySquidNomNom-l87X6W7Pw1m43xPS", "13.90")</f>
        <v>13.90</v>
      </c>
      <c r="L74" s="182" t="s">
        <v>3308</v>
      </c>
      <c r="M74" s="208"/>
      <c r="N74" s="208"/>
      <c r="O74" s="182" t="s">
        <v>1568</v>
      </c>
      <c r="P74" s="207" t="s">
        <v>2517</v>
      </c>
      <c r="Q74" s="208"/>
      <c r="R74" s="208"/>
      <c r="S74" s="208"/>
      <c r="T74" s="208"/>
      <c r="U74" s="208"/>
      <c r="V74" s="208"/>
      <c r="W74" s="174"/>
      <c r="X74" s="117" t="s">
        <v>4026</v>
      </c>
      <c r="Y74" s="314" t="s">
        <v>873</v>
      </c>
      <c r="Z74" s="552" t="s">
        <v>4079</v>
      </c>
      <c r="AA74" s="314" t="s">
        <v>3840</v>
      </c>
      <c r="AB74" s="314" t="s">
        <v>1516</v>
      </c>
      <c r="AC74" s="565" t="s">
        <v>3302</v>
      </c>
      <c r="AD74" s="307"/>
      <c r="AE74" s="565"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2022</v>
      </c>
      <c r="BD74" s="189" t="s">
        <v>4082</v>
      </c>
      <c r="BE74" s="190" t="s">
        <v>2941</v>
      </c>
      <c r="BF74" s="255"/>
      <c r="BG74" s="277"/>
      <c r="BH74" s="566" t="s">
        <v>2075</v>
      </c>
      <c r="BI74" s="567"/>
      <c r="BJ74" s="255"/>
      <c r="BK74" s="255"/>
      <c r="BL74" s="255"/>
      <c r="BM74" s="255"/>
      <c r="BN74" s="255"/>
      <c r="BO74" s="255"/>
      <c r="BP74" s="174"/>
      <c r="BQ74" s="257"/>
      <c r="BR74" s="237" t="s">
        <v>4083</v>
      </c>
      <c r="BS74" s="193" t="s">
        <v>4084</v>
      </c>
      <c r="BT74" s="257"/>
      <c r="BU74" s="257"/>
      <c r="BV74" s="141" t="s">
        <v>1376</v>
      </c>
      <c r="BW74" s="257"/>
      <c r="BX74" s="257"/>
      <c r="BY74" s="257"/>
      <c r="BZ74" s="257"/>
      <c r="CA74" s="257"/>
      <c r="CB74" s="257"/>
      <c r="CC74" s="257"/>
      <c r="CD74" s="257"/>
      <c r="CE74" s="257"/>
      <c r="CF74" s="568"/>
      <c r="CG74" s="148" t="s">
        <v>1262</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69" t="s">
        <v>3001</v>
      </c>
      <c r="DA74" s="159" t="s">
        <v>1802</v>
      </c>
      <c r="DB74" s="262"/>
      <c r="DC74" s="262"/>
      <c r="DD74" s="262"/>
      <c r="DE74" s="262"/>
      <c r="DF74" s="262"/>
      <c r="DG74" s="219"/>
      <c r="DH74" s="219"/>
      <c r="DI74" s="219"/>
      <c r="DJ74" s="219"/>
      <c r="DK74" s="219"/>
      <c r="DL74" s="219"/>
      <c r="DM74" s="219"/>
      <c r="DN74" s="219"/>
      <c r="DO74" s="219"/>
      <c r="DP74" s="320" t="s">
        <v>2145</v>
      </c>
      <c r="DQ74" s="320" t="s">
        <v>4088</v>
      </c>
      <c r="DR74" s="219"/>
      <c r="DS74" s="219"/>
      <c r="DT74" s="219"/>
      <c r="DU74" s="219"/>
      <c r="DV74" s="219"/>
      <c r="DW74" s="219"/>
      <c r="DX74" s="219"/>
      <c r="DY74" s="219"/>
      <c r="DZ74" s="219"/>
      <c r="EA74" s="219"/>
      <c r="EB74" s="393"/>
    </row>
    <row r="75" ht="15.75" customHeight="1">
      <c r="A75" s="172" t="s">
        <v>4089</v>
      </c>
      <c r="B75" s="83" t="s">
        <v>4090</v>
      </c>
      <c r="C75" s="84" t="s">
        <v>1499</v>
      </c>
      <c r="D75" s="85" t="s">
        <v>1499</v>
      </c>
      <c r="E75" s="86" t="s">
        <v>1499</v>
      </c>
      <c r="F75" s="87" t="s">
        <v>1128</v>
      </c>
      <c r="G75" s="83" t="s">
        <v>1873</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926</v>
      </c>
      <c r="Y75" s="202" t="s">
        <v>4096</v>
      </c>
      <c r="Z75" s="202" t="s">
        <v>4097</v>
      </c>
      <c r="AA75" s="202" t="s">
        <v>3814</v>
      </c>
      <c r="AB75" s="202" t="s">
        <v>2212</v>
      </c>
      <c r="AC75" s="202" t="s">
        <v>4098</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3166</v>
      </c>
      <c r="BB75" s="202" t="s">
        <v>1854</v>
      </c>
      <c r="BC75" s="202" t="s">
        <v>4099</v>
      </c>
      <c r="BD75" s="202" t="s">
        <v>4100</v>
      </c>
      <c r="BE75" s="202" t="s">
        <v>3614</v>
      </c>
      <c r="BF75" s="222"/>
      <c r="BG75" s="222"/>
      <c r="BH75" s="202" t="s">
        <v>2302</v>
      </c>
      <c r="BI75" s="202" t="s">
        <v>4101</v>
      </c>
      <c r="BJ75" s="202" t="s">
        <v>4102</v>
      </c>
      <c r="BK75" s="202" t="s">
        <v>3127</v>
      </c>
      <c r="BL75" s="222"/>
      <c r="BM75" s="222"/>
      <c r="BN75" s="222"/>
      <c r="BO75" s="222"/>
      <c r="BP75" s="174"/>
      <c r="BQ75" s="173"/>
      <c r="BR75" s="202" t="s">
        <v>1331</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2849</v>
      </c>
      <c r="CG75" s="202" t="s">
        <v>2569</v>
      </c>
      <c r="CH75" s="202" t="s">
        <v>4108</v>
      </c>
      <c r="CI75" s="202" t="s">
        <v>4109</v>
      </c>
      <c r="CJ75" s="202" t="s">
        <v>4110</v>
      </c>
      <c r="CK75" s="202" t="s">
        <v>4111</v>
      </c>
      <c r="CL75" s="202" t="s">
        <v>3413</v>
      </c>
      <c r="CM75" s="202" t="s">
        <v>3026</v>
      </c>
      <c r="CN75" s="222"/>
      <c r="CO75" s="222"/>
      <c r="CP75" s="222"/>
      <c r="CQ75" s="222"/>
      <c r="CR75" s="222"/>
      <c r="CS75" s="180"/>
      <c r="CT75" s="202" t="s">
        <v>2044</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4118</v>
      </c>
      <c r="C76" s="106" t="s">
        <v>1499</v>
      </c>
      <c r="D76" s="107" t="s">
        <v>1499</v>
      </c>
      <c r="E76" s="108" t="s">
        <v>1499</v>
      </c>
      <c r="F76" s="109" t="s">
        <v>437</v>
      </c>
      <c r="G76" s="105" t="s">
        <v>4119</v>
      </c>
      <c r="H76" s="225"/>
      <c r="I76" s="207" t="s">
        <v>4120</v>
      </c>
      <c r="J76" s="225" t="s">
        <v>2239</v>
      </c>
      <c r="K76" s="207" t="s">
        <v>3936</v>
      </c>
      <c r="L76" s="225" t="s">
        <v>4121</v>
      </c>
      <c r="M76" s="208"/>
      <c r="N76" s="207" t="s">
        <v>1409</v>
      </c>
      <c r="O76" s="225" t="s">
        <v>4122</v>
      </c>
      <c r="P76" s="207" t="s">
        <v>3991</v>
      </c>
      <c r="Q76" s="208"/>
      <c r="R76" s="208"/>
      <c r="S76" s="208"/>
      <c r="T76" s="208"/>
      <c r="U76" s="208"/>
      <c r="V76" s="208"/>
      <c r="W76" s="174"/>
      <c r="X76" s="227" t="s">
        <v>2764</v>
      </c>
      <c r="Y76" s="227" t="s">
        <v>473</v>
      </c>
      <c r="Z76" s="314" t="s">
        <v>2204</v>
      </c>
      <c r="AA76" s="314" t="s">
        <v>4123</v>
      </c>
      <c r="AB76" s="227" t="s">
        <v>2904</v>
      </c>
      <c r="AC76" s="227" t="s">
        <v>4124</v>
      </c>
      <c r="AD76" s="307"/>
      <c r="AE76" s="307"/>
      <c r="AF76" s="227" t="s">
        <v>3705</v>
      </c>
      <c r="AG76" s="307"/>
      <c r="AH76" s="307"/>
      <c r="AI76" s="307"/>
      <c r="AJ76" s="307"/>
      <c r="AK76" s="174"/>
      <c r="AL76" s="252"/>
      <c r="AM76" s="252"/>
      <c r="AN76" s="252"/>
      <c r="AO76" s="252"/>
      <c r="AP76" s="252"/>
      <c r="AQ76" s="252"/>
      <c r="AR76" s="252"/>
      <c r="AS76" s="252"/>
      <c r="AT76" s="230" t="s">
        <v>2885</v>
      </c>
      <c r="AU76" s="273" t="s">
        <v>1108</v>
      </c>
      <c r="AV76" s="252"/>
      <c r="AW76" s="252"/>
      <c r="AX76" s="252"/>
      <c r="AY76" s="252"/>
      <c r="AZ76" s="174"/>
      <c r="BA76" s="255"/>
      <c r="BB76" s="277" t="s">
        <v>4125</v>
      </c>
      <c r="BC76" s="277" t="s">
        <v>1216</v>
      </c>
      <c r="BD76" s="277" t="s">
        <v>3805</v>
      </c>
      <c r="BE76" s="277" t="s">
        <v>4126</v>
      </c>
      <c r="BF76" s="255"/>
      <c r="BG76" s="255"/>
      <c r="BH76" s="190" t="s">
        <v>920</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4128</v>
      </c>
      <c r="CJ76" s="260"/>
      <c r="CK76" s="284" t="s">
        <v>3442</v>
      </c>
      <c r="CL76" s="194" t="s">
        <v>4129</v>
      </c>
      <c r="CM76" s="284" t="s">
        <v>4130</v>
      </c>
      <c r="CN76" s="260"/>
      <c r="CO76" s="260"/>
      <c r="CP76" s="260"/>
      <c r="CQ76" s="260"/>
      <c r="CR76" s="260"/>
      <c r="CS76" s="180"/>
      <c r="CT76" s="243" t="s">
        <v>612</v>
      </c>
      <c r="CU76" s="262"/>
      <c r="CV76" s="243" t="s">
        <v>1396</v>
      </c>
      <c r="CW76" s="159" t="s">
        <v>2376</v>
      </c>
      <c r="CX76" s="243" t="s">
        <v>2769</v>
      </c>
      <c r="CY76" s="243" t="s">
        <v>4131</v>
      </c>
      <c r="CZ76" s="243" t="s">
        <v>4132</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4133</v>
      </c>
      <c r="B77" s="83" t="s">
        <v>4134</v>
      </c>
      <c r="C77" s="84" t="s">
        <v>1499</v>
      </c>
      <c r="D77" s="85" t="s">
        <v>1499</v>
      </c>
      <c r="E77" s="86" t="s">
        <v>1499</v>
      </c>
      <c r="F77" s="87" t="s">
        <v>1499</v>
      </c>
      <c r="G77" s="83" t="s">
        <v>2857</v>
      </c>
      <c r="H77" s="202"/>
      <c r="I77" s="173" t="s">
        <v>4135</v>
      </c>
      <c r="J77" s="202" t="s">
        <v>4136</v>
      </c>
      <c r="K77" s="202" t="s">
        <v>4137</v>
      </c>
      <c r="L77" s="173" t="s">
        <v>4138</v>
      </c>
      <c r="M77" s="222"/>
      <c r="N77" s="202" t="s">
        <v>4139</v>
      </c>
      <c r="O77" s="202" t="s">
        <v>2181</v>
      </c>
      <c r="P77" s="202" t="s">
        <v>4140</v>
      </c>
      <c r="Q77" s="222"/>
      <c r="R77" s="222"/>
      <c r="S77" s="202" t="s">
        <v>1390</v>
      </c>
      <c r="T77" s="222"/>
      <c r="U77" s="202" t="s">
        <v>1739</v>
      </c>
      <c r="V77" s="222"/>
      <c r="W77" s="174"/>
      <c r="X77" s="202" t="s">
        <v>1354</v>
      </c>
      <c r="Y77" s="202" t="s">
        <v>873</v>
      </c>
      <c r="Z77" s="202" t="s">
        <v>4141</v>
      </c>
      <c r="AA77" s="202" t="s">
        <v>4142</v>
      </c>
      <c r="AB77" s="202" t="s">
        <v>1355</v>
      </c>
      <c r="AC77" s="202" t="s">
        <v>3678</v>
      </c>
      <c r="AD77" s="222"/>
      <c r="AE77" s="202" t="s">
        <v>2525</v>
      </c>
      <c r="AF77" s="222"/>
      <c r="AG77" s="222"/>
      <c r="AH77" s="202"/>
      <c r="AI77" s="202" t="s">
        <v>2518</v>
      </c>
      <c r="AJ77" s="222"/>
      <c r="AK77" s="174"/>
      <c r="AL77" s="222"/>
      <c r="AM77" s="202" t="s">
        <v>3553</v>
      </c>
      <c r="AN77" s="222"/>
      <c r="AO77" s="202" t="s">
        <v>4143</v>
      </c>
      <c r="AP77" s="222"/>
      <c r="AQ77" s="222"/>
      <c r="AR77" s="222"/>
      <c r="AS77" s="222"/>
      <c r="AT77" s="202" t="s">
        <v>1752</v>
      </c>
      <c r="AU77" s="173" t="s">
        <v>3305</v>
      </c>
      <c r="AV77" s="222"/>
      <c r="AW77" s="202"/>
      <c r="AX77" s="202" t="s">
        <v>2618</v>
      </c>
      <c r="AY77" s="222"/>
      <c r="AZ77" s="174"/>
      <c r="BA77" s="202" t="s">
        <v>4144</v>
      </c>
      <c r="BB77" s="202" t="s">
        <v>3606</v>
      </c>
      <c r="BC77" s="222"/>
      <c r="BD77" s="173" t="s">
        <v>1199</v>
      </c>
      <c r="BE77" s="202" t="s">
        <v>1255</v>
      </c>
      <c r="BF77" s="222"/>
      <c r="BG77" s="222"/>
      <c r="BH77" s="202" t="s">
        <v>1166</v>
      </c>
      <c r="BI77" s="202" t="s">
        <v>4145</v>
      </c>
      <c r="BJ77" s="202"/>
      <c r="BK77" s="222"/>
      <c r="BL77" s="222"/>
      <c r="BM77" s="202" t="s">
        <v>2899</v>
      </c>
      <c r="BN77" s="222"/>
      <c r="BO77" s="222"/>
      <c r="BP77" s="174"/>
      <c r="BQ77" s="173" t="s">
        <v>4146</v>
      </c>
      <c r="BR77" s="202" t="s">
        <v>2891</v>
      </c>
      <c r="BS77" s="202" t="s">
        <v>4147</v>
      </c>
      <c r="BT77" s="202" t="s">
        <v>4148</v>
      </c>
      <c r="BU77" s="202" t="s">
        <v>2109</v>
      </c>
      <c r="BV77" s="202" t="s">
        <v>3210</v>
      </c>
      <c r="BW77" s="222"/>
      <c r="BX77" s="202" t="s">
        <v>1898</v>
      </c>
      <c r="BY77" s="202" t="s">
        <v>4149</v>
      </c>
      <c r="BZ77" s="202"/>
      <c r="CA77" s="222"/>
      <c r="CB77" s="202" t="s">
        <v>4150</v>
      </c>
      <c r="CC77" s="202" t="s">
        <v>650</v>
      </c>
      <c r="CD77" s="222"/>
      <c r="CE77" s="222"/>
      <c r="CF77" s="202" t="s">
        <v>2320</v>
      </c>
      <c r="CG77" s="173" t="s">
        <v>403</v>
      </c>
      <c r="CH77" s="202" t="s">
        <v>4151</v>
      </c>
      <c r="CI77" s="202" t="s">
        <v>4152</v>
      </c>
      <c r="CJ77" s="222"/>
      <c r="CK77" s="202" t="s">
        <v>4153</v>
      </c>
      <c r="CL77" s="202" t="s">
        <v>627</v>
      </c>
      <c r="CM77" s="222"/>
      <c r="CN77" s="222"/>
      <c r="CO77" s="222"/>
      <c r="CP77" s="202"/>
      <c r="CQ77" s="202" t="s">
        <v>4154</v>
      </c>
      <c r="CR77" s="222"/>
      <c r="CS77" s="180"/>
      <c r="CT77" s="202" t="s">
        <v>3215</v>
      </c>
      <c r="CU77" s="222"/>
      <c r="CV77" s="202" t="s">
        <v>4155</v>
      </c>
      <c r="CW77" s="173" t="s">
        <v>4071</v>
      </c>
      <c r="CX77" s="173" t="s">
        <v>3614</v>
      </c>
      <c r="CY77" s="222"/>
      <c r="CZ77" s="202" t="s">
        <v>4156</v>
      </c>
      <c r="DA77" s="173" t="s">
        <v>4157</v>
      </c>
      <c r="DB77" s="222"/>
      <c r="DC77" s="202" t="s">
        <v>4158</v>
      </c>
      <c r="DD77" s="222"/>
      <c r="DE77" s="222"/>
      <c r="DF77" s="222"/>
      <c r="DG77" s="222"/>
      <c r="DH77" s="222"/>
      <c r="DI77" s="222"/>
      <c r="DJ77" s="222"/>
      <c r="DK77" s="202" t="s">
        <v>2064</v>
      </c>
      <c r="DL77" s="222"/>
      <c r="DM77" s="222"/>
      <c r="DN77" s="222"/>
      <c r="DO77" s="222"/>
      <c r="DP77" s="222"/>
      <c r="DQ77" s="222"/>
      <c r="DR77" s="202" t="s">
        <v>3057</v>
      </c>
      <c r="DS77" s="222"/>
      <c r="DT77" s="222"/>
      <c r="DU77" s="202" t="s">
        <v>4159</v>
      </c>
      <c r="DV77" s="222"/>
      <c r="DW77" s="222"/>
      <c r="DX77" s="202" t="s">
        <v>4160</v>
      </c>
      <c r="DY77" s="202" t="s">
        <v>4161</v>
      </c>
      <c r="DZ77" s="222"/>
      <c r="EA77" s="222"/>
      <c r="EB77" s="204"/>
    </row>
    <row r="78" ht="15.75" customHeight="1">
      <c r="A78" s="358" t="s">
        <v>4162</v>
      </c>
      <c r="B78" s="105" t="s">
        <v>4163</v>
      </c>
      <c r="C78" s="106" t="s">
        <v>1499</v>
      </c>
      <c r="D78" s="107" t="s">
        <v>1499</v>
      </c>
      <c r="E78" s="108" t="s">
        <v>1499</v>
      </c>
      <c r="F78" s="109" t="s">
        <v>1499</v>
      </c>
      <c r="G78" s="105" t="s">
        <v>3030</v>
      </c>
      <c r="H78" s="208"/>
      <c r="I78" s="207" t="s">
        <v>4164</v>
      </c>
      <c r="J78" s="207" t="s">
        <v>3639</v>
      </c>
      <c r="K78" s="225" t="s">
        <v>4165</v>
      </c>
      <c r="L78" s="207" t="s">
        <v>1992</v>
      </c>
      <c r="M78" s="207" t="s">
        <v>4166</v>
      </c>
      <c r="N78" s="225" t="s">
        <v>4167</v>
      </c>
      <c r="O78" s="207" t="s">
        <v>4168</v>
      </c>
      <c r="P78" s="225" t="s">
        <v>4169</v>
      </c>
      <c r="Q78" s="208"/>
      <c r="R78" s="207" t="s">
        <v>3104</v>
      </c>
      <c r="S78" s="207" t="s">
        <v>1250</v>
      </c>
      <c r="T78" s="208"/>
      <c r="U78" s="208"/>
      <c r="V78" s="208"/>
      <c r="W78" s="174"/>
      <c r="X78" s="314" t="s">
        <v>4170</v>
      </c>
      <c r="Y78" s="227" t="s">
        <v>250</v>
      </c>
      <c r="Z78" s="227" t="s">
        <v>2478</v>
      </c>
      <c r="AA78" s="271" t="s">
        <v>3466</v>
      </c>
      <c r="AB78" s="570" t="s">
        <v>3469</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4176</v>
      </c>
      <c r="BE78" s="190" t="s">
        <v>170</v>
      </c>
      <c r="BF78" s="255"/>
      <c r="BG78" s="255"/>
      <c r="BH78" s="277" t="s">
        <v>1780</v>
      </c>
      <c r="BI78" s="277" t="s">
        <v>4177</v>
      </c>
      <c r="BJ78" s="277"/>
      <c r="BK78" s="255"/>
      <c r="BL78" s="255"/>
      <c r="BM78" s="277" t="s">
        <v>4178</v>
      </c>
      <c r="BN78" s="255"/>
      <c r="BO78" s="255"/>
      <c r="BP78" s="174"/>
      <c r="BQ78" s="193" t="s">
        <v>4179</v>
      </c>
      <c r="BR78" s="193" t="s">
        <v>2891</v>
      </c>
      <c r="BS78" s="237" t="s">
        <v>2609</v>
      </c>
      <c r="BT78" s="193" t="s">
        <v>3750</v>
      </c>
      <c r="BU78" s="237" t="s">
        <v>2799</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3911</v>
      </c>
      <c r="CM78" s="284" t="s">
        <v>324</v>
      </c>
      <c r="CN78" s="260"/>
      <c r="CO78" s="260"/>
      <c r="CP78" s="260"/>
      <c r="CQ78" s="260"/>
      <c r="CR78" s="194" t="s">
        <v>4186</v>
      </c>
      <c r="CS78" s="180"/>
      <c r="CT78" s="317" t="s">
        <v>4187</v>
      </c>
      <c r="CU78" s="262"/>
      <c r="CV78" s="243" t="s">
        <v>3379</v>
      </c>
      <c r="CW78" s="317" t="s">
        <v>4188</v>
      </c>
      <c r="CX78" s="243" t="s">
        <v>4189</v>
      </c>
      <c r="CY78" s="243" t="s">
        <v>1006</v>
      </c>
      <c r="CZ78" s="317" t="s">
        <v>4190</v>
      </c>
      <c r="DA78" s="317" t="s">
        <v>3687</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1499</v>
      </c>
      <c r="D79" s="85" t="s">
        <v>1499</v>
      </c>
      <c r="E79" s="86" t="s">
        <v>1499</v>
      </c>
      <c r="F79" s="87" t="s">
        <v>3224</v>
      </c>
      <c r="G79" s="83" t="s">
        <v>3545</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2" t="str">
        <f>HYPERLINK("https://www.twitch.tv/videos/203127903","1:35.90")</f>
        <v>1:35.90</v>
      </c>
      <c r="CJ79" s="222"/>
      <c r="CK79" s="179" t="s">
        <v>4200</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4201</v>
      </c>
      <c r="B80" s="574" t="s">
        <v>4202</v>
      </c>
      <c r="C80" s="575" t="s">
        <v>1499</v>
      </c>
      <c r="D80" s="576" t="s">
        <v>1499</v>
      </c>
      <c r="E80" s="577" t="s">
        <v>1499</v>
      </c>
      <c r="F80" s="578" t="s">
        <v>4203</v>
      </c>
      <c r="G80" s="574" t="s">
        <v>4204</v>
      </c>
      <c r="H80" s="579" t="s">
        <v>4205</v>
      </c>
      <c r="I80" s="580" t="s">
        <v>4206</v>
      </c>
      <c r="J80" s="579" t="s">
        <v>4207</v>
      </c>
      <c r="K80" s="579" t="s">
        <v>2697</v>
      </c>
      <c r="L80" s="579" t="s">
        <v>2631</v>
      </c>
      <c r="M80" s="581" t="s">
        <v>4208</v>
      </c>
      <c r="N80" s="580" t="s">
        <v>4209</v>
      </c>
      <c r="O80" s="581" t="s">
        <v>261</v>
      </c>
      <c r="P80" s="582" t="s">
        <v>4210</v>
      </c>
      <c r="Q80" s="582" t="s">
        <v>4211</v>
      </c>
      <c r="R80" s="582" t="s">
        <v>1678</v>
      </c>
      <c r="S80" s="582" t="s">
        <v>2780</v>
      </c>
      <c r="T80" s="582" t="s">
        <v>108</v>
      </c>
      <c r="U80" s="582" t="s">
        <v>4212</v>
      </c>
      <c r="V80" s="581" t="s">
        <v>4213</v>
      </c>
      <c r="W80" s="583"/>
      <c r="X80" s="584" t="s">
        <v>2561</v>
      </c>
      <c r="Y80" s="585" t="s">
        <v>4214</v>
      </c>
      <c r="Z80" s="586" t="s">
        <v>404</v>
      </c>
      <c r="AA80" s="586" t="s">
        <v>525</v>
      </c>
      <c r="AB80" s="584" t="s">
        <v>4215</v>
      </c>
      <c r="AC80" s="586" t="s">
        <v>4216</v>
      </c>
      <c r="AD80" s="585"/>
      <c r="AE80" s="585" t="s">
        <v>4217</v>
      </c>
      <c r="AF80" s="211" t="s">
        <v>4218</v>
      </c>
      <c r="AG80" s="584" t="s">
        <v>1606</v>
      </c>
      <c r="AH80" s="587" t="s">
        <v>4219</v>
      </c>
      <c r="AI80" s="117" t="s">
        <v>2708</v>
      </c>
      <c r="AJ80" s="587" t="s">
        <v>4220</v>
      </c>
      <c r="AK80" s="583"/>
      <c r="AL80" s="588" t="s">
        <v>2110</v>
      </c>
      <c r="AM80" s="588" t="s">
        <v>1343</v>
      </c>
      <c r="AN80" s="589" t="s">
        <v>4221</v>
      </c>
      <c r="AO80" s="590" t="s">
        <v>4222</v>
      </c>
      <c r="AP80" s="590" t="s">
        <v>4223</v>
      </c>
      <c r="AQ80" s="590" t="s">
        <v>2343</v>
      </c>
      <c r="AR80" s="588" t="s">
        <v>4224</v>
      </c>
      <c r="AS80" s="590" t="s">
        <v>4225</v>
      </c>
      <c r="AT80" s="590" t="s">
        <v>2380</v>
      </c>
      <c r="AU80" s="591" t="s">
        <v>2072</v>
      </c>
      <c r="AV80" s="588" t="s">
        <v>3537</v>
      </c>
      <c r="AW80" s="590" t="s">
        <v>671</v>
      </c>
      <c r="AX80" s="590" t="s">
        <v>902</v>
      </c>
      <c r="AY80" s="590" t="s">
        <v>4226</v>
      </c>
      <c r="AZ80" s="592"/>
      <c r="BA80" s="593" t="s">
        <v>4227</v>
      </c>
      <c r="BB80" s="594" t="s">
        <v>310</v>
      </c>
      <c r="BC80" s="593" t="s">
        <v>513</v>
      </c>
      <c r="BD80" s="595" t="s">
        <v>260</v>
      </c>
      <c r="BE80" s="593" t="s">
        <v>4228</v>
      </c>
      <c r="BF80" s="593" t="s">
        <v>4229</v>
      </c>
      <c r="BG80" s="593" t="s">
        <v>4230</v>
      </c>
      <c r="BH80" s="593" t="s">
        <v>2002</v>
      </c>
      <c r="BI80" s="596" t="s">
        <v>4231</v>
      </c>
      <c r="BJ80" s="190"/>
      <c r="BK80" s="597" t="s">
        <v>2027</v>
      </c>
      <c r="BL80" s="598"/>
      <c r="BM80" s="598"/>
      <c r="BN80" s="598"/>
      <c r="BO80" s="598"/>
      <c r="BP80" s="583"/>
      <c r="BQ80" s="599"/>
      <c r="BR80" s="600" t="s">
        <v>4232</v>
      </c>
      <c r="BS80" s="601" t="s">
        <v>4233</v>
      </c>
      <c r="BT80" s="600" t="s">
        <v>3858</v>
      </c>
      <c r="BU80" s="601" t="s">
        <v>4230</v>
      </c>
      <c r="BV80" s="601" t="s">
        <v>3591</v>
      </c>
      <c r="BW80" s="601" t="s">
        <v>4234</v>
      </c>
      <c r="BX80" s="602" t="s">
        <v>4235</v>
      </c>
      <c r="BY80" s="599"/>
      <c r="BZ80" s="603" t="s">
        <v>4236</v>
      </c>
      <c r="CA80" s="599"/>
      <c r="CB80" s="599"/>
      <c r="CC80" s="599"/>
      <c r="CD80" s="599"/>
      <c r="CE80" s="599"/>
      <c r="CF80" s="604" t="s">
        <v>4237</v>
      </c>
      <c r="CG80" s="605" t="s">
        <v>968</v>
      </c>
      <c r="CH80" s="606" t="s">
        <v>4238</v>
      </c>
      <c r="CI80" s="605" t="s">
        <v>4239</v>
      </c>
      <c r="CJ80" s="604" t="s">
        <v>4240</v>
      </c>
      <c r="CK80" s="605" t="s">
        <v>4241</v>
      </c>
      <c r="CL80" s="605" t="s">
        <v>4242</v>
      </c>
      <c r="CM80" s="606" t="s">
        <v>4069</v>
      </c>
      <c r="CN80" s="607"/>
      <c r="CO80" s="606" t="s">
        <v>3716</v>
      </c>
      <c r="CP80" s="606" t="s">
        <v>4243</v>
      </c>
      <c r="CQ80" s="608"/>
      <c r="CR80" s="608"/>
      <c r="CS80" s="609"/>
      <c r="CT80" s="610" t="s">
        <v>4010</v>
      </c>
      <c r="CU80" s="611" t="s">
        <v>4244</v>
      </c>
      <c r="CV80" s="612" t="s">
        <v>4245</v>
      </c>
      <c r="CW80" s="611" t="s">
        <v>4246</v>
      </c>
      <c r="CX80" s="612" t="s">
        <v>4247</v>
      </c>
      <c r="CY80" s="613" t="s">
        <v>4248</v>
      </c>
      <c r="CZ80" s="614" t="s">
        <v>4249</v>
      </c>
      <c r="DA80" s="615" t="s">
        <v>807</v>
      </c>
      <c r="DB80" s="616"/>
      <c r="DC80" s="616"/>
      <c r="DD80" s="616"/>
      <c r="DE80" s="616"/>
      <c r="DF80" s="616"/>
      <c r="DG80" s="617" t="s">
        <v>3937</v>
      </c>
      <c r="DH80" s="618"/>
      <c r="DI80" s="617" t="s">
        <v>4250</v>
      </c>
      <c r="DJ80" s="617"/>
      <c r="DK80" s="619" t="s">
        <v>4251</v>
      </c>
      <c r="DL80" s="617" t="s">
        <v>4252</v>
      </c>
      <c r="DM80" s="617" t="s">
        <v>2871</v>
      </c>
      <c r="DN80" s="617" t="s">
        <v>1571</v>
      </c>
      <c r="DO80" s="617" t="s">
        <v>4253</v>
      </c>
      <c r="DP80" s="617" t="s">
        <v>4254</v>
      </c>
      <c r="DQ80" s="620" t="s">
        <v>4255</v>
      </c>
      <c r="DR80" s="621" t="s">
        <v>3250</v>
      </c>
      <c r="DS80" s="617" t="s">
        <v>588</v>
      </c>
      <c r="DT80" s="622"/>
      <c r="DU80" s="619" t="s">
        <v>1954</v>
      </c>
      <c r="DV80" s="618"/>
      <c r="DW80" s="619" t="s">
        <v>2562</v>
      </c>
      <c r="DX80" s="617" t="s">
        <v>1821</v>
      </c>
      <c r="DY80" s="622"/>
      <c r="DZ80" s="617" t="s">
        <v>774</v>
      </c>
      <c r="EA80" s="622"/>
      <c r="EB80" s="171" t="s">
        <v>4256</v>
      </c>
    </row>
    <row r="81" ht="15.75" customHeight="1">
      <c r="A81" s="623" t="s">
        <v>4257</v>
      </c>
      <c r="B81" s="83" t="s">
        <v>4258</v>
      </c>
      <c r="C81" s="84" t="s">
        <v>1499</v>
      </c>
      <c r="D81" s="85" t="s">
        <v>1499</v>
      </c>
      <c r="E81" s="86" t="s">
        <v>1499</v>
      </c>
      <c r="F81" s="87" t="s">
        <v>219</v>
      </c>
      <c r="G81" s="83" t="s">
        <v>1874</v>
      </c>
      <c r="H81" s="291"/>
      <c r="I81" s="222"/>
      <c r="J81" s="173" t="s">
        <v>4259</v>
      </c>
      <c r="K81" s="173" t="s">
        <v>1075</v>
      </c>
      <c r="L81" s="173" t="s">
        <v>630</v>
      </c>
      <c r="M81" s="173" t="s">
        <v>4260</v>
      </c>
      <c r="N81" s="173" t="s">
        <v>4261</v>
      </c>
      <c r="O81" s="173" t="s">
        <v>4262</v>
      </c>
      <c r="P81" s="91" t="s">
        <v>2517</v>
      </c>
      <c r="Q81" s="222"/>
      <c r="R81" s="222"/>
      <c r="S81" s="222"/>
      <c r="T81" s="222"/>
      <c r="U81" s="222"/>
      <c r="V81" s="173" t="s">
        <v>4263</v>
      </c>
      <c r="W81" s="174"/>
      <c r="X81" s="265" t="s">
        <v>4264</v>
      </c>
      <c r="Y81" s="173" t="s">
        <v>1081</v>
      </c>
      <c r="Z81" s="91" t="s">
        <v>4265</v>
      </c>
      <c r="AA81" s="91" t="s">
        <v>4266</v>
      </c>
      <c r="AB81" s="91" t="s">
        <v>2522</v>
      </c>
      <c r="AC81" s="265" t="s">
        <v>2592</v>
      </c>
      <c r="AD81" s="173"/>
      <c r="AE81" s="176" t="s">
        <v>2980</v>
      </c>
      <c r="AF81" s="91" t="s">
        <v>1703</v>
      </c>
      <c r="AG81" s="222"/>
      <c r="AH81" s="222"/>
      <c r="AI81" s="173" t="s">
        <v>119</v>
      </c>
      <c r="AJ81" s="173" t="s">
        <v>4267</v>
      </c>
      <c r="AK81" s="174"/>
      <c r="AL81" s="291"/>
      <c r="AM81" s="291"/>
      <c r="AN81" s="291"/>
      <c r="AO81" s="291"/>
      <c r="AP81" s="173" t="s">
        <v>651</v>
      </c>
      <c r="AQ81" s="173"/>
      <c r="AR81" s="222"/>
      <c r="AS81" s="222"/>
      <c r="AT81" s="173" t="s">
        <v>1056</v>
      </c>
      <c r="AU81" s="265" t="s">
        <v>2482</v>
      </c>
      <c r="AV81" s="222"/>
      <c r="AW81" s="222"/>
      <c r="AX81" s="91" t="s">
        <v>230</v>
      </c>
      <c r="AY81" s="173" t="s">
        <v>4268</v>
      </c>
      <c r="AZ81" s="92"/>
      <c r="BA81" s="173" t="s">
        <v>4269</v>
      </c>
      <c r="BB81" s="173" t="s">
        <v>1570</v>
      </c>
      <c r="BC81" s="173" t="s">
        <v>1681</v>
      </c>
      <c r="BD81" s="91" t="s">
        <v>268</v>
      </c>
      <c r="BE81" s="173" t="s">
        <v>1412</v>
      </c>
      <c r="BF81" s="222"/>
      <c r="BG81" s="222"/>
      <c r="BH81" s="265" t="s">
        <v>698</v>
      </c>
      <c r="BI81" s="222"/>
      <c r="BJ81" s="173" t="s">
        <v>4270</v>
      </c>
      <c r="BK81" s="222"/>
      <c r="BL81" s="173"/>
      <c r="BM81" s="173" t="s">
        <v>3716</v>
      </c>
      <c r="BN81" s="173" t="s">
        <v>4073</v>
      </c>
      <c r="BO81" s="222"/>
      <c r="BP81" s="174"/>
      <c r="BQ81" s="222"/>
      <c r="BR81" s="173" t="s">
        <v>4271</v>
      </c>
      <c r="BS81" s="90" t="s">
        <v>2898</v>
      </c>
      <c r="BT81" s="173" t="s">
        <v>1813</v>
      </c>
      <c r="BU81" s="173" t="s">
        <v>4272</v>
      </c>
      <c r="BV81" s="173" t="s">
        <v>2743</v>
      </c>
      <c r="BW81" s="222"/>
      <c r="BX81" s="222"/>
      <c r="BY81" s="222"/>
      <c r="BZ81" s="91" t="s">
        <v>4236</v>
      </c>
      <c r="CA81" s="91" t="s">
        <v>4273</v>
      </c>
      <c r="CB81" s="222"/>
      <c r="CC81" s="91" t="s">
        <v>2551</v>
      </c>
      <c r="CD81" s="173" t="s">
        <v>4274</v>
      </c>
      <c r="CE81" s="173"/>
      <c r="CF81" s="173" t="s">
        <v>4275</v>
      </c>
      <c r="CG81" s="91" t="s">
        <v>4276</v>
      </c>
      <c r="CH81" s="173" t="s">
        <v>4277</v>
      </c>
      <c r="CI81" s="173" t="s">
        <v>4278</v>
      </c>
      <c r="CJ81" s="222"/>
      <c r="CK81" s="222"/>
      <c r="CL81" s="173" t="s">
        <v>4279</v>
      </c>
      <c r="CM81" s="91" t="s">
        <v>3186</v>
      </c>
      <c r="CN81" s="222"/>
      <c r="CO81" s="173"/>
      <c r="CP81" s="222"/>
      <c r="CQ81" s="222"/>
      <c r="CR81" s="173" t="s">
        <v>4280</v>
      </c>
      <c r="CS81" s="180"/>
      <c r="CT81" s="173" t="s">
        <v>4212</v>
      </c>
      <c r="CU81" s="222"/>
      <c r="CV81" s="265" t="s">
        <v>4281</v>
      </c>
      <c r="CW81" s="173" t="s">
        <v>3814</v>
      </c>
      <c r="CX81" s="173" t="s">
        <v>4282</v>
      </c>
      <c r="CY81" s="173" t="s">
        <v>4283</v>
      </c>
      <c r="CZ81" s="265" t="s">
        <v>4156</v>
      </c>
      <c r="DA81" s="173" t="s">
        <v>3687</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1499</v>
      </c>
      <c r="D82" s="107" t="s">
        <v>1499</v>
      </c>
      <c r="E82" s="108" t="s">
        <v>1499</v>
      </c>
      <c r="F82" s="109" t="s">
        <v>4292</v>
      </c>
      <c r="G82" s="105" t="s">
        <v>4293</v>
      </c>
      <c r="H82" s="182" t="s">
        <v>4294</v>
      </c>
      <c r="I82" s="297" t="s">
        <v>4295</v>
      </c>
      <c r="J82" s="182" t="s">
        <v>3437</v>
      </c>
      <c r="K82" s="182" t="s">
        <v>4296</v>
      </c>
      <c r="L82" s="182" t="s">
        <v>4297</v>
      </c>
      <c r="M82" s="207" t="s">
        <v>4298</v>
      </c>
      <c r="N82" s="297" t="s">
        <v>4299</v>
      </c>
      <c r="O82" s="182" t="s">
        <v>4300</v>
      </c>
      <c r="P82" s="182" t="s">
        <v>1459</v>
      </c>
      <c r="Q82" s="208"/>
      <c r="R82" s="208"/>
      <c r="S82" s="208"/>
      <c r="T82" s="208"/>
      <c r="U82" s="208"/>
      <c r="V82" s="208"/>
      <c r="W82" s="174"/>
      <c r="X82" s="117" t="s">
        <v>4058</v>
      </c>
      <c r="Y82" s="117" t="s">
        <v>1459</v>
      </c>
      <c r="Z82" s="117" t="s">
        <v>4301</v>
      </c>
      <c r="AA82" s="117" t="s">
        <v>4302</v>
      </c>
      <c r="AB82" s="117" t="s">
        <v>2203</v>
      </c>
      <c r="AC82" s="117" t="s">
        <v>4303</v>
      </c>
      <c r="AD82" s="307"/>
      <c r="AE82" s="314" t="s">
        <v>3997</v>
      </c>
      <c r="AF82" s="117" t="s">
        <v>4304</v>
      </c>
      <c r="AG82" s="117" t="s">
        <v>4305</v>
      </c>
      <c r="AH82" s="307"/>
      <c r="AI82" s="307"/>
      <c r="AJ82" s="307"/>
      <c r="AK82" s="174"/>
      <c r="AL82" s="273" t="s">
        <v>2537</v>
      </c>
      <c r="AM82" s="555" t="s">
        <v>1868</v>
      </c>
      <c r="AN82" s="252"/>
      <c r="AO82" s="252"/>
      <c r="AP82" s="252"/>
      <c r="AQ82" s="252"/>
      <c r="AR82" s="252"/>
      <c r="AS82" s="252"/>
      <c r="AT82" s="186" t="s">
        <v>2326</v>
      </c>
      <c r="AU82" s="273" t="s">
        <v>4074</v>
      </c>
      <c r="AV82" s="252"/>
      <c r="AW82" s="252"/>
      <c r="AX82" s="252"/>
      <c r="AY82" s="252"/>
      <c r="AZ82" s="174"/>
      <c r="BA82" s="190" t="s">
        <v>2541</v>
      </c>
      <c r="BB82" s="190" t="s">
        <v>3922</v>
      </c>
      <c r="BC82" s="486" t="s">
        <v>4161</v>
      </c>
      <c r="BD82" s="189" t="s">
        <v>370</v>
      </c>
      <c r="BE82" s="189" t="s">
        <v>4306</v>
      </c>
      <c r="BF82" s="486" t="s">
        <v>4307</v>
      </c>
      <c r="BG82" s="189" t="s">
        <v>4308</v>
      </c>
      <c r="BH82" s="189" t="s">
        <v>2332</v>
      </c>
      <c r="BI82" s="189" t="s">
        <v>4309</v>
      </c>
      <c r="BJ82" s="255"/>
      <c r="BK82" s="189" t="s">
        <v>3237</v>
      </c>
      <c r="BL82" s="255"/>
      <c r="BM82" s="255"/>
      <c r="BN82" s="255"/>
      <c r="BO82" s="255"/>
      <c r="BP82" s="174"/>
      <c r="BQ82" s="141" t="s">
        <v>4310</v>
      </c>
      <c r="BR82" s="193" t="s">
        <v>4311</v>
      </c>
      <c r="BS82" s="141" t="s">
        <v>2584</v>
      </c>
      <c r="BT82" s="193" t="s">
        <v>4286</v>
      </c>
      <c r="BU82" s="141" t="s">
        <v>658</v>
      </c>
      <c r="BV82" s="141" t="s">
        <v>4252</v>
      </c>
      <c r="BW82" s="141" t="s">
        <v>4312</v>
      </c>
      <c r="BX82" s="193" t="s">
        <v>415</v>
      </c>
      <c r="BY82" s="257"/>
      <c r="BZ82" s="281" t="s">
        <v>2743</v>
      </c>
      <c r="CA82" s="257"/>
      <c r="CB82" s="257"/>
      <c r="CC82" s="257"/>
      <c r="CD82" s="257"/>
      <c r="CE82" s="257"/>
      <c r="CF82" s="194" t="s">
        <v>4313</v>
      </c>
      <c r="CG82" s="148" t="s">
        <v>4314</v>
      </c>
      <c r="CH82" s="148" t="s">
        <v>4315</v>
      </c>
      <c r="CI82" s="148" t="s">
        <v>4316</v>
      </c>
      <c r="CJ82" s="148" t="s">
        <v>2543</v>
      </c>
      <c r="CK82" s="194" t="s">
        <v>4317</v>
      </c>
      <c r="CL82" s="194" t="s">
        <v>4318</v>
      </c>
      <c r="CM82" s="487" t="s">
        <v>3679</v>
      </c>
      <c r="CN82" s="260"/>
      <c r="CO82" s="260"/>
      <c r="CP82" s="260"/>
      <c r="CQ82" s="260"/>
      <c r="CR82" s="260"/>
      <c r="CS82" s="180"/>
      <c r="CT82" s="407" t="s">
        <v>4319</v>
      </c>
      <c r="CU82" s="317" t="s">
        <v>2559</v>
      </c>
      <c r="CV82" s="407" t="s">
        <v>2447</v>
      </c>
      <c r="CW82" s="407" t="s">
        <v>4320</v>
      </c>
      <c r="CX82" s="317" t="s">
        <v>1311</v>
      </c>
      <c r="CY82" s="317" t="s">
        <v>3685</v>
      </c>
      <c r="CZ82" s="407" t="s">
        <v>4321</v>
      </c>
      <c r="DA82" s="159" t="s">
        <v>1706</v>
      </c>
      <c r="DB82" s="262"/>
      <c r="DC82" s="262"/>
      <c r="DD82" s="159" t="s">
        <v>2092</v>
      </c>
      <c r="DE82" s="262"/>
      <c r="DF82" s="262"/>
      <c r="DG82" s="219"/>
      <c r="DH82" s="219"/>
      <c r="DI82" s="320" t="s">
        <v>3768</v>
      </c>
      <c r="DJ82" s="219"/>
      <c r="DK82" s="320" t="s">
        <v>1555</v>
      </c>
      <c r="DL82" s="320" t="s">
        <v>2546</v>
      </c>
      <c r="DM82" s="320" t="s">
        <v>4322</v>
      </c>
      <c r="DN82" s="320" t="s">
        <v>2752</v>
      </c>
      <c r="DO82" s="219"/>
      <c r="DP82" s="320" t="s">
        <v>1424</v>
      </c>
      <c r="DQ82" s="198" t="s">
        <v>3104</v>
      </c>
      <c r="DR82" s="320" t="s">
        <v>4323</v>
      </c>
      <c r="DS82" s="320" t="s">
        <v>1578</v>
      </c>
      <c r="DT82" s="320" t="s">
        <v>4324</v>
      </c>
      <c r="DU82" s="320" t="s">
        <v>4325</v>
      </c>
      <c r="DV82" s="320" t="s">
        <v>3450</v>
      </c>
      <c r="DW82" s="320" t="s">
        <v>1298</v>
      </c>
      <c r="DX82" s="198" t="s">
        <v>127</v>
      </c>
      <c r="DY82" s="320" t="s">
        <v>4326</v>
      </c>
      <c r="DZ82" s="320" t="s">
        <v>4327</v>
      </c>
      <c r="EA82" s="320" t="s">
        <v>4328</v>
      </c>
      <c r="EB82" s="624" t="s">
        <v>4329</v>
      </c>
    </row>
    <row r="83" ht="15.75" customHeight="1">
      <c r="A83" s="452" t="s">
        <v>4330</v>
      </c>
      <c r="B83" s="83" t="s">
        <v>4331</v>
      </c>
      <c r="C83" s="84" t="s">
        <v>1499</v>
      </c>
      <c r="D83" s="85" t="s">
        <v>1499</v>
      </c>
      <c r="E83" s="86" t="s">
        <v>1499</v>
      </c>
      <c r="F83" s="87" t="s">
        <v>3545</v>
      </c>
      <c r="G83" s="83" t="s">
        <v>3545</v>
      </c>
      <c r="H83" s="295"/>
      <c r="I83" s="91" t="s">
        <v>4332</v>
      </c>
      <c r="J83" s="91" t="s">
        <v>4333</v>
      </c>
      <c r="K83" s="202"/>
      <c r="L83" s="90" t="s">
        <v>2148</v>
      </c>
      <c r="M83" s="222"/>
      <c r="N83" s="222"/>
      <c r="O83" s="91" t="s">
        <v>1519</v>
      </c>
      <c r="P83" s="202"/>
      <c r="Q83" s="222"/>
      <c r="R83" s="222"/>
      <c r="S83" s="90" t="s">
        <v>2928</v>
      </c>
      <c r="T83" s="90" t="s">
        <v>4334</v>
      </c>
      <c r="U83" s="179"/>
      <c r="V83" s="222"/>
      <c r="W83" s="174"/>
      <c r="X83" s="90" t="s">
        <v>3302</v>
      </c>
      <c r="Y83" s="90" t="s">
        <v>4335</v>
      </c>
      <c r="Z83" s="90" t="s">
        <v>349</v>
      </c>
      <c r="AA83" s="91" t="s">
        <v>4336</v>
      </c>
      <c r="AB83" s="222"/>
      <c r="AC83" s="91" t="s">
        <v>4337</v>
      </c>
      <c r="AD83" s="90" t="s">
        <v>4338</v>
      </c>
      <c r="AE83" s="222"/>
      <c r="AF83" s="222"/>
      <c r="AG83" s="222"/>
      <c r="AH83" s="103"/>
      <c r="AI83" s="90" t="s">
        <v>3610</v>
      </c>
      <c r="AJ83" s="222"/>
      <c r="AK83" s="174"/>
      <c r="AL83" s="222"/>
      <c r="AM83" s="222"/>
      <c r="AN83" s="222"/>
      <c r="AO83" s="222"/>
      <c r="AP83" s="222"/>
      <c r="AQ83" s="222"/>
      <c r="AR83" s="625" t="s">
        <v>4339</v>
      </c>
      <c r="AS83" s="222"/>
      <c r="AT83" s="222"/>
      <c r="AU83" s="91" t="s">
        <v>4245</v>
      </c>
      <c r="AV83" s="222"/>
      <c r="AW83" s="90" t="s">
        <v>343</v>
      </c>
      <c r="AX83" s="179"/>
      <c r="AY83" s="222"/>
      <c r="AZ83" s="174"/>
      <c r="BA83" s="222"/>
      <c r="BB83" s="222"/>
      <c r="BC83" s="222"/>
      <c r="BD83" s="91" t="s">
        <v>4340</v>
      </c>
      <c r="BE83" s="222"/>
      <c r="BF83" s="291"/>
      <c r="BG83" s="177"/>
      <c r="BH83" s="222"/>
      <c r="BI83" s="91" t="s">
        <v>4341</v>
      </c>
      <c r="BJ83" s="202"/>
      <c r="BK83" s="222"/>
      <c r="BL83" s="222"/>
      <c r="BM83" s="90" t="s">
        <v>4342</v>
      </c>
      <c r="BN83" s="90" t="s">
        <v>2270</v>
      </c>
      <c r="BO83" s="222"/>
      <c r="BP83" s="174"/>
      <c r="BQ83" s="173"/>
      <c r="BR83" s="90" t="s">
        <v>926</v>
      </c>
      <c r="BS83" s="90" t="s">
        <v>2653</v>
      </c>
      <c r="BT83" s="91" t="s">
        <v>4343</v>
      </c>
      <c r="BU83" s="222"/>
      <c r="BV83" s="91" t="s">
        <v>890</v>
      </c>
      <c r="BW83" s="222"/>
      <c r="BX83" s="90" t="s">
        <v>4344</v>
      </c>
      <c r="BY83" s="91" t="s">
        <v>4345</v>
      </c>
      <c r="BZ83" s="222"/>
      <c r="CA83" s="91" t="s">
        <v>166</v>
      </c>
      <c r="CB83" s="90" t="s">
        <v>4346</v>
      </c>
      <c r="CC83" s="90" t="s">
        <v>4347</v>
      </c>
      <c r="CD83" s="222"/>
      <c r="CE83" s="222"/>
      <c r="CF83" s="91" t="s">
        <v>2657</v>
      </c>
      <c r="CG83" s="91" t="s">
        <v>1780</v>
      </c>
      <c r="CH83" s="222"/>
      <c r="CI83" s="222"/>
      <c r="CJ83" s="222"/>
      <c r="CK83" s="91" t="s">
        <v>1612</v>
      </c>
      <c r="CL83" s="91" t="s">
        <v>431</v>
      </c>
      <c r="CM83" s="222"/>
      <c r="CN83" s="202"/>
      <c r="CO83" s="222"/>
      <c r="CP83" s="103"/>
      <c r="CQ83" s="90" t="s">
        <v>4348</v>
      </c>
      <c r="CR83" s="222"/>
      <c r="CS83" s="180"/>
      <c r="CT83" s="91" t="s">
        <v>4349</v>
      </c>
      <c r="CU83" s="202"/>
      <c r="CV83" s="91" t="s">
        <v>4350</v>
      </c>
      <c r="CW83" s="222"/>
      <c r="CX83" s="91" t="s">
        <v>2657</v>
      </c>
      <c r="CY83" s="91" t="s">
        <v>1937</v>
      </c>
      <c r="CZ83" s="90" t="s">
        <v>4351</v>
      </c>
      <c r="DA83" s="222"/>
      <c r="DB83" s="222"/>
      <c r="DC83" s="90" t="s">
        <v>3518</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26" t="s">
        <v>1982</v>
      </c>
      <c r="DZ83" s="222"/>
      <c r="EA83" s="91" t="s">
        <v>3591</v>
      </c>
      <c r="EB83" s="204"/>
    </row>
    <row r="84" ht="15.75" customHeight="1">
      <c r="A84" s="627" t="s">
        <v>4357</v>
      </c>
      <c r="B84" s="628" t="s">
        <v>4358</v>
      </c>
      <c r="C84" s="629" t="s">
        <v>1499</v>
      </c>
      <c r="D84" s="630" t="s">
        <v>1499</v>
      </c>
      <c r="E84" s="631" t="s">
        <v>1128</v>
      </c>
      <c r="F84" s="632" t="s">
        <v>330</v>
      </c>
      <c r="G84" s="628" t="s">
        <v>1383</v>
      </c>
      <c r="H84" s="461"/>
      <c r="I84" s="461"/>
      <c r="J84" s="461"/>
      <c r="K84" s="633" t="s">
        <v>1914</v>
      </c>
      <c r="L84" s="634"/>
      <c r="M84" s="461"/>
      <c r="N84" s="635" t="s">
        <v>4359</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4360</v>
      </c>
      <c r="AA84" s="637" t="s">
        <v>4108</v>
      </c>
      <c r="AB84" s="638" t="s">
        <v>2881</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4361</v>
      </c>
      <c r="B85" s="83" t="s">
        <v>4362</v>
      </c>
      <c r="C85" s="84" t="s">
        <v>1499</v>
      </c>
      <c r="D85" s="85" t="s">
        <v>1499</v>
      </c>
      <c r="E85" s="86" t="s">
        <v>1499</v>
      </c>
      <c r="F85" s="87" t="s">
        <v>542</v>
      </c>
      <c r="G85" s="83" t="s">
        <v>2393</v>
      </c>
      <c r="H85" s="222"/>
      <c r="I85" s="202" t="s">
        <v>2695</v>
      </c>
      <c r="J85" s="202" t="s">
        <v>551</v>
      </c>
      <c r="K85" s="202" t="s">
        <v>2147</v>
      </c>
      <c r="L85" s="293" t="s">
        <v>4363</v>
      </c>
      <c r="M85" s="222"/>
      <c r="N85" s="202" t="s">
        <v>4364</v>
      </c>
      <c r="O85" s="202" t="s">
        <v>4365</v>
      </c>
      <c r="P85" s="202" t="s">
        <v>2517</v>
      </c>
      <c r="Q85" s="222"/>
      <c r="R85" s="222"/>
      <c r="S85" s="222"/>
      <c r="T85" s="222"/>
      <c r="U85" s="222"/>
      <c r="V85" s="222"/>
      <c r="W85" s="174"/>
      <c r="X85" s="202" t="s">
        <v>4366</v>
      </c>
      <c r="Y85" s="202" t="s">
        <v>1827</v>
      </c>
      <c r="Z85" s="202" t="s">
        <v>4367</v>
      </c>
      <c r="AA85" s="202" t="s">
        <v>1316</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2986</v>
      </c>
      <c r="BI85" s="222"/>
      <c r="BJ85" s="222"/>
      <c r="BK85" s="222"/>
      <c r="BL85" s="222"/>
      <c r="BM85" s="222"/>
      <c r="BN85" s="222"/>
      <c r="BO85" s="222"/>
      <c r="BP85" s="174"/>
      <c r="BQ85" s="222"/>
      <c r="BR85" s="202" t="s">
        <v>2284</v>
      </c>
      <c r="BS85" s="202" t="s">
        <v>4369</v>
      </c>
      <c r="BT85" s="202" t="s">
        <v>4370</v>
      </c>
      <c r="BU85" s="202" t="s">
        <v>4371</v>
      </c>
      <c r="BV85" s="202" t="s">
        <v>3182</v>
      </c>
      <c r="BW85" s="222"/>
      <c r="BX85" s="222"/>
      <c r="BY85" s="202" t="s">
        <v>4372</v>
      </c>
      <c r="BZ85" s="222"/>
      <c r="CA85" s="222"/>
      <c r="CB85" s="222"/>
      <c r="CC85" s="222"/>
      <c r="CD85" s="222"/>
      <c r="CE85" s="222"/>
      <c r="CF85" s="202" t="s">
        <v>2483</v>
      </c>
      <c r="CG85" s="91" t="s">
        <v>1350</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4376</v>
      </c>
      <c r="B86" s="105" t="s">
        <v>4377</v>
      </c>
      <c r="C86" s="106" t="s">
        <v>1128</v>
      </c>
      <c r="D86" s="107" t="s">
        <v>1499</v>
      </c>
      <c r="E86" s="108" t="s">
        <v>1128</v>
      </c>
      <c r="F86" s="109" t="s">
        <v>3339</v>
      </c>
      <c r="G86" s="105" t="s">
        <v>3339</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4378</v>
      </c>
      <c r="B87" s="83" t="s">
        <v>4379</v>
      </c>
      <c r="C87" s="84" t="s">
        <v>1499</v>
      </c>
      <c r="D87" s="85" t="s">
        <v>1499</v>
      </c>
      <c r="E87" s="86" t="s">
        <v>1499</v>
      </c>
      <c r="F87" s="87" t="s">
        <v>437</v>
      </c>
      <c r="G87" s="83" t="s">
        <v>3224</v>
      </c>
      <c r="H87" s="202" t="s">
        <v>1071</v>
      </c>
      <c r="I87" s="222"/>
      <c r="J87" s="202" t="s">
        <v>4380</v>
      </c>
      <c r="K87" s="202" t="s">
        <v>4050</v>
      </c>
      <c r="L87" s="202" t="s">
        <v>4381</v>
      </c>
      <c r="M87" s="202" t="s">
        <v>104</v>
      </c>
      <c r="N87" s="202" t="s">
        <v>4382</v>
      </c>
      <c r="O87" s="202" t="s">
        <v>4383</v>
      </c>
      <c r="P87" s="202" t="s">
        <v>1595</v>
      </c>
      <c r="Q87" s="222"/>
      <c r="R87" s="222"/>
      <c r="S87" s="222"/>
      <c r="T87" s="222"/>
      <c r="U87" s="222"/>
      <c r="V87" s="222"/>
      <c r="W87" s="174"/>
      <c r="X87" s="222"/>
      <c r="Y87" s="202" t="s">
        <v>4384</v>
      </c>
      <c r="Z87" s="202" t="s">
        <v>1555</v>
      </c>
      <c r="AA87" s="179" t="s">
        <v>1799</v>
      </c>
      <c r="AB87" s="202" t="s">
        <v>3187</v>
      </c>
      <c r="AC87" s="202" t="s">
        <v>4385</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3198</v>
      </c>
      <c r="BC87" s="202" t="s">
        <v>1112</v>
      </c>
      <c r="BD87" s="202" t="s">
        <v>1263</v>
      </c>
      <c r="BE87" s="202"/>
      <c r="BF87" s="202" t="s">
        <v>1831</v>
      </c>
      <c r="BG87" s="222"/>
      <c r="BH87" s="90" t="str">
        <f>HYPERLINK("https://www.youtube.com/watch?v=D3qit_yrtB8&amp;feature=youtu.be","27.76")</f>
        <v>27.76</v>
      </c>
      <c r="BI87" s="202" t="s">
        <v>4386</v>
      </c>
      <c r="BJ87" s="202"/>
      <c r="BK87" s="202" t="s">
        <v>4061</v>
      </c>
      <c r="BL87" s="222"/>
      <c r="BM87" s="202" t="s">
        <v>4387</v>
      </c>
      <c r="BN87" s="222"/>
      <c r="BO87" s="222"/>
      <c r="BP87" s="174"/>
      <c r="BQ87" s="222"/>
      <c r="BR87" s="202" t="s">
        <v>4388</v>
      </c>
      <c r="BS87" s="202" t="s">
        <v>2316</v>
      </c>
      <c r="BT87" s="202" t="s">
        <v>4104</v>
      </c>
      <c r="BU87" s="222"/>
      <c r="BV87" s="202" t="s">
        <v>2453</v>
      </c>
      <c r="BW87" s="222"/>
      <c r="BX87" s="202" t="s">
        <v>4389</v>
      </c>
      <c r="BY87" s="222"/>
      <c r="BZ87" s="202" t="s">
        <v>4390</v>
      </c>
      <c r="CA87" s="202" t="s">
        <v>4391</v>
      </c>
      <c r="CB87" s="222"/>
      <c r="CC87" s="222"/>
      <c r="CD87" s="222"/>
      <c r="CE87" s="222"/>
      <c r="CF87" s="202" t="s">
        <v>4392</v>
      </c>
      <c r="CG87" s="179" t="s">
        <v>1363</v>
      </c>
      <c r="CH87" s="202"/>
      <c r="CI87" s="222"/>
      <c r="CJ87" s="202" t="s">
        <v>443</v>
      </c>
      <c r="CK87" s="222"/>
      <c r="CL87" s="179" t="s">
        <v>3469</v>
      </c>
      <c r="CM87" s="202" t="s">
        <v>4393</v>
      </c>
      <c r="CN87" s="222"/>
      <c r="CO87" s="222"/>
      <c r="CP87" s="222"/>
      <c r="CQ87" s="222"/>
      <c r="CR87" s="222"/>
      <c r="CS87" s="180"/>
      <c r="CT87" s="202" t="s">
        <v>4394</v>
      </c>
      <c r="CU87" s="202"/>
      <c r="CV87" s="202" t="s">
        <v>3683</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1499</v>
      </c>
      <c r="D88" s="107" t="s">
        <v>1499</v>
      </c>
      <c r="E88" s="108" t="s">
        <v>1499</v>
      </c>
      <c r="F88" s="109" t="s">
        <v>330</v>
      </c>
      <c r="G88" s="105" t="s">
        <v>4398</v>
      </c>
      <c r="H88" s="207" t="s">
        <v>4399</v>
      </c>
      <c r="I88" s="207" t="s">
        <v>4217</v>
      </c>
      <c r="J88" s="207" t="s">
        <v>4400</v>
      </c>
      <c r="K88" s="207" t="s">
        <v>4401</v>
      </c>
      <c r="L88" s="207" t="s">
        <v>4402</v>
      </c>
      <c r="M88" s="207" t="s">
        <v>4403</v>
      </c>
      <c r="N88" s="207" t="s">
        <v>1432</v>
      </c>
      <c r="O88" s="207" t="s">
        <v>487</v>
      </c>
      <c r="P88" s="207" t="s">
        <v>2735</v>
      </c>
      <c r="Q88" s="207" t="s">
        <v>4404</v>
      </c>
      <c r="R88" s="208"/>
      <c r="S88" s="395" t="s">
        <v>3450</v>
      </c>
      <c r="T88" s="207" t="s">
        <v>3181</v>
      </c>
      <c r="U88" s="207" t="s">
        <v>4405</v>
      </c>
      <c r="V88" s="207" t="s">
        <v>4406</v>
      </c>
      <c r="W88" s="174"/>
      <c r="X88" s="314" t="s">
        <v>3611</v>
      </c>
      <c r="Y88" s="314" t="s">
        <v>3349</v>
      </c>
      <c r="Z88" s="314" t="s">
        <v>4407</v>
      </c>
      <c r="AA88" s="117" t="s">
        <v>4408</v>
      </c>
      <c r="AB88" s="117" t="s">
        <v>4409</v>
      </c>
      <c r="AC88" s="117" t="s">
        <v>4410</v>
      </c>
      <c r="AD88" s="307"/>
      <c r="AE88" s="314" t="s">
        <v>4411</v>
      </c>
      <c r="AF88" s="314" t="s">
        <v>4218</v>
      </c>
      <c r="AG88" s="314" t="s">
        <v>2866</v>
      </c>
      <c r="AH88" s="307"/>
      <c r="AI88" s="314" t="s">
        <v>926</v>
      </c>
      <c r="AJ88" s="314" t="s">
        <v>4412</v>
      </c>
      <c r="AK88" s="174"/>
      <c r="AL88" s="273" t="s">
        <v>1924</v>
      </c>
      <c r="AM88" s="273" t="s">
        <v>4413</v>
      </c>
      <c r="AN88" s="252"/>
      <c r="AO88" s="273" t="s">
        <v>4414</v>
      </c>
      <c r="AP88" s="252"/>
      <c r="AQ88" s="252"/>
      <c r="AR88" s="252"/>
      <c r="AS88" s="252"/>
      <c r="AT88" s="273" t="s">
        <v>2690</v>
      </c>
      <c r="AU88" s="273" t="s">
        <v>2173</v>
      </c>
      <c r="AV88" s="273" t="s">
        <v>925</v>
      </c>
      <c r="AW88" s="252"/>
      <c r="AX88" s="273" t="s">
        <v>4415</v>
      </c>
      <c r="AY88" s="273" t="s">
        <v>4416</v>
      </c>
      <c r="AZ88" s="92"/>
      <c r="BA88" s="190" t="s">
        <v>3199</v>
      </c>
      <c r="BB88" s="190" t="s">
        <v>620</v>
      </c>
      <c r="BC88" s="189" t="s">
        <v>2022</v>
      </c>
      <c r="BD88" s="190" t="s">
        <v>512</v>
      </c>
      <c r="BE88" s="190" t="s">
        <v>4410</v>
      </c>
      <c r="BF88" s="190" t="s">
        <v>2989</v>
      </c>
      <c r="BG88" s="190" t="s">
        <v>4417</v>
      </c>
      <c r="BH88" s="190" t="s">
        <v>657</v>
      </c>
      <c r="BI88" s="190" t="s">
        <v>4418</v>
      </c>
      <c r="BJ88" s="190" t="s">
        <v>4419</v>
      </c>
      <c r="BK88" s="190" t="s">
        <v>644</v>
      </c>
      <c r="BL88" s="190" t="s">
        <v>4420</v>
      </c>
      <c r="BM88" s="659" t="s">
        <v>4421</v>
      </c>
      <c r="BN88" s="190" t="s">
        <v>4422</v>
      </c>
      <c r="BO88" s="190" t="s">
        <v>4423</v>
      </c>
      <c r="BP88" s="92"/>
      <c r="BQ88" s="193" t="s">
        <v>4424</v>
      </c>
      <c r="BR88" s="193" t="s">
        <v>4425</v>
      </c>
      <c r="BS88" s="193" t="s">
        <v>4426</v>
      </c>
      <c r="BT88" s="193" t="s">
        <v>2017</v>
      </c>
      <c r="BU88" s="193" t="s">
        <v>4427</v>
      </c>
      <c r="BV88" s="193" t="s">
        <v>723</v>
      </c>
      <c r="BW88" s="257"/>
      <c r="BX88" s="257"/>
      <c r="BY88" s="193" t="s">
        <v>4428</v>
      </c>
      <c r="BZ88" s="193" t="s">
        <v>3667</v>
      </c>
      <c r="CA88" s="193" t="s">
        <v>4429</v>
      </c>
      <c r="CB88" s="193" t="s">
        <v>908</v>
      </c>
      <c r="CC88" s="193" t="s">
        <v>2334</v>
      </c>
      <c r="CD88" s="193" t="s">
        <v>4430</v>
      </c>
      <c r="CE88" s="257"/>
      <c r="CF88" s="194" t="s">
        <v>1366</v>
      </c>
      <c r="CG88" s="194" t="s">
        <v>4431</v>
      </c>
      <c r="CH88" s="194" t="s">
        <v>1640</v>
      </c>
      <c r="CI88" s="194" t="s">
        <v>4432</v>
      </c>
      <c r="CJ88" s="194" t="s">
        <v>1203</v>
      </c>
      <c r="CK88" s="194" t="s">
        <v>4269</v>
      </c>
      <c r="CL88" s="194" t="s">
        <v>1387</v>
      </c>
      <c r="CM88" s="194" t="s">
        <v>4433</v>
      </c>
      <c r="CN88" s="194" t="s">
        <v>4434</v>
      </c>
      <c r="CO88" s="194" t="s">
        <v>2351</v>
      </c>
      <c r="CP88" s="194"/>
      <c r="CQ88" s="194" t="s">
        <v>4435</v>
      </c>
      <c r="CR88" s="194" t="s">
        <v>4436</v>
      </c>
      <c r="CS88" s="180"/>
      <c r="CT88" s="317" t="s">
        <v>3578</v>
      </c>
      <c r="CU88" s="317" t="s">
        <v>4437</v>
      </c>
      <c r="CV88" s="317" t="s">
        <v>3620</v>
      </c>
      <c r="CW88" s="317" t="s">
        <v>554</v>
      </c>
      <c r="CX88" s="317" t="s">
        <v>4150</v>
      </c>
      <c r="CY88" s="317" t="s">
        <v>4438</v>
      </c>
      <c r="CZ88" s="159" t="s">
        <v>4439</v>
      </c>
      <c r="DA88" s="317" t="s">
        <v>4440</v>
      </c>
      <c r="DB88" s="317" t="s">
        <v>4441</v>
      </c>
      <c r="DC88" s="317" t="s">
        <v>4442</v>
      </c>
      <c r="DD88" s="317" t="s">
        <v>4443</v>
      </c>
      <c r="DE88" s="159" t="s">
        <v>4444</v>
      </c>
      <c r="DF88" s="317"/>
      <c r="DG88" s="220"/>
      <c r="DH88" s="220"/>
      <c r="DI88" s="320" t="s">
        <v>4073</v>
      </c>
      <c r="DJ88" s="219"/>
      <c r="DK88" s="198" t="s">
        <v>3064</v>
      </c>
      <c r="DL88" s="320" t="s">
        <v>1549</v>
      </c>
      <c r="DM88" s="320" t="s">
        <v>4445</v>
      </c>
      <c r="DN88" s="320" t="s">
        <v>4446</v>
      </c>
      <c r="DO88" s="320" t="s">
        <v>3851</v>
      </c>
      <c r="DP88" s="320" t="s">
        <v>3734</v>
      </c>
      <c r="DQ88" s="320" t="s">
        <v>4447</v>
      </c>
      <c r="DR88" s="219"/>
      <c r="DS88" s="320" t="s">
        <v>4448</v>
      </c>
      <c r="DT88" s="320" t="s">
        <v>4449</v>
      </c>
      <c r="DU88" s="219"/>
      <c r="DV88" s="219"/>
      <c r="DW88" s="320" t="s">
        <v>4450</v>
      </c>
      <c r="DX88" s="320" t="s">
        <v>1462</v>
      </c>
      <c r="DY88" s="320" t="s">
        <v>2642</v>
      </c>
      <c r="DZ88" s="219"/>
      <c r="EA88" s="219"/>
      <c r="EB88" s="393"/>
    </row>
    <row r="89" ht="15.75" customHeight="1">
      <c r="A89" s="172" t="s">
        <v>4451</v>
      </c>
      <c r="B89" s="83" t="s">
        <v>4452</v>
      </c>
      <c r="C89" s="84" t="s">
        <v>1499</v>
      </c>
      <c r="D89" s="85" t="s">
        <v>1499</v>
      </c>
      <c r="E89" s="86" t="s">
        <v>1499</v>
      </c>
      <c r="F89" s="87" t="s">
        <v>1128</v>
      </c>
      <c r="G89" s="83" t="s">
        <v>4077</v>
      </c>
      <c r="H89" s="202" t="s">
        <v>4453</v>
      </c>
      <c r="I89" s="202" t="s">
        <v>3522</v>
      </c>
      <c r="J89" s="202" t="s">
        <v>1997</v>
      </c>
      <c r="K89" s="179" t="s">
        <v>4110</v>
      </c>
      <c r="L89" s="202" t="s">
        <v>703</v>
      </c>
      <c r="M89" s="222"/>
      <c r="N89" s="202" t="s">
        <v>3195</v>
      </c>
      <c r="O89" s="202" t="s">
        <v>3196</v>
      </c>
      <c r="P89" s="202" t="s">
        <v>3612</v>
      </c>
      <c r="Q89" s="202" t="s">
        <v>4454</v>
      </c>
      <c r="R89" s="202"/>
      <c r="S89" s="202" t="s">
        <v>4455</v>
      </c>
      <c r="T89" s="222"/>
      <c r="U89" s="202" t="s">
        <v>160</v>
      </c>
      <c r="V89" s="202" t="s">
        <v>4456</v>
      </c>
      <c r="W89" s="174"/>
      <c r="X89" s="202" t="s">
        <v>4457</v>
      </c>
      <c r="Y89" s="179" t="s">
        <v>2654</v>
      </c>
      <c r="Z89" s="202" t="s">
        <v>2223</v>
      </c>
      <c r="AA89" s="202" t="s">
        <v>4458</v>
      </c>
      <c r="AB89" s="202" t="s">
        <v>1182</v>
      </c>
      <c r="AC89" s="202" t="s">
        <v>3619</v>
      </c>
      <c r="AD89" s="202" t="s">
        <v>4459</v>
      </c>
      <c r="AE89" s="202" t="s">
        <v>1469</v>
      </c>
      <c r="AF89" s="179" t="s">
        <v>4460</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4461</v>
      </c>
      <c r="BB89" s="202" t="s">
        <v>2108</v>
      </c>
      <c r="BC89" s="202" t="s">
        <v>3160</v>
      </c>
      <c r="BD89" s="202" t="s">
        <v>4462</v>
      </c>
      <c r="BE89" s="222"/>
      <c r="BF89" s="222"/>
      <c r="BG89" s="222"/>
      <c r="BH89" s="202" t="s">
        <v>4463</v>
      </c>
      <c r="BI89" s="177"/>
      <c r="BJ89" s="222"/>
      <c r="BK89" s="222"/>
      <c r="BL89" s="222"/>
      <c r="BM89" s="202" t="s">
        <v>4464</v>
      </c>
      <c r="BN89" s="202" t="s">
        <v>2466</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985</v>
      </c>
      <c r="DA89" s="222"/>
      <c r="DB89" s="222"/>
      <c r="DC89" s="222"/>
      <c r="DD89" s="222"/>
      <c r="DE89" s="222"/>
      <c r="DF89" s="222"/>
      <c r="DG89" s="222"/>
      <c r="DH89" s="222"/>
      <c r="DI89" s="222"/>
      <c r="DJ89" s="222"/>
      <c r="DK89" s="222"/>
      <c r="DL89" s="222"/>
      <c r="DM89" s="202" t="s">
        <v>4468</v>
      </c>
      <c r="DN89" s="202" t="s">
        <v>2068</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1499</v>
      </c>
      <c r="D90" s="107" t="s">
        <v>1499</v>
      </c>
      <c r="E90" s="108" t="s">
        <v>1499</v>
      </c>
      <c r="F90" s="109" t="s">
        <v>727</v>
      </c>
      <c r="G90" s="105" t="s">
        <v>4471</v>
      </c>
      <c r="H90" s="225" t="s">
        <v>4472</v>
      </c>
      <c r="I90" s="225" t="s">
        <v>3422</v>
      </c>
      <c r="J90" s="225" t="s">
        <v>4473</v>
      </c>
      <c r="K90" s="225" t="s">
        <v>2878</v>
      </c>
      <c r="L90" s="225" t="s">
        <v>4474</v>
      </c>
      <c r="M90" s="225" t="s">
        <v>4475</v>
      </c>
      <c r="N90" s="225" t="s">
        <v>4476</v>
      </c>
      <c r="O90" s="225" t="s">
        <v>4477</v>
      </c>
      <c r="P90" s="225" t="s">
        <v>2652</v>
      </c>
      <c r="Q90" s="208"/>
      <c r="R90" s="208"/>
      <c r="S90" s="208"/>
      <c r="T90" s="208"/>
      <c r="U90" s="208"/>
      <c r="V90" s="208"/>
      <c r="W90" s="174"/>
      <c r="X90" s="227" t="s">
        <v>2950</v>
      </c>
      <c r="Y90" s="227" t="s">
        <v>3202</v>
      </c>
      <c r="Z90" s="227" t="s">
        <v>4478</v>
      </c>
      <c r="AA90" s="210" t="str">
        <f>HYPERLINK("https://youtu.be/qJ6N4MrS6B4","48.05")</f>
        <v>48.05</v>
      </c>
      <c r="AB90" s="227" t="s">
        <v>2002</v>
      </c>
      <c r="AC90" s="210" t="str">
        <f>HYPERLINK("https://www.twitch.tv/videos/230818041","57.20")</f>
        <v>57.20</v>
      </c>
      <c r="AD90" s="307"/>
      <c r="AE90" s="227" t="s">
        <v>3552</v>
      </c>
      <c r="AF90" s="227" t="s">
        <v>4210</v>
      </c>
      <c r="AG90" s="307"/>
      <c r="AH90" s="307"/>
      <c r="AI90" s="307"/>
      <c r="AJ90" s="307"/>
      <c r="AK90" s="174"/>
      <c r="AL90" s="252"/>
      <c r="AM90" s="252"/>
      <c r="AN90" s="252"/>
      <c r="AO90" s="252"/>
      <c r="AP90" s="252"/>
      <c r="AQ90" s="252"/>
      <c r="AR90" s="252"/>
      <c r="AS90" s="252"/>
      <c r="AT90" s="230" t="s">
        <v>4081</v>
      </c>
      <c r="AU90" s="230" t="s">
        <v>2299</v>
      </c>
      <c r="AV90" s="252"/>
      <c r="AW90" s="252"/>
      <c r="AX90" s="252"/>
      <c r="AY90" s="252"/>
      <c r="AZ90" s="174"/>
      <c r="BA90" s="277"/>
      <c r="BB90" s="277" t="s">
        <v>1204</v>
      </c>
      <c r="BC90" s="135" t="str">
        <f>HYPERLINK("https://youtu.be/jzNyA3Lqtt4","28.84")</f>
        <v>28.84</v>
      </c>
      <c r="BD90" s="277" t="s">
        <v>4479</v>
      </c>
      <c r="BE90" s="277" t="s">
        <v>4480</v>
      </c>
      <c r="BF90" s="255"/>
      <c r="BG90" s="255"/>
      <c r="BH90" s="277" t="s">
        <v>1730</v>
      </c>
      <c r="BI90" s="233"/>
      <c r="BJ90" s="277" t="s">
        <v>4481</v>
      </c>
      <c r="BK90" s="277" t="s">
        <v>4482</v>
      </c>
      <c r="BL90" s="255"/>
      <c r="BM90" s="255"/>
      <c r="BN90" s="255"/>
      <c r="BO90" s="255"/>
      <c r="BP90" s="174"/>
      <c r="BQ90" s="660"/>
      <c r="BR90" s="257"/>
      <c r="BS90" s="237" t="s">
        <v>796</v>
      </c>
      <c r="BT90" s="237" t="s">
        <v>4483</v>
      </c>
      <c r="BU90" s="237" t="s">
        <v>1929</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3782</v>
      </c>
      <c r="CL90" s="284" t="s">
        <v>3005</v>
      </c>
      <c r="CM90" s="260"/>
      <c r="CN90" s="260"/>
      <c r="CO90" s="260"/>
      <c r="CP90" s="260"/>
      <c r="CQ90" s="260"/>
      <c r="CR90" s="260"/>
      <c r="CS90" s="180"/>
      <c r="CT90" s="243" t="s">
        <v>4484</v>
      </c>
      <c r="CU90" s="262"/>
      <c r="CV90" s="243" t="s">
        <v>1452</v>
      </c>
      <c r="CW90" s="243" t="s">
        <v>2370</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1499</v>
      </c>
      <c r="D91" s="85" t="s">
        <v>1499</v>
      </c>
      <c r="E91" s="86" t="s">
        <v>1499</v>
      </c>
      <c r="F91" s="87" t="s">
        <v>1128</v>
      </c>
      <c r="G91" s="83" t="s">
        <v>1874</v>
      </c>
      <c r="H91" s="202" t="s">
        <v>846</v>
      </c>
      <c r="I91" s="202" t="s">
        <v>4490</v>
      </c>
      <c r="J91" s="202" t="s">
        <v>4491</v>
      </c>
      <c r="K91" s="202" t="s">
        <v>4050</v>
      </c>
      <c r="L91" s="202" t="s">
        <v>2707</v>
      </c>
      <c r="M91" s="202" t="s">
        <v>4492</v>
      </c>
      <c r="N91" s="202" t="s">
        <v>4493</v>
      </c>
      <c r="O91" s="202" t="s">
        <v>1519</v>
      </c>
      <c r="P91" s="202" t="s">
        <v>4494</v>
      </c>
      <c r="Q91" s="222"/>
      <c r="R91" s="222"/>
      <c r="S91" s="202" t="s">
        <v>4495</v>
      </c>
      <c r="T91" s="222"/>
      <c r="U91" s="202" t="s">
        <v>208</v>
      </c>
      <c r="V91" s="222"/>
      <c r="W91" s="174"/>
      <c r="X91" s="202" t="s">
        <v>1800</v>
      </c>
      <c r="Y91" s="202" t="s">
        <v>1520</v>
      </c>
      <c r="Z91" s="202" t="s">
        <v>4496</v>
      </c>
      <c r="AA91" s="202" t="s">
        <v>2620</v>
      </c>
      <c r="AB91" s="221" t="s">
        <v>3742</v>
      </c>
      <c r="AC91" s="173" t="s">
        <v>4497</v>
      </c>
      <c r="AD91" s="222"/>
      <c r="AE91" s="222"/>
      <c r="AF91" s="173" t="s">
        <v>4407</v>
      </c>
      <c r="AG91" s="222"/>
      <c r="AH91" s="222"/>
      <c r="AI91" s="222"/>
      <c r="AJ91" s="222"/>
      <c r="AK91" s="174"/>
      <c r="AL91" s="202" t="s">
        <v>4498</v>
      </c>
      <c r="AM91" s="173" t="s">
        <v>3861</v>
      </c>
      <c r="AN91" s="222"/>
      <c r="AO91" s="222"/>
      <c r="AP91" s="222"/>
      <c r="AQ91" s="222"/>
      <c r="AR91" s="173" t="s">
        <v>558</v>
      </c>
      <c r="AS91" s="222"/>
      <c r="AT91" s="202" t="s">
        <v>2598</v>
      </c>
      <c r="AU91" s="202" t="s">
        <v>3244</v>
      </c>
      <c r="AV91" s="173" t="s">
        <v>3523</v>
      </c>
      <c r="AW91" s="222"/>
      <c r="AX91" s="202" t="s">
        <v>4499</v>
      </c>
      <c r="AY91" s="202" t="s">
        <v>4500</v>
      </c>
      <c r="AZ91" s="203"/>
      <c r="BA91" s="173" t="s">
        <v>4501</v>
      </c>
      <c r="BB91" s="202" t="s">
        <v>1866</v>
      </c>
      <c r="BC91" s="202" t="s">
        <v>1112</v>
      </c>
      <c r="BD91" s="173" t="s">
        <v>1096</v>
      </c>
      <c r="BE91" s="202" t="s">
        <v>2836</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3158</v>
      </c>
      <c r="BW91" s="222"/>
      <c r="BX91" s="222"/>
      <c r="BY91" s="222"/>
      <c r="BZ91" s="173" t="s">
        <v>636</v>
      </c>
      <c r="CA91" s="222"/>
      <c r="CB91" s="202" t="s">
        <v>2208</v>
      </c>
      <c r="CC91" s="222"/>
      <c r="CD91" s="222"/>
      <c r="CE91" s="222"/>
      <c r="CF91" s="173" t="s">
        <v>4509</v>
      </c>
      <c r="CG91" s="202" t="s">
        <v>4510</v>
      </c>
      <c r="CH91" s="202" t="s">
        <v>1156</v>
      </c>
      <c r="CI91" s="202"/>
      <c r="CJ91" s="202" t="s">
        <v>4511</v>
      </c>
      <c r="CK91" s="202" t="s">
        <v>4189</v>
      </c>
      <c r="CL91" s="541" t="s">
        <v>4504</v>
      </c>
      <c r="CM91" s="173" t="s">
        <v>2529</v>
      </c>
      <c r="CN91" s="222"/>
      <c r="CO91" s="222"/>
      <c r="CP91" s="202"/>
      <c r="CQ91" s="202" t="s">
        <v>4512</v>
      </c>
      <c r="CR91" s="222"/>
      <c r="CS91" s="180"/>
      <c r="CT91" s="173" t="s">
        <v>4513</v>
      </c>
      <c r="CU91" s="202" t="s">
        <v>2627</v>
      </c>
      <c r="CV91" s="202" t="s">
        <v>4514</v>
      </c>
      <c r="CW91" s="173" t="s">
        <v>3795</v>
      </c>
      <c r="CX91" s="222"/>
      <c r="CY91" s="202" t="s">
        <v>279</v>
      </c>
      <c r="CZ91" s="173" t="s">
        <v>4515</v>
      </c>
      <c r="DA91" s="202" t="s">
        <v>3735</v>
      </c>
      <c r="DB91" s="222"/>
      <c r="DC91" s="222"/>
      <c r="DD91" s="173" t="s">
        <v>4516</v>
      </c>
      <c r="DE91" s="202" t="s">
        <v>1287</v>
      </c>
      <c r="DF91" s="202"/>
      <c r="DG91" s="222"/>
      <c r="DH91" s="222"/>
      <c r="DI91" s="222"/>
      <c r="DJ91" s="202"/>
      <c r="DK91" s="202" t="s">
        <v>1865</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1499</v>
      </c>
      <c r="D92" s="107" t="s">
        <v>1128</v>
      </c>
      <c r="E92" s="108" t="s">
        <v>1499</v>
      </c>
      <c r="F92" s="109" t="s">
        <v>4522</v>
      </c>
      <c r="G92" s="105" t="s">
        <v>2472</v>
      </c>
      <c r="H92" s="207" t="s">
        <v>944</v>
      </c>
      <c r="I92" s="182" t="s">
        <v>3986</v>
      </c>
      <c r="J92" s="182" t="s">
        <v>4523</v>
      </c>
      <c r="K92" s="182" t="s">
        <v>3936</v>
      </c>
      <c r="L92" s="182" t="s">
        <v>2707</v>
      </c>
      <c r="M92" s="182" t="s">
        <v>4524</v>
      </c>
      <c r="N92" s="182" t="s">
        <v>4525</v>
      </c>
      <c r="O92" s="182" t="s">
        <v>2181</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2245</v>
      </c>
      <c r="AD92" s="307"/>
      <c r="AE92" s="117" t="s">
        <v>2980</v>
      </c>
      <c r="AF92" s="117" t="s">
        <v>4478</v>
      </c>
      <c r="AG92" s="307"/>
      <c r="AH92" s="314" t="s">
        <v>2300</v>
      </c>
      <c r="AI92" s="314" t="s">
        <v>908</v>
      </c>
      <c r="AJ92" s="307"/>
      <c r="AK92" s="174"/>
      <c r="AL92" s="273" t="s">
        <v>4532</v>
      </c>
      <c r="AM92" s="273" t="s">
        <v>4533</v>
      </c>
      <c r="AN92" s="252"/>
      <c r="AO92" s="273" t="s">
        <v>4534</v>
      </c>
      <c r="AP92" s="252"/>
      <c r="AQ92" s="252"/>
      <c r="AR92" s="252"/>
      <c r="AS92" s="273" t="s">
        <v>4535</v>
      </c>
      <c r="AT92" s="186" t="s">
        <v>3818</v>
      </c>
      <c r="AU92" s="186" t="s">
        <v>185</v>
      </c>
      <c r="AV92" s="186" t="s">
        <v>2161</v>
      </c>
      <c r="AW92" s="252"/>
      <c r="AX92" s="186" t="s">
        <v>3878</v>
      </c>
      <c r="AY92" s="252"/>
      <c r="AZ92" s="174"/>
      <c r="BA92" s="190" t="s">
        <v>4536</v>
      </c>
      <c r="BB92" s="255"/>
      <c r="BC92" s="255"/>
      <c r="BD92" s="189" t="s">
        <v>4537</v>
      </c>
      <c r="BE92" s="189" t="s">
        <v>4538</v>
      </c>
      <c r="BF92" s="255"/>
      <c r="BG92" s="255"/>
      <c r="BH92" s="255"/>
      <c r="BI92" s="233"/>
      <c r="BJ92" s="189" t="s">
        <v>4539</v>
      </c>
      <c r="BK92" s="189" t="s">
        <v>4540</v>
      </c>
      <c r="BL92" s="255"/>
      <c r="BM92" s="189" t="s">
        <v>2019</v>
      </c>
      <c r="BN92" s="255"/>
      <c r="BO92" s="255"/>
      <c r="BP92" s="174"/>
      <c r="BQ92" s="257"/>
      <c r="BR92" s="257"/>
      <c r="BS92" s="193" t="s">
        <v>4541</v>
      </c>
      <c r="BT92" s="141" t="s">
        <v>4542</v>
      </c>
      <c r="BU92" s="257"/>
      <c r="BV92" s="257"/>
      <c r="BW92" s="257"/>
      <c r="BX92" s="193" t="s">
        <v>4543</v>
      </c>
      <c r="BY92" s="139" t="s">
        <v>954</v>
      </c>
      <c r="BZ92" s="141" t="s">
        <v>3393</v>
      </c>
      <c r="CA92" s="141" t="s">
        <v>4544</v>
      </c>
      <c r="CB92" s="193" t="s">
        <v>3274</v>
      </c>
      <c r="CC92" s="141" t="s">
        <v>3656</v>
      </c>
      <c r="CD92" s="257"/>
      <c r="CE92" s="257"/>
      <c r="CF92" s="148" t="s">
        <v>4545</v>
      </c>
      <c r="CG92" s="148" t="s">
        <v>1481</v>
      </c>
      <c r="CH92" s="260"/>
      <c r="CI92" s="148" t="s">
        <v>4546</v>
      </c>
      <c r="CJ92" s="148" t="s">
        <v>4547</v>
      </c>
      <c r="CK92" s="148" t="s">
        <v>3833</v>
      </c>
      <c r="CL92" s="260"/>
      <c r="CM92" s="260"/>
      <c r="CN92" s="260"/>
      <c r="CO92" s="260"/>
      <c r="CP92" s="663"/>
      <c r="CQ92" s="148" t="s">
        <v>108</v>
      </c>
      <c r="CR92" s="260"/>
      <c r="CS92" s="180"/>
      <c r="CT92" s="159" t="s">
        <v>908</v>
      </c>
      <c r="CU92" s="262"/>
      <c r="CV92" s="262"/>
      <c r="CW92" s="159" t="s">
        <v>4548</v>
      </c>
      <c r="CX92" s="262"/>
      <c r="CY92" s="262"/>
      <c r="CZ92" s="243" t="s">
        <v>4549</v>
      </c>
      <c r="DA92" s="159" t="s">
        <v>1834</v>
      </c>
      <c r="DB92" s="262"/>
      <c r="DC92" s="317" t="s">
        <v>4550</v>
      </c>
      <c r="DD92" s="159" t="s">
        <v>4551</v>
      </c>
      <c r="DE92" s="262"/>
      <c r="DF92" s="262"/>
      <c r="DG92" s="220"/>
      <c r="DH92" s="220"/>
      <c r="DI92" s="219"/>
      <c r="DJ92" s="219"/>
      <c r="DK92" s="219"/>
      <c r="DL92" s="219"/>
      <c r="DM92" s="198" t="s">
        <v>1180</v>
      </c>
      <c r="DN92" s="320" t="s">
        <v>3285</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1499</v>
      </c>
      <c r="D93" s="85" t="s">
        <v>1499</v>
      </c>
      <c r="E93" s="86" t="s">
        <v>1499</v>
      </c>
      <c r="F93" s="87" t="s">
        <v>1060</v>
      </c>
      <c r="G93" s="83" t="s">
        <v>4555</v>
      </c>
      <c r="H93" s="91" t="s">
        <v>4556</v>
      </c>
      <c r="I93" s="91" t="s">
        <v>4557</v>
      </c>
      <c r="J93" s="91" t="s">
        <v>3399</v>
      </c>
      <c r="K93" s="173" t="s">
        <v>1315</v>
      </c>
      <c r="L93" s="202" t="s">
        <v>4558</v>
      </c>
      <c r="M93" s="173" t="s">
        <v>4559</v>
      </c>
      <c r="N93" s="173" t="s">
        <v>4560</v>
      </c>
      <c r="O93" s="173" t="s">
        <v>4561</v>
      </c>
      <c r="P93" s="91" t="s">
        <v>4169</v>
      </c>
      <c r="Q93" s="202" t="s">
        <v>4562</v>
      </c>
      <c r="R93" s="222"/>
      <c r="S93" s="173" t="s">
        <v>1470</v>
      </c>
      <c r="T93" s="222"/>
      <c r="U93" s="173" t="s">
        <v>649</v>
      </c>
      <c r="V93" s="204" t="s">
        <v>4563</v>
      </c>
      <c r="W93" s="247"/>
      <c r="X93" s="173" t="s">
        <v>170</v>
      </c>
      <c r="Y93" s="175" t="s">
        <v>1931</v>
      </c>
      <c r="Z93" s="202" t="s">
        <v>4564</v>
      </c>
      <c r="AA93" s="202" t="s">
        <v>4565</v>
      </c>
      <c r="AB93" s="173" t="s">
        <v>2226</v>
      </c>
      <c r="AC93" s="173" t="s">
        <v>4566</v>
      </c>
      <c r="AD93" s="222"/>
      <c r="AE93" s="173" t="s">
        <v>4567</v>
      </c>
      <c r="AF93" s="173" t="s">
        <v>1620</v>
      </c>
      <c r="AG93" s="173" t="s">
        <v>4568</v>
      </c>
      <c r="AH93" s="202"/>
      <c r="AI93" s="173" t="s">
        <v>4569</v>
      </c>
      <c r="AJ93" s="204" t="s">
        <v>1611</v>
      </c>
      <c r="AK93" s="174"/>
      <c r="AL93" s="202" t="s">
        <v>4570</v>
      </c>
      <c r="AM93" s="173" t="s">
        <v>4571</v>
      </c>
      <c r="AN93" s="222"/>
      <c r="AO93" s="173" t="s">
        <v>1246</v>
      </c>
      <c r="AP93" s="173" t="s">
        <v>3116</v>
      </c>
      <c r="AQ93" s="222"/>
      <c r="AR93" s="222"/>
      <c r="AS93" s="173" t="s">
        <v>4572</v>
      </c>
      <c r="AT93" s="91" t="s">
        <v>4573</v>
      </c>
      <c r="AU93" s="173" t="s">
        <v>4574</v>
      </c>
      <c r="AV93" s="173" t="s">
        <v>2741</v>
      </c>
      <c r="AW93" s="222"/>
      <c r="AX93" s="90" t="str">
        <f>HYPERLINK("https://clips.twitch.tv/PeppyAbstruseSmoothieCurseLit","39.09")</f>
        <v>39.09</v>
      </c>
      <c r="AY93" s="202" t="s">
        <v>4575</v>
      </c>
      <c r="AZ93" s="203"/>
      <c r="BA93" s="173" t="s">
        <v>4576</v>
      </c>
      <c r="BB93" s="173" t="s">
        <v>1659</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2348</v>
      </c>
      <c r="BR93" s="202"/>
      <c r="BS93" s="202" t="s">
        <v>4580</v>
      </c>
      <c r="BT93" s="202" t="s">
        <v>2359</v>
      </c>
      <c r="BU93" s="222"/>
      <c r="BV93" s="175" t="s">
        <v>2230</v>
      </c>
      <c r="BW93" s="222"/>
      <c r="BX93" s="222"/>
      <c r="BY93" s="173" t="s">
        <v>3073</v>
      </c>
      <c r="BZ93" s="173" t="s">
        <v>535</v>
      </c>
      <c r="CA93" s="91" t="s">
        <v>4581</v>
      </c>
      <c r="CB93" s="202" t="s">
        <v>564</v>
      </c>
      <c r="CC93" s="202" t="s">
        <v>3462</v>
      </c>
      <c r="CD93" s="202" t="s">
        <v>4582</v>
      </c>
      <c r="CE93" s="202"/>
      <c r="CF93" s="173" t="s">
        <v>4583</v>
      </c>
      <c r="CG93" s="173" t="s">
        <v>4584</v>
      </c>
      <c r="CH93" s="173" t="s">
        <v>4585</v>
      </c>
      <c r="CI93" s="173" t="s">
        <v>4586</v>
      </c>
      <c r="CJ93" s="173" t="s">
        <v>4587</v>
      </c>
      <c r="CK93" s="222"/>
      <c r="CL93" s="202" t="s">
        <v>4588</v>
      </c>
      <c r="CM93" s="173" t="s">
        <v>1293</v>
      </c>
      <c r="CN93" s="222"/>
      <c r="CO93" s="173" t="s">
        <v>3976</v>
      </c>
      <c r="CP93" s="202"/>
      <c r="CQ93" s="202" t="s">
        <v>4589</v>
      </c>
      <c r="CR93" s="202" t="s">
        <v>4590</v>
      </c>
      <c r="CS93" s="180"/>
      <c r="CT93" s="173" t="s">
        <v>4591</v>
      </c>
      <c r="CU93" s="173" t="s">
        <v>448</v>
      </c>
      <c r="CV93" s="91" t="s">
        <v>4592</v>
      </c>
      <c r="CW93" s="173" t="s">
        <v>4593</v>
      </c>
      <c r="CX93" s="222"/>
      <c r="CY93" s="173" t="s">
        <v>4594</v>
      </c>
      <c r="CZ93" s="202" t="s">
        <v>4595</v>
      </c>
      <c r="DA93" s="173" t="s">
        <v>4069</v>
      </c>
      <c r="DB93" s="173" t="s">
        <v>4596</v>
      </c>
      <c r="DC93" s="222"/>
      <c r="DD93" s="173" t="s">
        <v>1839</v>
      </c>
      <c r="DE93" s="173" t="s">
        <v>4597</v>
      </c>
      <c r="DF93" s="202"/>
      <c r="DG93" s="222"/>
      <c r="DH93" s="222"/>
      <c r="DI93" s="222"/>
      <c r="DJ93" s="222"/>
      <c r="DK93" s="173" t="s">
        <v>4598</v>
      </c>
      <c r="DL93" s="173" t="s">
        <v>3726</v>
      </c>
      <c r="DM93" s="90" t="str">
        <f>HYPERLINK("https://clips.twitch.tv/CutePoliteCiderSwiftRage","21.16")</f>
        <v>21.16</v>
      </c>
      <c r="DN93" s="173" t="s">
        <v>4599</v>
      </c>
      <c r="DO93" s="291"/>
      <c r="DP93" s="222"/>
      <c r="DQ93" s="222"/>
      <c r="DR93" s="173" t="s">
        <v>4157</v>
      </c>
      <c r="DS93" s="173" t="s">
        <v>4600</v>
      </c>
      <c r="DT93" s="173" t="s">
        <v>4601</v>
      </c>
      <c r="DU93" s="173" t="s">
        <v>4602</v>
      </c>
      <c r="DV93" s="173" t="s">
        <v>1837</v>
      </c>
      <c r="DW93" s="173" t="s">
        <v>1357</v>
      </c>
      <c r="DX93" s="173" t="s">
        <v>4603</v>
      </c>
      <c r="DY93" s="173" t="s">
        <v>1597</v>
      </c>
      <c r="DZ93" s="173" t="s">
        <v>535</v>
      </c>
      <c r="EA93" s="173" t="s">
        <v>2291</v>
      </c>
      <c r="EB93" s="204" t="s">
        <v>4604</v>
      </c>
    </row>
    <row r="94" ht="15.75" customHeight="1">
      <c r="A94" s="358" t="s">
        <v>4605</v>
      </c>
      <c r="B94" s="105" t="s">
        <v>4606</v>
      </c>
      <c r="C94" s="106" t="s">
        <v>1499</v>
      </c>
      <c r="D94" s="107" t="s">
        <v>1499</v>
      </c>
      <c r="E94" s="108" t="s">
        <v>1499</v>
      </c>
      <c r="F94" s="109" t="s">
        <v>727</v>
      </c>
      <c r="G94" s="105" t="s">
        <v>1129</v>
      </c>
      <c r="H94" s="207" t="s">
        <v>1701</v>
      </c>
      <c r="I94" s="225" t="s">
        <v>4607</v>
      </c>
      <c r="J94" s="207" t="s">
        <v>3399</v>
      </c>
      <c r="K94" s="207" t="s">
        <v>655</v>
      </c>
      <c r="L94" s="207" t="s">
        <v>4608</v>
      </c>
      <c r="M94" s="208"/>
      <c r="N94" s="207" t="s">
        <v>1912</v>
      </c>
      <c r="O94" s="207" t="s">
        <v>4008</v>
      </c>
      <c r="P94" s="225" t="s">
        <v>4609</v>
      </c>
      <c r="Q94" s="207" t="s">
        <v>4610</v>
      </c>
      <c r="R94" s="208"/>
      <c r="S94" s="225" t="s">
        <v>4584</v>
      </c>
      <c r="T94" s="208"/>
      <c r="U94" s="208"/>
      <c r="V94" s="207" t="s">
        <v>4611</v>
      </c>
      <c r="W94" s="174"/>
      <c r="X94" s="314" t="s">
        <v>4612</v>
      </c>
      <c r="Y94" s="314" t="s">
        <v>4613</v>
      </c>
      <c r="Z94" s="227" t="s">
        <v>3991</v>
      </c>
      <c r="AA94" s="314" t="s">
        <v>4614</v>
      </c>
      <c r="AB94" s="314" t="s">
        <v>4615</v>
      </c>
      <c r="AC94" s="227" t="s">
        <v>3684</v>
      </c>
      <c r="AD94" s="314" t="s">
        <v>3151</v>
      </c>
      <c r="AE94" s="314" t="s">
        <v>3110</v>
      </c>
      <c r="AF94" s="227" t="s">
        <v>4616</v>
      </c>
      <c r="AG94" s="227" t="s">
        <v>556</v>
      </c>
      <c r="AH94" s="314"/>
      <c r="AI94" s="314" t="s">
        <v>112</v>
      </c>
      <c r="AJ94" s="314" t="s">
        <v>4617</v>
      </c>
      <c r="AK94" s="174"/>
      <c r="AL94" s="252"/>
      <c r="AM94" s="230" t="s">
        <v>281</v>
      </c>
      <c r="AN94" s="273" t="s">
        <v>4618</v>
      </c>
      <c r="AO94" s="273" t="s">
        <v>3522</v>
      </c>
      <c r="AP94" s="273" t="s">
        <v>4619</v>
      </c>
      <c r="AQ94" s="273"/>
      <c r="AR94" s="273" t="s">
        <v>1280</v>
      </c>
      <c r="AS94" s="273" t="s">
        <v>1747</v>
      </c>
      <c r="AT94" s="273" t="s">
        <v>4620</v>
      </c>
      <c r="AU94" s="273" t="s">
        <v>4621</v>
      </c>
      <c r="AV94" s="273" t="s">
        <v>4622</v>
      </c>
      <c r="AW94" s="252"/>
      <c r="AX94" s="273" t="s">
        <v>4594</v>
      </c>
      <c r="AY94" s="273" t="s">
        <v>4623</v>
      </c>
      <c r="AZ94" s="92"/>
      <c r="BA94" s="255"/>
      <c r="BB94" s="190" t="s">
        <v>4624</v>
      </c>
      <c r="BC94" s="190" t="s">
        <v>1112</v>
      </c>
      <c r="BD94" s="190" t="s">
        <v>3414</v>
      </c>
      <c r="BE94" s="190" t="s">
        <v>1362</v>
      </c>
      <c r="BF94" s="190" t="s">
        <v>4625</v>
      </c>
      <c r="BG94" s="255"/>
      <c r="BH94" s="190" t="s">
        <v>3597</v>
      </c>
      <c r="BI94" s="190" t="s">
        <v>4626</v>
      </c>
      <c r="BJ94" s="190"/>
      <c r="BK94" s="277" t="s">
        <v>226</v>
      </c>
      <c r="BL94" s="255"/>
      <c r="BM94" s="277" t="s">
        <v>3209</v>
      </c>
      <c r="BN94" s="277" t="s">
        <v>4627</v>
      </c>
      <c r="BO94" s="190" t="s">
        <v>4628</v>
      </c>
      <c r="BP94" s="92"/>
      <c r="BQ94" s="257"/>
      <c r="BR94" s="257"/>
      <c r="BS94" s="237" t="s">
        <v>4629</v>
      </c>
      <c r="BT94" s="193" t="s">
        <v>4630</v>
      </c>
      <c r="BU94" s="257"/>
      <c r="BV94" s="193" t="s">
        <v>2230</v>
      </c>
      <c r="BW94" s="257"/>
      <c r="BX94" s="193" t="s">
        <v>4631</v>
      </c>
      <c r="BY94" s="257"/>
      <c r="BZ94" s="237" t="s">
        <v>1730</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3662</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2929</v>
      </c>
      <c r="DI94" s="219"/>
      <c r="DJ94" s="244"/>
      <c r="DK94" s="320" t="s">
        <v>4173</v>
      </c>
      <c r="DL94" s="244" t="s">
        <v>4641</v>
      </c>
      <c r="DM94" s="198" t="s">
        <v>4468</v>
      </c>
      <c r="DN94" s="244" t="s">
        <v>2068</v>
      </c>
      <c r="DO94" s="244" t="s">
        <v>4642</v>
      </c>
      <c r="DP94" s="219"/>
      <c r="DQ94" s="219"/>
      <c r="DR94" s="320" t="s">
        <v>4643</v>
      </c>
      <c r="DS94" s="320" t="s">
        <v>2632</v>
      </c>
      <c r="DT94" s="244" t="s">
        <v>4644</v>
      </c>
      <c r="DU94" s="244" t="s">
        <v>4645</v>
      </c>
      <c r="DV94" s="320" t="s">
        <v>2724</v>
      </c>
      <c r="DW94" s="244" t="s">
        <v>1234</v>
      </c>
      <c r="DX94" s="320" t="s">
        <v>4646</v>
      </c>
      <c r="DY94" s="320" t="s">
        <v>1264</v>
      </c>
      <c r="DZ94" s="244" t="s">
        <v>4647</v>
      </c>
      <c r="EA94" s="244" t="s">
        <v>1730</v>
      </c>
      <c r="EB94" s="393" t="s">
        <v>4648</v>
      </c>
    </row>
    <row r="95">
      <c r="A95" s="172" t="s">
        <v>4649</v>
      </c>
      <c r="B95" s="83" t="s">
        <v>4650</v>
      </c>
      <c r="C95" s="84" t="s">
        <v>1499</v>
      </c>
      <c r="D95" s="85" t="s">
        <v>1499</v>
      </c>
      <c r="E95" s="86" t="s">
        <v>1499</v>
      </c>
      <c r="F95" s="87" t="s">
        <v>1499</v>
      </c>
      <c r="G95" s="83" t="s">
        <v>4651</v>
      </c>
      <c r="H95" s="222"/>
      <c r="I95" s="173" t="s">
        <v>2028</v>
      </c>
      <c r="J95" s="173" t="s">
        <v>4652</v>
      </c>
      <c r="K95" s="173" t="s">
        <v>1075</v>
      </c>
      <c r="L95" s="173" t="s">
        <v>4653</v>
      </c>
      <c r="M95" s="222"/>
      <c r="N95" s="173" t="s">
        <v>4654</v>
      </c>
      <c r="O95" s="173" t="s">
        <v>4537</v>
      </c>
      <c r="P95" s="173" t="s">
        <v>348</v>
      </c>
      <c r="Q95" s="222"/>
      <c r="R95" s="222"/>
      <c r="S95" s="222"/>
      <c r="T95" s="222"/>
      <c r="U95" s="222"/>
      <c r="V95" s="222"/>
      <c r="W95" s="174"/>
      <c r="X95" s="173" t="s">
        <v>3208</v>
      </c>
      <c r="Y95" s="173" t="s">
        <v>1459</v>
      </c>
      <c r="Z95" s="173" t="s">
        <v>2159</v>
      </c>
      <c r="AA95" s="173" t="s">
        <v>4655</v>
      </c>
      <c r="AB95" s="173" t="s">
        <v>4656</v>
      </c>
      <c r="AC95" s="173" t="s">
        <v>3674</v>
      </c>
      <c r="AD95" s="222"/>
      <c r="AE95" s="173" t="s">
        <v>2253</v>
      </c>
      <c r="AF95" s="173" t="s">
        <v>4657</v>
      </c>
      <c r="AG95" s="222"/>
      <c r="AH95" s="222"/>
      <c r="AI95" s="222"/>
      <c r="AJ95" s="222"/>
      <c r="AK95" s="174"/>
      <c r="AL95" s="222"/>
      <c r="AM95" s="222"/>
      <c r="AN95" s="222"/>
      <c r="AO95" s="222"/>
      <c r="AP95" s="222"/>
      <c r="AQ95" s="222"/>
      <c r="AR95" s="222"/>
      <c r="AS95" s="222"/>
      <c r="AT95" s="173" t="s">
        <v>3615</v>
      </c>
      <c r="AU95" s="173" t="s">
        <v>4129</v>
      </c>
      <c r="AV95" s="222"/>
      <c r="AW95" s="222"/>
      <c r="AX95" s="222"/>
      <c r="AY95" s="222"/>
      <c r="AZ95" s="174"/>
      <c r="BA95" s="173" t="s">
        <v>2734</v>
      </c>
      <c r="BB95" s="173" t="s">
        <v>4658</v>
      </c>
      <c r="BC95" s="222"/>
      <c r="BD95" s="173" t="s">
        <v>3798</v>
      </c>
      <c r="BE95" s="173" t="s">
        <v>4659</v>
      </c>
      <c r="BF95" s="222"/>
      <c r="BG95" s="222"/>
      <c r="BH95" s="173" t="s">
        <v>2656</v>
      </c>
      <c r="BI95" s="173" t="s">
        <v>4660</v>
      </c>
      <c r="BJ95" s="222"/>
      <c r="BK95" s="173" t="s">
        <v>4356</v>
      </c>
      <c r="BL95" s="222"/>
      <c r="BM95" s="222"/>
      <c r="BN95" s="222"/>
      <c r="BO95" s="222"/>
      <c r="BP95" s="174"/>
      <c r="BQ95" s="173" t="s">
        <v>4661</v>
      </c>
      <c r="BR95" s="173" t="s">
        <v>3882</v>
      </c>
      <c r="BS95" s="173" t="s">
        <v>1390</v>
      </c>
      <c r="BT95" s="173" t="s">
        <v>4662</v>
      </c>
      <c r="BU95" s="173" t="s">
        <v>4663</v>
      </c>
      <c r="BV95" s="173" t="s">
        <v>4664</v>
      </c>
      <c r="BW95" s="222"/>
      <c r="BX95" s="173" t="s">
        <v>4665</v>
      </c>
      <c r="BY95" s="222"/>
      <c r="BZ95" s="222"/>
      <c r="CA95" s="222"/>
      <c r="CB95" s="222"/>
      <c r="CC95" s="222"/>
      <c r="CD95" s="222"/>
      <c r="CE95" s="222"/>
      <c r="CF95" s="173" t="s">
        <v>4666</v>
      </c>
      <c r="CG95" s="173" t="s">
        <v>1262</v>
      </c>
      <c r="CH95" s="173" t="s">
        <v>597</v>
      </c>
      <c r="CI95" s="173" t="s">
        <v>4667</v>
      </c>
      <c r="CJ95" s="222"/>
      <c r="CK95" s="173" t="s">
        <v>2981</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1128</v>
      </c>
      <c r="D96" s="107" t="s">
        <v>1499</v>
      </c>
      <c r="E96" s="108" t="s">
        <v>1499</v>
      </c>
      <c r="F96" s="109" t="s">
        <v>2472</v>
      </c>
      <c r="G96" s="105" t="s">
        <v>3290</v>
      </c>
      <c r="H96" s="182" t="s">
        <v>2932</v>
      </c>
      <c r="I96" s="297" t="s">
        <v>4675</v>
      </c>
      <c r="J96" s="182" t="s">
        <v>4676</v>
      </c>
      <c r="K96" s="297" t="s">
        <v>3293</v>
      </c>
      <c r="L96" s="182" t="s">
        <v>3414</v>
      </c>
      <c r="M96" s="182" t="s">
        <v>4677</v>
      </c>
      <c r="N96" s="297" t="s">
        <v>4678</v>
      </c>
      <c r="O96" s="297" t="s">
        <v>3215</v>
      </c>
      <c r="P96" s="182" t="s">
        <v>4679</v>
      </c>
      <c r="Q96" s="297" t="s">
        <v>4680</v>
      </c>
      <c r="R96" s="182" t="s">
        <v>3697</v>
      </c>
      <c r="S96" s="182" t="s">
        <v>4681</v>
      </c>
      <c r="T96" s="208"/>
      <c r="U96" s="182" t="s">
        <v>842</v>
      </c>
      <c r="V96" s="182" t="s">
        <v>4682</v>
      </c>
      <c r="W96" s="174"/>
      <c r="X96" s="117" t="s">
        <v>603</v>
      </c>
      <c r="Y96" s="552" t="s">
        <v>4683</v>
      </c>
      <c r="Z96" s="117" t="s">
        <v>4684</v>
      </c>
      <c r="AA96" s="552" t="s">
        <v>4685</v>
      </c>
      <c r="AB96" s="552" t="s">
        <v>2333</v>
      </c>
      <c r="AC96" s="117" t="s">
        <v>3583</v>
      </c>
      <c r="AD96" s="314"/>
      <c r="AE96" s="117" t="s">
        <v>1037</v>
      </c>
      <c r="AF96" s="117" t="s">
        <v>4686</v>
      </c>
      <c r="AG96" s="117" t="s">
        <v>4687</v>
      </c>
      <c r="AH96" s="227"/>
      <c r="AI96" s="117" t="s">
        <v>4144</v>
      </c>
      <c r="AJ96" s="117" t="s">
        <v>4688</v>
      </c>
      <c r="AK96" s="174"/>
      <c r="AL96" s="186" t="s">
        <v>4689</v>
      </c>
      <c r="AM96" s="186" t="s">
        <v>4690</v>
      </c>
      <c r="AN96" s="252"/>
      <c r="AO96" s="252"/>
      <c r="AP96" s="252"/>
      <c r="AQ96" s="252"/>
      <c r="AR96" s="252"/>
      <c r="AS96" s="252"/>
      <c r="AT96" s="555" t="s">
        <v>3653</v>
      </c>
      <c r="AU96" s="186" t="s">
        <v>4691</v>
      </c>
      <c r="AV96" s="186" t="s">
        <v>4318</v>
      </c>
      <c r="AW96" s="186" t="s">
        <v>2493</v>
      </c>
      <c r="AX96" s="186" t="s">
        <v>1247</v>
      </c>
      <c r="AY96" s="252"/>
      <c r="AZ96" s="174"/>
      <c r="BA96" s="189" t="s">
        <v>1335</v>
      </c>
      <c r="BB96" s="189" t="s">
        <v>4692</v>
      </c>
      <c r="BC96" s="189" t="s">
        <v>1940</v>
      </c>
      <c r="BD96" s="189" t="s">
        <v>4277</v>
      </c>
      <c r="BE96" s="189" t="s">
        <v>4693</v>
      </c>
      <c r="BF96" s="189" t="s">
        <v>4694</v>
      </c>
      <c r="BG96" s="189" t="s">
        <v>2003</v>
      </c>
      <c r="BH96" s="486" t="s">
        <v>1262</v>
      </c>
      <c r="BI96" s="190" t="s">
        <v>4695</v>
      </c>
      <c r="BJ96" s="255"/>
      <c r="BK96" s="189" t="s">
        <v>1914</v>
      </c>
      <c r="BL96" s="255"/>
      <c r="BM96" s="189" t="s">
        <v>3334</v>
      </c>
      <c r="BN96" s="255"/>
      <c r="BO96" s="190" t="s">
        <v>4696</v>
      </c>
      <c r="BP96" s="174"/>
      <c r="BQ96" s="141" t="s">
        <v>4697</v>
      </c>
      <c r="BR96" s="141" t="s">
        <v>4698</v>
      </c>
      <c r="BS96" s="141" t="s">
        <v>4477</v>
      </c>
      <c r="BT96" s="141" t="s">
        <v>4699</v>
      </c>
      <c r="BU96" s="141" t="s">
        <v>4700</v>
      </c>
      <c r="BV96" s="281" t="s">
        <v>3627</v>
      </c>
      <c r="BW96" s="141" t="s">
        <v>3790</v>
      </c>
      <c r="BX96" s="281" t="s">
        <v>4701</v>
      </c>
      <c r="BY96" s="257"/>
      <c r="BZ96" s="281" t="s">
        <v>4702</v>
      </c>
      <c r="CA96" s="141" t="s">
        <v>4703</v>
      </c>
      <c r="CB96" s="257"/>
      <c r="CC96" s="257"/>
      <c r="CD96" s="257"/>
      <c r="CE96" s="257"/>
      <c r="CF96" s="148" t="s">
        <v>2946</v>
      </c>
      <c r="CG96" s="148" t="s">
        <v>719</v>
      </c>
      <c r="CH96" s="148" t="s">
        <v>114</v>
      </c>
      <c r="CI96" s="260"/>
      <c r="CJ96" s="148" t="s">
        <v>2369</v>
      </c>
      <c r="CK96" s="260"/>
      <c r="CL96" s="148" t="s">
        <v>1208</v>
      </c>
      <c r="CM96" s="148" t="s">
        <v>4069</v>
      </c>
      <c r="CN96" s="260"/>
      <c r="CO96" s="260"/>
      <c r="CP96" s="260"/>
      <c r="CQ96" s="260"/>
      <c r="CR96" s="148" t="s">
        <v>4704</v>
      </c>
      <c r="CS96" s="180"/>
      <c r="CT96" s="159" t="s">
        <v>4705</v>
      </c>
      <c r="CU96" s="159" t="s">
        <v>4706</v>
      </c>
      <c r="CV96" s="159" t="s">
        <v>3685</v>
      </c>
      <c r="CW96" s="159" t="s">
        <v>3806</v>
      </c>
      <c r="CX96" s="159" t="s">
        <v>4707</v>
      </c>
      <c r="CY96" s="159" t="s">
        <v>2991</v>
      </c>
      <c r="CZ96" s="159" t="s">
        <v>4708</v>
      </c>
      <c r="DA96" s="159" t="s">
        <v>1378</v>
      </c>
      <c r="DB96" s="262"/>
      <c r="DC96" s="262"/>
      <c r="DD96" s="262"/>
      <c r="DE96" s="159" t="s">
        <v>371</v>
      </c>
      <c r="DF96" s="159"/>
      <c r="DG96" s="219"/>
      <c r="DH96" s="219"/>
      <c r="DI96" s="219"/>
      <c r="DJ96" s="219"/>
      <c r="DK96" s="201" t="s">
        <v>199</v>
      </c>
      <c r="DL96" s="198" t="s">
        <v>3534</v>
      </c>
      <c r="DM96" s="219"/>
      <c r="DN96" s="219"/>
      <c r="DO96" s="219"/>
      <c r="DP96" s="244"/>
      <c r="DQ96" s="244"/>
      <c r="DR96" s="219"/>
      <c r="DS96" s="198" t="s">
        <v>2219</v>
      </c>
      <c r="DT96" s="219"/>
      <c r="DU96" s="320" t="s">
        <v>3738</v>
      </c>
      <c r="DV96" s="219"/>
      <c r="DW96" s="198" t="s">
        <v>2569</v>
      </c>
      <c r="DX96" s="320" t="s">
        <v>4709</v>
      </c>
      <c r="DY96" s="219"/>
      <c r="DZ96" s="219"/>
      <c r="EA96" s="219"/>
      <c r="EB96" s="171" t="s">
        <v>2078</v>
      </c>
    </row>
    <row r="97" ht="15.75" customHeight="1">
      <c r="A97" s="172" t="s">
        <v>4710</v>
      </c>
      <c r="B97" s="83" t="s">
        <v>4711</v>
      </c>
      <c r="C97" s="84" t="s">
        <v>1499</v>
      </c>
      <c r="D97" s="85" t="s">
        <v>1499</v>
      </c>
      <c r="E97" s="86" t="s">
        <v>1499</v>
      </c>
      <c r="F97" s="87" t="s">
        <v>1128</v>
      </c>
      <c r="G97" s="83" t="s">
        <v>4712</v>
      </c>
      <c r="H97" s="222"/>
      <c r="I97" s="202" t="s">
        <v>1841</v>
      </c>
      <c r="J97" s="91" t="s">
        <v>4713</v>
      </c>
      <c r="K97" s="202" t="s">
        <v>3827</v>
      </c>
      <c r="L97" s="265" t="s">
        <v>458</v>
      </c>
      <c r="M97" s="222"/>
      <c r="N97" s="202" t="s">
        <v>4714</v>
      </c>
      <c r="O97" s="173" t="s">
        <v>1096</v>
      </c>
      <c r="P97" s="202" t="s">
        <v>2204</v>
      </c>
      <c r="Q97" s="222"/>
      <c r="R97" s="222"/>
      <c r="S97" s="222"/>
      <c r="T97" s="222"/>
      <c r="U97" s="222"/>
      <c r="V97" s="222"/>
      <c r="W97" s="174"/>
      <c r="X97" s="202" t="s">
        <v>2635</v>
      </c>
      <c r="Y97" s="173" t="s">
        <v>1081</v>
      </c>
      <c r="Z97" s="173" t="s">
        <v>3705</v>
      </c>
      <c r="AA97" s="173" t="s">
        <v>4715</v>
      </c>
      <c r="AB97" s="173" t="s">
        <v>317</v>
      </c>
      <c r="AC97" s="202" t="s">
        <v>4443</v>
      </c>
      <c r="AD97" s="222"/>
      <c r="AE97" s="222"/>
      <c r="AF97" s="173" t="s">
        <v>4526</v>
      </c>
      <c r="AG97" s="222"/>
      <c r="AH97" s="222"/>
      <c r="AI97" s="222"/>
      <c r="AJ97" s="222"/>
      <c r="AK97" s="174"/>
      <c r="AL97" s="222"/>
      <c r="AM97" s="222"/>
      <c r="AN97" s="222"/>
      <c r="AO97" s="222"/>
      <c r="AP97" s="222"/>
      <c r="AQ97" s="222"/>
      <c r="AR97" s="222"/>
      <c r="AS97" s="222"/>
      <c r="AT97" s="173" t="s">
        <v>3174</v>
      </c>
      <c r="AU97" s="173" t="s">
        <v>4716</v>
      </c>
      <c r="AV97" s="222"/>
      <c r="AW97" s="222"/>
      <c r="AX97" s="222"/>
      <c r="AY97" s="222"/>
      <c r="AZ97" s="174"/>
      <c r="BA97" s="173" t="s">
        <v>1385</v>
      </c>
      <c r="BB97" s="173" t="s">
        <v>261</v>
      </c>
      <c r="BC97" s="173" t="s">
        <v>4161</v>
      </c>
      <c r="BD97" s="173" t="s">
        <v>4537</v>
      </c>
      <c r="BE97" s="202" t="s">
        <v>3453</v>
      </c>
      <c r="BF97" s="222"/>
      <c r="BG97" s="222"/>
      <c r="BH97" s="202" t="s">
        <v>3206</v>
      </c>
      <c r="BI97" s="202" t="s">
        <v>4717</v>
      </c>
      <c r="BJ97" s="173" t="s">
        <v>853</v>
      </c>
      <c r="BK97" s="202" t="s">
        <v>4013</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2281</v>
      </c>
      <c r="CH97" s="222"/>
      <c r="CI97" s="222"/>
      <c r="CJ97" s="222"/>
      <c r="CK97" s="202" t="s">
        <v>4722</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1499</v>
      </c>
      <c r="D98" s="107" t="s">
        <v>1499</v>
      </c>
      <c r="E98" s="108" t="s">
        <v>1499</v>
      </c>
      <c r="F98" s="109" t="s">
        <v>4077</v>
      </c>
      <c r="G98" s="105" t="s">
        <v>4651</v>
      </c>
      <c r="H98" s="208"/>
      <c r="I98" s="224" t="s">
        <v>3291</v>
      </c>
      <c r="J98" s="224" t="s">
        <v>4725</v>
      </c>
      <c r="K98" s="224" t="s">
        <v>825</v>
      </c>
      <c r="L98" s="224" t="s">
        <v>4474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1499</v>
      </c>
      <c r="D99" s="85" t="s">
        <v>1499</v>
      </c>
      <c r="E99" s="86" t="s">
        <v>1499</v>
      </c>
      <c r="F99" s="87" t="s">
        <v>727</v>
      </c>
      <c r="G99" s="83" t="s">
        <v>4728</v>
      </c>
      <c r="H99" s="202" t="s">
        <v>928</v>
      </c>
      <c r="I99" s="490" t="s">
        <v>765</v>
      </c>
      <c r="J99" s="202" t="s">
        <v>3978</v>
      </c>
      <c r="K99" s="91" t="s">
        <v>2240</v>
      </c>
      <c r="L99" s="173" t="s">
        <v>4729</v>
      </c>
      <c r="M99" s="222"/>
      <c r="N99" s="222"/>
      <c r="O99" s="202" t="s">
        <v>671</v>
      </c>
      <c r="P99" s="173" t="s">
        <v>107</v>
      </c>
      <c r="Q99" s="222"/>
      <c r="R99" s="222"/>
      <c r="S99" s="202" t="s">
        <v>2640</v>
      </c>
      <c r="T99" s="222"/>
      <c r="U99" s="222"/>
      <c r="V99" s="222"/>
      <c r="W99" s="174"/>
      <c r="X99" s="91" t="s">
        <v>2456</v>
      </c>
      <c r="Y99" s="179" t="s">
        <v>4730</v>
      </c>
      <c r="Z99" s="179" t="s">
        <v>2159</v>
      </c>
      <c r="AA99" s="179" t="s">
        <v>1636</v>
      </c>
      <c r="AB99" s="202" t="s">
        <v>2206</v>
      </c>
      <c r="AC99" s="202" t="s">
        <v>4731</v>
      </c>
      <c r="AD99" s="222"/>
      <c r="AE99" s="202" t="s">
        <v>3947</v>
      </c>
      <c r="AF99" s="202" t="s">
        <v>4732</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3241</v>
      </c>
      <c r="BD99" s="202" t="s">
        <v>911</v>
      </c>
      <c r="BE99" s="202" t="s">
        <v>4722</v>
      </c>
      <c r="BF99" s="222"/>
      <c r="BG99" s="222"/>
      <c r="BH99" s="667" t="s">
        <v>2291</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2106</v>
      </c>
      <c r="CM99" s="202"/>
      <c r="CN99" s="222"/>
      <c r="CO99" s="222"/>
      <c r="CP99" s="222"/>
      <c r="CQ99" s="222"/>
      <c r="CR99" s="222"/>
      <c r="CS99" s="180"/>
      <c r="CT99" s="202" t="s">
        <v>3205</v>
      </c>
      <c r="CU99" s="202" t="s">
        <v>4110</v>
      </c>
      <c r="CV99" s="179" t="s">
        <v>722</v>
      </c>
      <c r="CW99" s="202" t="s">
        <v>4736</v>
      </c>
      <c r="CX99" s="202" t="s">
        <v>2238</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1499</v>
      </c>
      <c r="D100" s="107" t="s">
        <v>1499</v>
      </c>
      <c r="E100" s="108" t="s">
        <v>1499</v>
      </c>
      <c r="F100" s="109" t="s">
        <v>1128</v>
      </c>
      <c r="G100" s="105" t="s">
        <v>4522</v>
      </c>
      <c r="H100" s="225"/>
      <c r="I100" s="225" t="s">
        <v>4741</v>
      </c>
      <c r="J100" s="225" t="s">
        <v>3935</v>
      </c>
      <c r="K100" s="225" t="s">
        <v>2997</v>
      </c>
      <c r="L100" s="225" t="s">
        <v>4402</v>
      </c>
      <c r="M100" s="206" t="str">
        <f>HYPERLINK("https://www.twitch.tv/videos/204820156","2:20.22")</f>
        <v>2:20.22</v>
      </c>
      <c r="N100" s="225" t="s">
        <v>4742</v>
      </c>
      <c r="O100" s="225" t="s">
        <v>1152</v>
      </c>
      <c r="P100" s="579" t="s">
        <v>2093</v>
      </c>
      <c r="Q100" s="225"/>
      <c r="R100" s="225"/>
      <c r="S100" s="225"/>
      <c r="T100" s="225"/>
      <c r="U100" s="225"/>
      <c r="V100" s="208"/>
      <c r="W100" s="174"/>
      <c r="X100" s="227" t="s">
        <v>928</v>
      </c>
      <c r="Y100" s="668" t="s">
        <v>4743</v>
      </c>
      <c r="Z100" s="227" t="s">
        <v>404</v>
      </c>
      <c r="AA100" s="227" t="s">
        <v>4458</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4528</v>
      </c>
      <c r="BB100" s="277" t="s">
        <v>4746</v>
      </c>
      <c r="BC100" s="277" t="s">
        <v>702</v>
      </c>
      <c r="BD100" s="277" t="s">
        <v>1599</v>
      </c>
      <c r="BE100" s="277" t="s">
        <v>3799</v>
      </c>
      <c r="BF100" s="277"/>
      <c r="BG100" s="277"/>
      <c r="BH100" s="277" t="s">
        <v>1350</v>
      </c>
      <c r="BI100" s="233"/>
      <c r="BJ100" s="277" t="s">
        <v>4747</v>
      </c>
      <c r="BK100" s="277"/>
      <c r="BL100" s="277"/>
      <c r="BM100" s="277"/>
      <c r="BN100" s="277"/>
      <c r="BO100" s="277"/>
      <c r="BP100" s="203"/>
      <c r="BQ100" s="193"/>
      <c r="BR100" s="237"/>
      <c r="BS100" s="237" t="s">
        <v>4748</v>
      </c>
      <c r="BT100" s="237"/>
      <c r="BU100" s="237" t="s">
        <v>4749</v>
      </c>
      <c r="BV100" s="237" t="s">
        <v>4325</v>
      </c>
      <c r="BW100" s="237"/>
      <c r="BX100" s="237"/>
      <c r="BY100" s="237" t="s">
        <v>1137</v>
      </c>
      <c r="BZ100" s="237" t="s">
        <v>4750</v>
      </c>
      <c r="CA100" s="237"/>
      <c r="CB100" s="237"/>
      <c r="CC100" s="237"/>
      <c r="CD100" s="237"/>
      <c r="CE100" s="237"/>
      <c r="CF100" s="284" t="s">
        <v>1567</v>
      </c>
      <c r="CG100" s="284" t="s">
        <v>2567</v>
      </c>
      <c r="CH100" s="284"/>
      <c r="CI100" s="284"/>
      <c r="CJ100" s="284"/>
      <c r="CK100" s="284" t="s">
        <v>3610</v>
      </c>
      <c r="CL100" s="284" t="s">
        <v>4751</v>
      </c>
      <c r="CM100" s="284" t="s">
        <v>2919</v>
      </c>
      <c r="CN100" s="284"/>
      <c r="CO100" s="284"/>
      <c r="CP100" s="284"/>
      <c r="CQ100" s="284"/>
      <c r="CR100" s="284"/>
      <c r="CS100" s="180"/>
      <c r="CT100" s="243" t="s">
        <v>4752</v>
      </c>
      <c r="CU100" s="243" t="s">
        <v>2792</v>
      </c>
      <c r="CV100" s="243" t="s">
        <v>4753</v>
      </c>
      <c r="CW100" s="243" t="s">
        <v>1143</v>
      </c>
      <c r="CX100" s="243" t="s">
        <v>4754</v>
      </c>
      <c r="CY100" s="243"/>
      <c r="CZ100" s="243" t="s">
        <v>4755</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1499</v>
      </c>
      <c r="D101" s="85" t="s">
        <v>1499</v>
      </c>
      <c r="E101" s="86" t="s">
        <v>1499</v>
      </c>
      <c r="F101" s="87" t="s">
        <v>4758</v>
      </c>
      <c r="G101" s="83" t="s">
        <v>1910</v>
      </c>
      <c r="H101" s="173" t="s">
        <v>4759</v>
      </c>
      <c r="I101" s="202" t="s">
        <v>4760</v>
      </c>
      <c r="J101" s="202" t="s">
        <v>4761</v>
      </c>
      <c r="K101" s="202" t="s">
        <v>4762</v>
      </c>
      <c r="L101" s="202" t="s">
        <v>1650</v>
      </c>
      <c r="M101" s="222"/>
      <c r="N101" s="173" t="s">
        <v>4763</v>
      </c>
      <c r="O101" s="173" t="s">
        <v>195</v>
      </c>
      <c r="P101" s="91" t="s">
        <v>448</v>
      </c>
      <c r="Q101" s="202" t="s">
        <v>1884</v>
      </c>
      <c r="R101" s="222"/>
      <c r="S101" s="91" t="s">
        <v>3355</v>
      </c>
      <c r="T101" s="222"/>
      <c r="U101" s="173" t="s">
        <v>4764</v>
      </c>
      <c r="V101" s="91" t="s">
        <v>4765</v>
      </c>
      <c r="W101" s="174"/>
      <c r="X101" s="202" t="s">
        <v>4766</v>
      </c>
      <c r="Y101" s="173" t="s">
        <v>2805</v>
      </c>
      <c r="Z101" s="202" t="s">
        <v>1258</v>
      </c>
      <c r="AA101" s="173" t="s">
        <v>507</v>
      </c>
      <c r="AB101" s="173" t="s">
        <v>3081</v>
      </c>
      <c r="AC101" s="173" t="s">
        <v>3773</v>
      </c>
      <c r="AD101" s="173"/>
      <c r="AE101" s="202" t="s">
        <v>3387</v>
      </c>
      <c r="AF101" s="91" t="s">
        <v>2049</v>
      </c>
      <c r="AG101" s="202" t="s">
        <v>4767</v>
      </c>
      <c r="AH101" s="94"/>
      <c r="AI101" s="91" t="s">
        <v>2441</v>
      </c>
      <c r="AJ101" s="173" t="s">
        <v>4768</v>
      </c>
      <c r="AK101" s="174"/>
      <c r="AL101" s="202" t="s">
        <v>2909</v>
      </c>
      <c r="AM101" s="173" t="s">
        <v>1343</v>
      </c>
      <c r="AN101" s="222"/>
      <c r="AO101" s="91" t="s">
        <v>130</v>
      </c>
      <c r="AP101" s="202" t="s">
        <v>204</v>
      </c>
      <c r="AQ101" s="202"/>
      <c r="AR101" s="202" t="s">
        <v>4769</v>
      </c>
      <c r="AS101" s="202" t="s">
        <v>2888</v>
      </c>
      <c r="AT101" s="91" t="s">
        <v>4770</v>
      </c>
      <c r="AU101" s="202" t="s">
        <v>4771</v>
      </c>
      <c r="AV101" s="202" t="s">
        <v>4772</v>
      </c>
      <c r="AW101" s="222"/>
      <c r="AX101" s="91" t="s">
        <v>3306</v>
      </c>
      <c r="AY101" s="173" t="s">
        <v>4773</v>
      </c>
      <c r="AZ101" s="92"/>
      <c r="BA101" s="222"/>
      <c r="BB101" s="202" t="s">
        <v>4774</v>
      </c>
      <c r="BC101" s="202" t="s">
        <v>2978</v>
      </c>
      <c r="BD101" s="202" t="s">
        <v>836</v>
      </c>
      <c r="BE101" s="173" t="s">
        <v>2606</v>
      </c>
      <c r="BF101" s="202" t="s">
        <v>2657</v>
      </c>
      <c r="BG101" s="222"/>
      <c r="BH101" s="202" t="s">
        <v>629</v>
      </c>
      <c r="BI101" s="173" t="s">
        <v>1142</v>
      </c>
      <c r="BJ101" s="222"/>
      <c r="BK101" s="176" t="s">
        <v>4775</v>
      </c>
      <c r="BL101" s="202" t="s">
        <v>4776</v>
      </c>
      <c r="BM101" s="202" t="s">
        <v>3662</v>
      </c>
      <c r="BN101" s="222"/>
      <c r="BO101" s="173" t="s">
        <v>4777</v>
      </c>
      <c r="BP101" s="92"/>
      <c r="BQ101" s="222"/>
      <c r="BR101" s="173" t="s">
        <v>4778</v>
      </c>
      <c r="BS101" s="173" t="s">
        <v>4455</v>
      </c>
      <c r="BT101" s="173" t="s">
        <v>474</v>
      </c>
      <c r="BU101" s="202" t="s">
        <v>4779</v>
      </c>
      <c r="BV101" s="202" t="s">
        <v>4780</v>
      </c>
      <c r="BW101" s="222"/>
      <c r="BX101" s="91" t="s">
        <v>2936</v>
      </c>
      <c r="BY101" s="222"/>
      <c r="BZ101" s="91" t="s">
        <v>3086</v>
      </c>
      <c r="CA101" s="91" t="s">
        <v>4781</v>
      </c>
      <c r="CB101" s="91" t="s">
        <v>4782</v>
      </c>
      <c r="CC101" s="173" t="s">
        <v>2273</v>
      </c>
      <c r="CD101" s="173" t="s">
        <v>4783</v>
      </c>
      <c r="CE101" s="173"/>
      <c r="CF101" s="173" t="s">
        <v>4784</v>
      </c>
      <c r="CG101" s="173" t="s">
        <v>1786</v>
      </c>
      <c r="CH101" s="173" t="s">
        <v>1281</v>
      </c>
      <c r="CI101" s="202" t="s">
        <v>4785</v>
      </c>
      <c r="CJ101" s="202"/>
      <c r="CK101" s="173" t="s">
        <v>4786</v>
      </c>
      <c r="CL101" s="265" t="s">
        <v>4787</v>
      </c>
      <c r="CM101" s="91" t="s">
        <v>2204</v>
      </c>
      <c r="CN101" s="222"/>
      <c r="CO101" s="173" t="s">
        <v>4788</v>
      </c>
      <c r="CP101" s="222"/>
      <c r="CQ101" s="222"/>
      <c r="CR101" s="202" t="s">
        <v>555</v>
      </c>
      <c r="CS101" s="180"/>
      <c r="CT101" s="202" t="s">
        <v>2864</v>
      </c>
      <c r="CU101" s="202" t="s">
        <v>4789</v>
      </c>
      <c r="CV101" s="202" t="s">
        <v>2865</v>
      </c>
      <c r="CW101" s="202" t="s">
        <v>822</v>
      </c>
      <c r="CX101" s="222"/>
      <c r="CY101" s="222"/>
      <c r="CZ101" s="91" t="s">
        <v>4790</v>
      </c>
      <c r="DA101" s="91" t="s">
        <v>2133</v>
      </c>
      <c r="DB101" s="202" t="s">
        <v>4791</v>
      </c>
      <c r="DC101" s="202" t="s">
        <v>4402</v>
      </c>
      <c r="DD101" s="202" t="s">
        <v>4792</v>
      </c>
      <c r="DE101" s="173" t="s">
        <v>4793</v>
      </c>
      <c r="DF101" s="173"/>
      <c r="DG101" s="202" t="s">
        <v>4794</v>
      </c>
      <c r="DH101" s="173"/>
      <c r="DI101" s="202" t="s">
        <v>4795</v>
      </c>
      <c r="DJ101" s="202"/>
      <c r="DK101" s="202" t="s">
        <v>4796</v>
      </c>
      <c r="DL101" s="202" t="s">
        <v>2291</v>
      </c>
      <c r="DM101" s="176" t="s">
        <v>4797</v>
      </c>
      <c r="DN101" s="202" t="s">
        <v>2752</v>
      </c>
      <c r="DO101" s="222"/>
      <c r="DP101" s="202" t="s">
        <v>4798</v>
      </c>
      <c r="DQ101" s="173" t="s">
        <v>4799</v>
      </c>
      <c r="DR101" s="202" t="s">
        <v>3117</v>
      </c>
      <c r="DS101" s="173" t="s">
        <v>2976</v>
      </c>
      <c r="DT101" s="202" t="s">
        <v>4800</v>
      </c>
      <c r="DU101" s="202" t="s">
        <v>1377</v>
      </c>
      <c r="DV101" s="173" t="s">
        <v>127</v>
      </c>
      <c r="DW101" s="202" t="s">
        <v>1090</v>
      </c>
      <c r="DX101" s="202" t="s">
        <v>4801</v>
      </c>
      <c r="DY101" s="173" t="s">
        <v>2787</v>
      </c>
      <c r="DZ101" s="202" t="s">
        <v>3241</v>
      </c>
      <c r="EA101" s="173" t="s">
        <v>2106</v>
      </c>
      <c r="EB101" s="204" t="s">
        <v>4802</v>
      </c>
    </row>
    <row r="102" ht="15.75" customHeight="1">
      <c r="A102" s="358" t="s">
        <v>4803</v>
      </c>
      <c r="B102" s="105" t="s">
        <v>4804</v>
      </c>
      <c r="C102" s="106" t="s">
        <v>1499</v>
      </c>
      <c r="D102" s="107" t="s">
        <v>1499</v>
      </c>
      <c r="E102" s="108" t="s">
        <v>1499</v>
      </c>
      <c r="F102" s="109" t="s">
        <v>1499</v>
      </c>
      <c r="G102" s="105" t="s">
        <v>1585</v>
      </c>
      <c r="H102" s="225" t="s">
        <v>4232</v>
      </c>
      <c r="I102" s="225" t="s">
        <v>4805</v>
      </c>
      <c r="J102" s="225" t="s">
        <v>1506</v>
      </c>
      <c r="K102" s="225" t="s">
        <v>558</v>
      </c>
      <c r="L102" s="225" t="s">
        <v>2864</v>
      </c>
      <c r="M102" s="225" t="s">
        <v>4806</v>
      </c>
      <c r="N102" s="225" t="s">
        <v>4807</v>
      </c>
      <c r="O102" s="225" t="s">
        <v>227</v>
      </c>
      <c r="P102" s="225" t="s">
        <v>1706</v>
      </c>
      <c r="Q102" s="208"/>
      <c r="R102" s="208"/>
      <c r="S102" s="225" t="s">
        <v>1428</v>
      </c>
      <c r="T102" s="208"/>
      <c r="U102" s="225" t="s">
        <v>1402</v>
      </c>
      <c r="V102" s="208"/>
      <c r="W102" s="174"/>
      <c r="X102" s="227" t="s">
        <v>4808</v>
      </c>
      <c r="Y102" s="227" t="s">
        <v>4809</v>
      </c>
      <c r="Z102" s="227" t="s">
        <v>4810</v>
      </c>
      <c r="AA102" s="227" t="s">
        <v>4811</v>
      </c>
      <c r="AB102" s="227" t="s">
        <v>4812</v>
      </c>
      <c r="AC102" s="227" t="s">
        <v>4813</v>
      </c>
      <c r="AD102" s="227" t="s">
        <v>4814</v>
      </c>
      <c r="AE102" s="227" t="s">
        <v>156</v>
      </c>
      <c r="AF102" s="227" t="s">
        <v>4095</v>
      </c>
      <c r="AG102" s="227" t="s">
        <v>1708</v>
      </c>
      <c r="AH102" s="227"/>
      <c r="AI102" s="227" t="s">
        <v>3927</v>
      </c>
      <c r="AJ102" s="227" t="s">
        <v>4815</v>
      </c>
      <c r="AK102" s="174"/>
      <c r="AL102" s="230" t="s">
        <v>1843</v>
      </c>
      <c r="AM102" s="230" t="s">
        <v>3747</v>
      </c>
      <c r="AN102" s="252"/>
      <c r="AO102" s="252"/>
      <c r="AP102" s="252"/>
      <c r="AQ102" s="252"/>
      <c r="AR102" s="230" t="s">
        <v>1590</v>
      </c>
      <c r="AS102" s="252"/>
      <c r="AT102" s="230" t="s">
        <v>4816</v>
      </c>
      <c r="AU102" s="230" t="s">
        <v>4817</v>
      </c>
      <c r="AV102" s="252"/>
      <c r="AW102" s="252"/>
      <c r="AX102" s="252"/>
      <c r="AY102" s="252"/>
      <c r="AZ102" s="174"/>
      <c r="BA102" s="277" t="s">
        <v>4818</v>
      </c>
      <c r="BB102" s="277" t="s">
        <v>4819</v>
      </c>
      <c r="BC102" s="277" t="s">
        <v>1112</v>
      </c>
      <c r="BD102" s="277" t="s">
        <v>2007</v>
      </c>
      <c r="BE102" s="277" t="s">
        <v>4820</v>
      </c>
      <c r="BF102" s="277" t="s">
        <v>3559</v>
      </c>
      <c r="BG102" s="277" t="s">
        <v>4009</v>
      </c>
      <c r="BH102" s="277" t="s">
        <v>2419</v>
      </c>
      <c r="BI102" s="277" t="s">
        <v>1043</v>
      </c>
      <c r="BJ102" s="277"/>
      <c r="BK102" s="277" t="s">
        <v>4821</v>
      </c>
      <c r="BL102" s="255"/>
      <c r="BM102" s="277" t="s">
        <v>158</v>
      </c>
      <c r="BN102" s="277" t="s">
        <v>2347</v>
      </c>
      <c r="BO102" s="255"/>
      <c r="BP102" s="174"/>
      <c r="BQ102" s="193"/>
      <c r="BR102" s="237" t="s">
        <v>4822</v>
      </c>
      <c r="BS102" s="237" t="s">
        <v>1652</v>
      </c>
      <c r="BT102" s="237" t="s">
        <v>1905</v>
      </c>
      <c r="BU102" s="237" t="s">
        <v>4823</v>
      </c>
      <c r="BV102" s="237" t="s">
        <v>887</v>
      </c>
      <c r="BW102" s="237" t="s">
        <v>4824</v>
      </c>
      <c r="BX102" s="257"/>
      <c r="BY102" s="237" t="s">
        <v>4825</v>
      </c>
      <c r="BZ102" s="237" t="s">
        <v>4826</v>
      </c>
      <c r="CA102" s="257"/>
      <c r="CB102" s="237" t="s">
        <v>817</v>
      </c>
      <c r="CC102" s="237" t="s">
        <v>1247</v>
      </c>
      <c r="CD102" s="257"/>
      <c r="CE102" s="257"/>
      <c r="CF102" s="284" t="s">
        <v>4275</v>
      </c>
      <c r="CG102" s="284" t="s">
        <v>1516</v>
      </c>
      <c r="CH102" s="284" t="s">
        <v>4565</v>
      </c>
      <c r="CI102" s="284" t="s">
        <v>4827</v>
      </c>
      <c r="CJ102" s="284" t="s">
        <v>4828</v>
      </c>
      <c r="CK102" s="284" t="s">
        <v>4829</v>
      </c>
      <c r="CL102" s="284" t="s">
        <v>4830</v>
      </c>
      <c r="CM102" s="284" t="s">
        <v>3653</v>
      </c>
      <c r="CN102" s="284" t="s">
        <v>3477</v>
      </c>
      <c r="CO102" s="284" t="s">
        <v>442</v>
      </c>
      <c r="CP102" s="284"/>
      <c r="CQ102" s="284" t="s">
        <v>4831</v>
      </c>
      <c r="CR102" s="260"/>
      <c r="CS102" s="180"/>
      <c r="CT102" s="243" t="s">
        <v>4832</v>
      </c>
      <c r="CU102" s="243" t="s">
        <v>4833</v>
      </c>
      <c r="CV102" s="243" t="s">
        <v>4834</v>
      </c>
      <c r="CW102" s="243" t="s">
        <v>2340</v>
      </c>
      <c r="CX102" s="243" t="s">
        <v>4835</v>
      </c>
      <c r="CY102" s="243" t="s">
        <v>4836</v>
      </c>
      <c r="CZ102" s="243" t="s">
        <v>4837</v>
      </c>
      <c r="DA102" s="243" t="s">
        <v>2598</v>
      </c>
      <c r="DB102" s="243" t="s">
        <v>4838</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1499</v>
      </c>
      <c r="D103" s="85" t="s">
        <v>1499</v>
      </c>
      <c r="E103" s="86" t="s">
        <v>1499</v>
      </c>
      <c r="F103" s="87" t="s">
        <v>893</v>
      </c>
      <c r="G103" s="83" t="s">
        <v>4841</v>
      </c>
      <c r="H103" s="173" t="s">
        <v>826</v>
      </c>
      <c r="I103" s="173" t="s">
        <v>2029</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4384</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2091</v>
      </c>
      <c r="BT103" s="173" t="s">
        <v>4858</v>
      </c>
      <c r="BU103" s="202" t="s">
        <v>4024</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1888</v>
      </c>
      <c r="CM103" s="173" t="s">
        <v>2326</v>
      </c>
      <c r="CN103" s="222"/>
      <c r="CO103" s="222"/>
      <c r="CP103" s="222"/>
      <c r="CQ103" s="222"/>
      <c r="CR103" s="222"/>
      <c r="CS103" s="180"/>
      <c r="CT103" s="173" t="s">
        <v>4591</v>
      </c>
      <c r="CU103" s="173" t="s">
        <v>2830</v>
      </c>
      <c r="CV103" s="173" t="s">
        <v>144</v>
      </c>
      <c r="CW103" s="173" t="s">
        <v>4402</v>
      </c>
      <c r="CX103" s="173" t="s">
        <v>4866</v>
      </c>
      <c r="CY103" s="173" t="s">
        <v>4867</v>
      </c>
      <c r="CZ103" s="173" t="s">
        <v>4868</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1499</v>
      </c>
      <c r="D104" s="107" t="s">
        <v>1499</v>
      </c>
      <c r="E104" s="108" t="s">
        <v>1499</v>
      </c>
      <c r="F104" s="109" t="s">
        <v>221</v>
      </c>
      <c r="G104" s="105" t="s">
        <v>4758</v>
      </c>
      <c r="H104" s="208"/>
      <c r="I104" s="225" t="s">
        <v>3193</v>
      </c>
      <c r="J104" s="208"/>
      <c r="K104" s="206" t="str">
        <f>HYPERLINK("https://www.youtube.com/watch?v=fhmkEG98u50","13.86")</f>
        <v>13.86</v>
      </c>
      <c r="L104" s="208" t="s">
        <v>2311</v>
      </c>
      <c r="M104" s="208"/>
      <c r="N104" s="208"/>
      <c r="O104" s="206" t="s">
        <v>3434</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1499</v>
      </c>
      <c r="D105" s="85" t="s">
        <v>1499</v>
      </c>
      <c r="E105" s="86" t="s">
        <v>1499</v>
      </c>
      <c r="F105" s="87" t="s">
        <v>1499</v>
      </c>
      <c r="G105" s="83" t="s">
        <v>2082</v>
      </c>
      <c r="H105" s="173" t="s">
        <v>2047</v>
      </c>
      <c r="I105" s="173" t="s">
        <v>4876</v>
      </c>
      <c r="J105" s="173" t="s">
        <v>4877</v>
      </c>
      <c r="K105" s="173" t="s">
        <v>4401</v>
      </c>
      <c r="L105" s="173" t="s">
        <v>935</v>
      </c>
      <c r="M105" s="222"/>
      <c r="N105" s="173" t="s">
        <v>4878</v>
      </c>
      <c r="O105" s="173" t="s">
        <v>373</v>
      </c>
      <c r="P105" s="173" t="s">
        <v>4879</v>
      </c>
      <c r="Q105" s="222"/>
      <c r="R105" s="222"/>
      <c r="S105" s="173" t="s">
        <v>2833</v>
      </c>
      <c r="T105" s="222"/>
      <c r="U105" s="222"/>
      <c r="V105" s="222"/>
      <c r="W105" s="174"/>
      <c r="X105" s="173" t="s">
        <v>4880</v>
      </c>
      <c r="Y105" s="173" t="s">
        <v>879</v>
      </c>
      <c r="Z105" s="173" t="s">
        <v>4881</v>
      </c>
      <c r="AA105" s="173" t="s">
        <v>1223</v>
      </c>
      <c r="AB105" s="173" t="s">
        <v>805</v>
      </c>
      <c r="AC105" s="173" t="s">
        <v>4882</v>
      </c>
      <c r="AD105" s="222"/>
      <c r="AE105" s="173" t="s">
        <v>696</v>
      </c>
      <c r="AF105" s="173" t="s">
        <v>4883</v>
      </c>
      <c r="AG105" s="222"/>
      <c r="AH105" s="222"/>
      <c r="AI105" s="173" t="s">
        <v>4884</v>
      </c>
      <c r="AJ105" s="222"/>
      <c r="AK105" s="174"/>
      <c r="AL105" s="173" t="s">
        <v>4885</v>
      </c>
      <c r="AM105" s="173" t="s">
        <v>2969</v>
      </c>
      <c r="AN105" s="222"/>
      <c r="AO105" s="222"/>
      <c r="AP105" s="222"/>
      <c r="AQ105" s="222"/>
      <c r="AR105" s="173" t="s">
        <v>4886</v>
      </c>
      <c r="AS105" s="222"/>
      <c r="AT105" s="173" t="s">
        <v>4887</v>
      </c>
      <c r="AU105" s="173" t="s">
        <v>2750</v>
      </c>
      <c r="AV105" s="173" t="s">
        <v>2859</v>
      </c>
      <c r="AW105" s="222"/>
      <c r="AX105" s="173" t="s">
        <v>805</v>
      </c>
      <c r="AY105" s="222"/>
      <c r="AZ105" s="174"/>
      <c r="BA105" s="173" t="s">
        <v>4888</v>
      </c>
      <c r="BB105" s="173" t="s">
        <v>2502</v>
      </c>
      <c r="BC105" s="173" t="s">
        <v>3264</v>
      </c>
      <c r="BD105" s="173" t="s">
        <v>4889</v>
      </c>
      <c r="BE105" s="173" t="s">
        <v>4890</v>
      </c>
      <c r="BF105" s="173" t="s">
        <v>4891</v>
      </c>
      <c r="BG105" s="173" t="s">
        <v>4892</v>
      </c>
      <c r="BH105" s="173" t="s">
        <v>2281</v>
      </c>
      <c r="BI105" s="173" t="s">
        <v>4893</v>
      </c>
      <c r="BJ105" s="173" t="s">
        <v>4894</v>
      </c>
      <c r="BK105" s="173" t="s">
        <v>4895</v>
      </c>
      <c r="BL105" s="222"/>
      <c r="BM105" s="173" t="s">
        <v>1780</v>
      </c>
      <c r="BN105" s="173" t="s">
        <v>4896</v>
      </c>
      <c r="BO105" s="222"/>
      <c r="BP105" s="174"/>
      <c r="BQ105" s="173" t="s">
        <v>4897</v>
      </c>
      <c r="BR105" s="222"/>
      <c r="BS105" s="173" t="s">
        <v>4580</v>
      </c>
      <c r="BT105" s="173" t="s">
        <v>3685</v>
      </c>
      <c r="BU105" s="173" t="s">
        <v>3468</v>
      </c>
      <c r="BV105" s="173" t="s">
        <v>4898</v>
      </c>
      <c r="BW105" s="222"/>
      <c r="BX105" s="173" t="s">
        <v>3220</v>
      </c>
      <c r="BY105" s="173" t="s">
        <v>4899</v>
      </c>
      <c r="BZ105" s="173" t="s">
        <v>4900</v>
      </c>
      <c r="CA105" s="222"/>
      <c r="CB105" s="222"/>
      <c r="CC105" s="222"/>
      <c r="CD105" s="222"/>
      <c r="CE105" s="222"/>
      <c r="CF105" s="173" t="s">
        <v>4901</v>
      </c>
      <c r="CG105" s="173" t="s">
        <v>1837</v>
      </c>
      <c r="CH105" s="173" t="s">
        <v>2370</v>
      </c>
      <c r="CI105" s="173" t="s">
        <v>4902</v>
      </c>
      <c r="CJ105" s="173" t="s">
        <v>3489</v>
      </c>
      <c r="CK105" s="173" t="s">
        <v>4903</v>
      </c>
      <c r="CL105" s="173" t="s">
        <v>4904</v>
      </c>
      <c r="CM105" s="173" t="s">
        <v>4905</v>
      </c>
      <c r="CN105" s="222"/>
      <c r="CO105" s="173" t="s">
        <v>4906</v>
      </c>
      <c r="CP105" s="222"/>
      <c r="CQ105" s="222"/>
      <c r="CR105" s="222"/>
      <c r="CS105" s="180"/>
      <c r="CT105" s="173" t="s">
        <v>3281</v>
      </c>
      <c r="CU105" s="173" t="s">
        <v>4079</v>
      </c>
      <c r="CV105" s="173" t="s">
        <v>4907</v>
      </c>
      <c r="CW105" s="173" t="s">
        <v>2950</v>
      </c>
      <c r="CX105" s="173" t="s">
        <v>4908</v>
      </c>
      <c r="CY105" s="173" t="s">
        <v>1531</v>
      </c>
      <c r="CZ105" s="173" t="s">
        <v>4909</v>
      </c>
      <c r="DA105" s="173" t="s">
        <v>2216</v>
      </c>
      <c r="DB105" s="222"/>
      <c r="DC105" s="222"/>
      <c r="DD105" s="173" t="s">
        <v>242</v>
      </c>
      <c r="DE105" s="222"/>
      <c r="DF105" s="222"/>
      <c r="DG105" s="173" t="s">
        <v>2023</v>
      </c>
      <c r="DH105" s="222"/>
      <c r="DI105" s="173" t="s">
        <v>4910</v>
      </c>
      <c r="DJ105" s="173"/>
      <c r="DK105" s="173" t="s">
        <v>404</v>
      </c>
      <c r="DL105" s="173" t="s">
        <v>580</v>
      </c>
      <c r="DM105" s="173" t="s">
        <v>4911</v>
      </c>
      <c r="DN105" s="173" t="s">
        <v>4912</v>
      </c>
      <c r="DO105" s="173" t="s">
        <v>4913</v>
      </c>
      <c r="DP105" s="173" t="s">
        <v>4914</v>
      </c>
      <c r="DQ105" s="173" t="s">
        <v>1945</v>
      </c>
      <c r="DR105" s="173" t="s">
        <v>2326</v>
      </c>
      <c r="DS105" s="222"/>
      <c r="DT105" s="222"/>
      <c r="DU105" s="173" t="s">
        <v>4466</v>
      </c>
      <c r="DV105" s="222"/>
      <c r="DW105" s="173" t="s">
        <v>4915</v>
      </c>
      <c r="DX105" s="173" t="s">
        <v>852</v>
      </c>
      <c r="DY105" s="173" t="s">
        <v>4916</v>
      </c>
      <c r="DZ105" s="222"/>
      <c r="EA105" s="173" t="s">
        <v>4917</v>
      </c>
      <c r="EB105" s="672" t="s">
        <v>4918</v>
      </c>
    </row>
    <row r="106" ht="15.75" customHeight="1">
      <c r="A106" s="358" t="s">
        <v>4919</v>
      </c>
      <c r="B106" s="105" t="s">
        <v>4920</v>
      </c>
      <c r="C106" s="106" t="s">
        <v>1499</v>
      </c>
      <c r="D106" s="107" t="s">
        <v>1499</v>
      </c>
      <c r="E106" s="108" t="s">
        <v>1499</v>
      </c>
      <c r="F106" s="109" t="s">
        <v>1128</v>
      </c>
      <c r="G106" s="105" t="s">
        <v>3845</v>
      </c>
      <c r="H106" s="208"/>
      <c r="I106" s="225"/>
      <c r="J106" s="225" t="s">
        <v>4921</v>
      </c>
      <c r="K106" s="225" t="s">
        <v>3874</v>
      </c>
      <c r="L106" s="225" t="s">
        <v>4381</v>
      </c>
      <c r="M106" s="208"/>
      <c r="N106" s="207" t="s">
        <v>3607</v>
      </c>
      <c r="O106" s="225" t="s">
        <v>4922</v>
      </c>
      <c r="P106" s="207" t="s">
        <v>4169</v>
      </c>
      <c r="Q106" s="208"/>
      <c r="R106" s="208"/>
      <c r="S106" s="208"/>
      <c r="T106" s="208"/>
      <c r="U106" s="208"/>
      <c r="V106" s="208"/>
      <c r="W106" s="174"/>
      <c r="X106" s="307"/>
      <c r="Y106" s="314" t="s">
        <v>3261</v>
      </c>
      <c r="Z106" s="227" t="s">
        <v>4923</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1965</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3073</v>
      </c>
      <c r="BZ106" s="257"/>
      <c r="CA106" s="257"/>
      <c r="CB106" s="257"/>
      <c r="CC106" s="257"/>
      <c r="CD106" s="257"/>
      <c r="CE106" s="257"/>
      <c r="CF106" s="284" t="s">
        <v>1594</v>
      </c>
      <c r="CG106" s="284" t="s">
        <v>4930</v>
      </c>
      <c r="CH106" s="260"/>
      <c r="CI106" s="284" t="s">
        <v>4931</v>
      </c>
      <c r="CJ106" s="260"/>
      <c r="CK106" s="284" t="s">
        <v>4932</v>
      </c>
      <c r="CL106" s="148" t="s">
        <v>2260</v>
      </c>
      <c r="CM106" s="260"/>
      <c r="CN106" s="260"/>
      <c r="CO106" s="260"/>
      <c r="CP106" s="260"/>
      <c r="CQ106" s="260"/>
      <c r="CR106" s="260"/>
      <c r="CS106" s="180"/>
      <c r="CT106" s="317" t="s">
        <v>4933</v>
      </c>
      <c r="CU106" s="262"/>
      <c r="CV106" s="243" t="s">
        <v>3005</v>
      </c>
      <c r="CW106" s="243" t="s">
        <v>2707</v>
      </c>
      <c r="CX106" s="262"/>
      <c r="CY106" s="262"/>
      <c r="CZ106" s="243" t="s">
        <v>4934</v>
      </c>
      <c r="DA106" s="243" t="s">
        <v>1886</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1499</v>
      </c>
      <c r="D107" s="85" t="s">
        <v>1499</v>
      </c>
      <c r="E107" s="86" t="s">
        <v>1499</v>
      </c>
      <c r="F107" s="87" t="s">
        <v>220</v>
      </c>
      <c r="G107" s="83" t="s">
        <v>3787</v>
      </c>
      <c r="H107" s="176" t="s">
        <v>4938</v>
      </c>
      <c r="I107" s="173" t="s">
        <v>4939</v>
      </c>
      <c r="J107" s="173" t="s">
        <v>4940</v>
      </c>
      <c r="K107" s="173" t="s">
        <v>655</v>
      </c>
      <c r="L107" s="173" t="s">
        <v>4941</v>
      </c>
      <c r="M107" s="222"/>
      <c r="N107" s="173" t="s">
        <v>4942</v>
      </c>
      <c r="O107" s="91" t="s">
        <v>1404</v>
      </c>
      <c r="P107" s="176" t="s">
        <v>3991</v>
      </c>
      <c r="Q107" s="222"/>
      <c r="R107" s="222"/>
      <c r="S107" s="173" t="s">
        <v>3469</v>
      </c>
      <c r="T107" s="222"/>
      <c r="U107" s="173" t="s">
        <v>1204</v>
      </c>
      <c r="V107" s="222"/>
      <c r="W107" s="174"/>
      <c r="X107" s="173" t="s">
        <v>4943</v>
      </c>
      <c r="Y107" s="222"/>
      <c r="Z107" s="173" t="s">
        <v>1074</v>
      </c>
      <c r="AA107" s="91" t="s">
        <v>4792</v>
      </c>
      <c r="AB107" s="175" t="s">
        <v>4944</v>
      </c>
      <c r="AC107" s="173" t="s">
        <v>4945</v>
      </c>
      <c r="AD107" s="222"/>
      <c r="AE107" s="91" t="s">
        <v>4946</v>
      </c>
      <c r="AF107" s="91" t="s">
        <v>3365</v>
      </c>
      <c r="AG107" s="222"/>
      <c r="AH107" s="222"/>
      <c r="AI107" s="173" t="s">
        <v>4198</v>
      </c>
      <c r="AJ107" s="222"/>
      <c r="AK107" s="174"/>
      <c r="AL107" s="173" t="s">
        <v>3466</v>
      </c>
      <c r="AM107" s="173" t="s">
        <v>4947</v>
      </c>
      <c r="AN107" s="222"/>
      <c r="AO107" s="222"/>
      <c r="AP107" s="222"/>
      <c r="AQ107" s="222"/>
      <c r="AR107" s="222"/>
      <c r="AS107" s="222"/>
      <c r="AT107" s="91" t="s">
        <v>3232</v>
      </c>
      <c r="AU107" s="173" t="s">
        <v>4948</v>
      </c>
      <c r="AV107" s="222"/>
      <c r="AW107" s="222"/>
      <c r="AX107" s="173" t="s">
        <v>2191</v>
      </c>
      <c r="AY107" s="222"/>
      <c r="AZ107" s="174"/>
      <c r="BA107" s="222"/>
      <c r="BB107" s="91" t="s">
        <v>4125</v>
      </c>
      <c r="BC107" s="91" t="s">
        <v>1937</v>
      </c>
      <c r="BD107" s="173" t="s">
        <v>4949</v>
      </c>
      <c r="BE107" s="173" t="s">
        <v>463</v>
      </c>
      <c r="BF107" s="173" t="s">
        <v>333</v>
      </c>
      <c r="BG107" s="173" t="s">
        <v>4950</v>
      </c>
      <c r="BH107" s="173" t="s">
        <v>4951</v>
      </c>
      <c r="BI107" s="173"/>
      <c r="BJ107" s="222"/>
      <c r="BK107" s="173" t="s">
        <v>4070</v>
      </c>
      <c r="BL107" s="173"/>
      <c r="BM107" s="173" t="s">
        <v>1470</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3656</v>
      </c>
      <c r="CD107" s="222"/>
      <c r="CE107" s="222"/>
      <c r="CF107" s="173" t="s">
        <v>4962</v>
      </c>
      <c r="CG107" s="173" t="s">
        <v>4885</v>
      </c>
      <c r="CH107" s="173" t="s">
        <v>4625</v>
      </c>
      <c r="CI107" s="222"/>
      <c r="CJ107" s="222"/>
      <c r="CK107" s="173" t="s">
        <v>4963</v>
      </c>
      <c r="CL107" s="91" t="s">
        <v>1264</v>
      </c>
      <c r="CM107" s="222"/>
      <c r="CN107" s="222"/>
      <c r="CO107" s="173" t="s">
        <v>1568</v>
      </c>
      <c r="CP107" s="222"/>
      <c r="CQ107" s="173" t="s">
        <v>1210</v>
      </c>
      <c r="CR107" s="222"/>
      <c r="CS107" s="180"/>
      <c r="CT107" s="173" t="s">
        <v>3598</v>
      </c>
      <c r="CU107" s="222"/>
      <c r="CV107" s="173" t="s">
        <v>3853</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1571</v>
      </c>
      <c r="DN107" s="173" t="s">
        <v>794</v>
      </c>
      <c r="DO107" s="222"/>
      <c r="DP107" s="222"/>
      <c r="DQ107" s="222"/>
      <c r="DR107" s="222"/>
      <c r="DS107" s="91" t="s">
        <v>3926</v>
      </c>
      <c r="DT107" s="173" t="s">
        <v>4967</v>
      </c>
      <c r="DU107" s="91" t="s">
        <v>4968</v>
      </c>
      <c r="DV107" s="222"/>
      <c r="DW107" s="176" t="s">
        <v>479</v>
      </c>
      <c r="DX107" s="222"/>
      <c r="DY107" s="173" t="s">
        <v>4969</v>
      </c>
      <c r="DZ107" s="91" t="s">
        <v>3397</v>
      </c>
      <c r="EA107" s="91" t="s">
        <v>1579</v>
      </c>
      <c r="EB107" s="90" t="s">
        <v>2469</v>
      </c>
    </row>
    <row r="108" ht="15.75" customHeight="1">
      <c r="A108" s="673" t="s">
        <v>4970</v>
      </c>
      <c r="B108" s="105" t="s">
        <v>4971</v>
      </c>
      <c r="C108" s="106" t="s">
        <v>1128</v>
      </c>
      <c r="D108" s="107" t="s">
        <v>1499</v>
      </c>
      <c r="E108" s="108" t="s">
        <v>1499</v>
      </c>
      <c r="F108" s="109" t="s">
        <v>726</v>
      </c>
      <c r="G108" s="105" t="s">
        <v>4728</v>
      </c>
      <c r="H108" s="207" t="s">
        <v>1715</v>
      </c>
      <c r="I108" s="207" t="s">
        <v>4972</v>
      </c>
      <c r="J108" s="207" t="s">
        <v>2477</v>
      </c>
      <c r="K108" s="297" t="s">
        <v>2240</v>
      </c>
      <c r="L108" s="207" t="s">
        <v>4885</v>
      </c>
      <c r="M108" s="208"/>
      <c r="N108" s="208"/>
      <c r="O108" s="208"/>
      <c r="P108" s="225" t="s">
        <v>4973</v>
      </c>
      <c r="Q108" s="208"/>
      <c r="R108" s="208"/>
      <c r="S108" s="182" t="s">
        <v>110</v>
      </c>
      <c r="T108" s="208"/>
      <c r="U108" s="208"/>
      <c r="V108" s="208"/>
      <c r="W108" s="174"/>
      <c r="X108" s="307"/>
      <c r="Y108" s="117" t="s">
        <v>2158</v>
      </c>
      <c r="Z108" s="117" t="s">
        <v>4097</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2180</v>
      </c>
      <c r="BD108" s="255"/>
      <c r="BE108" s="255"/>
      <c r="BF108" s="255"/>
      <c r="BG108" s="255"/>
      <c r="BH108" s="189" t="s">
        <v>1533</v>
      </c>
      <c r="BI108" s="190" t="s">
        <v>4978</v>
      </c>
      <c r="BJ108" s="255"/>
      <c r="BK108" s="255"/>
      <c r="BL108" s="255"/>
      <c r="BM108" s="255"/>
      <c r="BN108" s="255"/>
      <c r="BO108" s="255"/>
      <c r="BP108" s="174"/>
      <c r="BQ108" s="141" t="s">
        <v>2820</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3117</v>
      </c>
      <c r="CN108" s="260"/>
      <c r="CO108" s="260"/>
      <c r="CP108" s="260"/>
      <c r="CQ108" s="260"/>
      <c r="CR108" s="260"/>
      <c r="CS108" s="180"/>
      <c r="CT108" s="317" t="s">
        <v>267</v>
      </c>
      <c r="CU108" s="317" t="s">
        <v>3969</v>
      </c>
      <c r="CV108" s="317" t="s">
        <v>4984</v>
      </c>
      <c r="CW108" s="262"/>
      <c r="CX108" s="317" t="s">
        <v>4985</v>
      </c>
      <c r="CY108" s="262"/>
      <c r="CZ108" s="159" t="s">
        <v>4986</v>
      </c>
      <c r="DA108" s="262"/>
      <c r="DB108" s="262"/>
      <c r="DC108" s="262"/>
      <c r="DD108" s="317" t="s">
        <v>261</v>
      </c>
      <c r="DE108" s="262"/>
      <c r="DF108" s="262"/>
      <c r="DG108" s="219"/>
      <c r="DH108" s="219"/>
      <c r="DI108" s="219"/>
      <c r="DJ108" s="198" t="s">
        <v>3999</v>
      </c>
      <c r="DK108" s="553" t="s">
        <v>199</v>
      </c>
      <c r="DL108" s="219"/>
      <c r="DM108" s="219"/>
      <c r="DN108" s="219"/>
      <c r="DO108" s="219"/>
      <c r="DP108" s="219"/>
      <c r="DQ108" s="219"/>
      <c r="DR108" s="219"/>
      <c r="DS108" s="320" t="s">
        <v>4580</v>
      </c>
      <c r="DT108" s="219"/>
      <c r="DU108" s="320" t="s">
        <v>1749</v>
      </c>
      <c r="DV108" s="219"/>
      <c r="DW108" s="219"/>
      <c r="DX108" s="219"/>
      <c r="DY108" s="219"/>
      <c r="DZ108" s="219"/>
      <c r="EA108" s="219"/>
      <c r="EB108" s="393"/>
    </row>
    <row r="109" ht="15.75" customHeight="1">
      <c r="A109" s="172" t="s">
        <v>4987</v>
      </c>
      <c r="B109" s="83" t="s">
        <v>4988</v>
      </c>
      <c r="C109" s="84" t="s">
        <v>1499</v>
      </c>
      <c r="D109" s="85" t="s">
        <v>1499</v>
      </c>
      <c r="E109" s="86" t="s">
        <v>1499</v>
      </c>
      <c r="F109" s="87" t="s">
        <v>893</v>
      </c>
      <c r="G109" s="83" t="s">
        <v>2575</v>
      </c>
      <c r="H109" s="265" t="s">
        <v>1354</v>
      </c>
      <c r="I109" s="265" t="s">
        <v>4989</v>
      </c>
      <c r="J109" s="265" t="s">
        <v>4990</v>
      </c>
      <c r="K109" s="265" t="s">
        <v>4991</v>
      </c>
      <c r="L109" s="265" t="s">
        <v>4992</v>
      </c>
      <c r="M109" s="265" t="s">
        <v>4993</v>
      </c>
      <c r="N109" s="265" t="s">
        <v>1522</v>
      </c>
      <c r="O109" s="265" t="s">
        <v>583</v>
      </c>
      <c r="P109" s="91" t="s">
        <v>1081</v>
      </c>
      <c r="Q109" s="91" t="s">
        <v>4994</v>
      </c>
      <c r="R109" s="222"/>
      <c r="S109" s="222"/>
      <c r="T109" s="222"/>
      <c r="U109" s="222"/>
      <c r="V109" s="222"/>
      <c r="W109" s="174"/>
      <c r="X109" s="265" t="s">
        <v>2882</v>
      </c>
      <c r="Y109" s="310" t="s">
        <v>2420</v>
      </c>
      <c r="Z109" s="265" t="s">
        <v>4638</v>
      </c>
      <c r="AA109" s="265" t="s">
        <v>3307</v>
      </c>
      <c r="AB109" s="310" t="s">
        <v>4584</v>
      </c>
      <c r="AC109" s="265" t="s">
        <v>4995</v>
      </c>
      <c r="AD109" s="173"/>
      <c r="AE109" s="173" t="s">
        <v>878</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1001</v>
      </c>
      <c r="BC109" s="265" t="s">
        <v>513</v>
      </c>
      <c r="BD109" s="173" t="s">
        <v>822</v>
      </c>
      <c r="BE109" s="173" t="s">
        <v>2803</v>
      </c>
      <c r="BF109" s="173" t="s">
        <v>5003</v>
      </c>
      <c r="BG109" s="173" t="s">
        <v>5004</v>
      </c>
      <c r="BH109" s="202" t="s">
        <v>2339</v>
      </c>
      <c r="BI109" s="177"/>
      <c r="BJ109" s="173" t="s">
        <v>5005</v>
      </c>
      <c r="BK109" s="202" t="s">
        <v>3967</v>
      </c>
      <c r="BL109" s="222"/>
      <c r="BM109" s="173" t="s">
        <v>4907</v>
      </c>
      <c r="BN109" s="173" t="s">
        <v>5006</v>
      </c>
      <c r="BO109" s="173" t="s">
        <v>5007</v>
      </c>
      <c r="BP109" s="92"/>
      <c r="BQ109" s="173"/>
      <c r="BR109" s="173" t="s">
        <v>3782</v>
      </c>
      <c r="BS109" s="173" t="s">
        <v>3159</v>
      </c>
      <c r="BT109" s="173" t="s">
        <v>5008</v>
      </c>
      <c r="BU109" s="173" t="s">
        <v>4282</v>
      </c>
      <c r="BV109" s="202" t="s">
        <v>2388</v>
      </c>
      <c r="BW109" s="222"/>
      <c r="BX109" s="202" t="s">
        <v>5009</v>
      </c>
      <c r="BY109" s="173" t="s">
        <v>5010</v>
      </c>
      <c r="BZ109" s="202" t="s">
        <v>5011</v>
      </c>
      <c r="CA109" s="222"/>
      <c r="CB109" s="222"/>
      <c r="CC109" s="222"/>
      <c r="CD109" s="222"/>
      <c r="CE109" s="222"/>
      <c r="CF109" s="173" t="s">
        <v>5012</v>
      </c>
      <c r="CG109" s="173" t="s">
        <v>5013</v>
      </c>
      <c r="CH109" s="173" t="s">
        <v>3238</v>
      </c>
      <c r="CI109" s="173" t="s">
        <v>5014</v>
      </c>
      <c r="CJ109" s="202" t="s">
        <v>3489</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1516</v>
      </c>
      <c r="CZ109" s="173" t="s">
        <v>5021</v>
      </c>
      <c r="DA109" s="202" t="s">
        <v>3349</v>
      </c>
      <c r="DB109" s="222"/>
      <c r="DC109" s="222"/>
      <c r="DD109" s="222"/>
      <c r="DE109" s="202" t="s">
        <v>5022</v>
      </c>
      <c r="DF109" s="202"/>
      <c r="DG109" s="202" t="s">
        <v>2129</v>
      </c>
      <c r="DH109" s="222"/>
      <c r="DI109" s="222"/>
      <c r="DJ109" s="173"/>
      <c r="DK109" s="222"/>
      <c r="DL109" s="173" t="s">
        <v>3667</v>
      </c>
      <c r="DM109" s="173" t="s">
        <v>3153</v>
      </c>
      <c r="DN109" s="173" t="s">
        <v>1174</v>
      </c>
      <c r="DO109" s="222"/>
      <c r="DP109" s="173" t="s">
        <v>5023</v>
      </c>
      <c r="DQ109" s="173"/>
      <c r="DR109" s="222"/>
      <c r="DS109" s="222"/>
      <c r="DT109" s="173" t="s">
        <v>2460</v>
      </c>
      <c r="DU109" s="222"/>
      <c r="DV109" s="222"/>
      <c r="DW109" s="222"/>
      <c r="DX109" s="173" t="s">
        <v>1938</v>
      </c>
      <c r="DY109" s="222"/>
      <c r="DZ109" s="222"/>
      <c r="EA109" s="222"/>
      <c r="EB109" s="204" t="s">
        <v>5024</v>
      </c>
    </row>
    <row r="110" ht="15.75" customHeight="1">
      <c r="A110" s="674" t="s">
        <v>5025</v>
      </c>
      <c r="B110" s="105" t="s">
        <v>5026</v>
      </c>
      <c r="C110" s="106" t="s">
        <v>1499</v>
      </c>
      <c r="D110" s="107" t="s">
        <v>1499</v>
      </c>
      <c r="E110" s="108" t="s">
        <v>1499</v>
      </c>
      <c r="F110" s="109" t="s">
        <v>1061</v>
      </c>
      <c r="G110" s="105" t="s">
        <v>3574</v>
      </c>
      <c r="H110" s="207" t="s">
        <v>1028</v>
      </c>
      <c r="I110" s="297" t="s">
        <v>1971</v>
      </c>
      <c r="J110" s="297" t="s">
        <v>5027</v>
      </c>
      <c r="K110" s="297" t="s">
        <v>4401</v>
      </c>
      <c r="L110" s="182" t="s">
        <v>3340</v>
      </c>
      <c r="M110" s="207" t="s">
        <v>1672</v>
      </c>
      <c r="N110" s="207" t="s">
        <v>5028</v>
      </c>
      <c r="O110" s="297" t="s">
        <v>395</v>
      </c>
      <c r="P110" s="207" t="s">
        <v>5029</v>
      </c>
      <c r="Q110" s="208"/>
      <c r="R110" s="208"/>
      <c r="S110" s="207" t="s">
        <v>5030</v>
      </c>
      <c r="T110" s="208"/>
      <c r="U110" s="207" t="s">
        <v>583</v>
      </c>
      <c r="V110" s="208"/>
      <c r="W110" s="174"/>
      <c r="X110" s="552" t="s">
        <v>5031</v>
      </c>
      <c r="Y110" s="117" t="s">
        <v>3498</v>
      </c>
      <c r="Z110" s="117" t="s">
        <v>5032</v>
      </c>
      <c r="AA110" s="314" t="s">
        <v>5033</v>
      </c>
      <c r="AB110" s="117" t="s">
        <v>2251</v>
      </c>
      <c r="AC110" s="552" t="s">
        <v>5034</v>
      </c>
      <c r="AD110" s="307"/>
      <c r="AE110" s="314" t="s">
        <v>5035</v>
      </c>
      <c r="AF110" s="552" t="s">
        <v>4460</v>
      </c>
      <c r="AG110" s="314" t="s">
        <v>5036</v>
      </c>
      <c r="AH110" s="307"/>
      <c r="AI110" s="307"/>
      <c r="AJ110" s="307"/>
      <c r="AK110" s="174"/>
      <c r="AL110" s="273" t="s">
        <v>504</v>
      </c>
      <c r="AM110" s="273" t="s">
        <v>1120</v>
      </c>
      <c r="AN110" s="252"/>
      <c r="AO110" s="273" t="s">
        <v>5037</v>
      </c>
      <c r="AP110" s="273" t="s">
        <v>5038</v>
      </c>
      <c r="AQ110" s="252"/>
      <c r="AR110" s="186" t="s">
        <v>5039</v>
      </c>
      <c r="AS110" s="252"/>
      <c r="AT110" s="675" t="s">
        <v>2919</v>
      </c>
      <c r="AU110" s="555" t="s">
        <v>3320</v>
      </c>
      <c r="AV110" s="252"/>
      <c r="AW110" s="252"/>
      <c r="AX110" s="252"/>
      <c r="AY110" s="252"/>
      <c r="AZ110" s="174"/>
      <c r="BA110" s="190" t="s">
        <v>5040</v>
      </c>
      <c r="BB110" s="190" t="s">
        <v>1177</v>
      </c>
      <c r="BC110" s="189" t="s">
        <v>4161</v>
      </c>
      <c r="BD110" s="190" t="s">
        <v>3761</v>
      </c>
      <c r="BE110" s="190" t="s">
        <v>2009</v>
      </c>
      <c r="BF110" s="190" t="s">
        <v>1539</v>
      </c>
      <c r="BG110" s="190" t="s">
        <v>5041</v>
      </c>
      <c r="BH110" s="190" t="s">
        <v>5042</v>
      </c>
      <c r="BI110" s="190" t="s">
        <v>5043</v>
      </c>
      <c r="BJ110" s="255"/>
      <c r="BK110" s="190" t="s">
        <v>3250</v>
      </c>
      <c r="BL110" s="255"/>
      <c r="BM110" s="190" t="s">
        <v>2351</v>
      </c>
      <c r="BN110" s="255"/>
      <c r="BO110" s="190" t="s">
        <v>5044</v>
      </c>
      <c r="BP110" s="174"/>
      <c r="BQ110" s="257"/>
      <c r="BR110" s="257"/>
      <c r="BS110" s="193" t="s">
        <v>4921</v>
      </c>
      <c r="BT110" s="193" t="s">
        <v>5045</v>
      </c>
      <c r="BU110" s="193" t="s">
        <v>5046</v>
      </c>
      <c r="BV110" s="193" t="s">
        <v>2430</v>
      </c>
      <c r="BW110" s="257"/>
      <c r="BX110" s="193" t="s">
        <v>4375</v>
      </c>
      <c r="BY110" s="257"/>
      <c r="BZ110" s="193" t="s">
        <v>5047</v>
      </c>
      <c r="CA110" s="237" t="s">
        <v>5048</v>
      </c>
      <c r="CB110" s="257"/>
      <c r="CC110" s="257"/>
      <c r="CD110" s="257"/>
      <c r="CE110" s="257"/>
      <c r="CF110" s="194" t="s">
        <v>4831</v>
      </c>
      <c r="CG110" s="194" t="s">
        <v>1250</v>
      </c>
      <c r="CH110" s="194" t="s">
        <v>1939</v>
      </c>
      <c r="CI110" s="194" t="s">
        <v>5049</v>
      </c>
      <c r="CJ110" s="260"/>
      <c r="CK110" s="260"/>
      <c r="CL110" s="194" t="s">
        <v>583</v>
      </c>
      <c r="CM110" s="194" t="s">
        <v>3174</v>
      </c>
      <c r="CN110" s="260"/>
      <c r="CO110" s="260"/>
      <c r="CP110" s="260"/>
      <c r="CQ110" s="260"/>
      <c r="CR110" s="260"/>
      <c r="CS110" s="180"/>
      <c r="CT110" s="407" t="s">
        <v>673</v>
      </c>
      <c r="CU110" s="159" t="s">
        <v>4437</v>
      </c>
      <c r="CV110" s="317" t="s">
        <v>4615</v>
      </c>
      <c r="CW110" s="262"/>
      <c r="CX110" s="262"/>
      <c r="CY110" s="262"/>
      <c r="CZ110" s="407" t="s">
        <v>5050</v>
      </c>
      <c r="DA110" s="317" t="s">
        <v>5051</v>
      </c>
      <c r="DB110" s="262"/>
      <c r="DC110" s="262"/>
      <c r="DD110" s="262"/>
      <c r="DE110" s="262"/>
      <c r="DF110" s="262"/>
      <c r="DG110" s="320" t="s">
        <v>1924</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5052</v>
      </c>
      <c r="B111" s="83" t="s">
        <v>5053</v>
      </c>
      <c r="C111" s="84" t="s">
        <v>1499</v>
      </c>
      <c r="D111" s="85" t="s">
        <v>1499</v>
      </c>
      <c r="E111" s="86" t="s">
        <v>1499</v>
      </c>
      <c r="F111" s="87" t="s">
        <v>1499</v>
      </c>
      <c r="G111" s="83" t="s">
        <v>2394</v>
      </c>
      <c r="H111" s="202" t="s">
        <v>4068</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3943</v>
      </c>
      <c r="Z111" s="173" t="s">
        <v>5061</v>
      </c>
      <c r="AA111" s="202" t="s">
        <v>5062</v>
      </c>
      <c r="AB111" s="202" t="s">
        <v>5063</v>
      </c>
      <c r="AC111" s="202" t="s">
        <v>2008</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1931</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3237</v>
      </c>
      <c r="BL111" s="222"/>
      <c r="BM111" s="202" t="s">
        <v>2315</v>
      </c>
      <c r="BN111" s="222"/>
      <c r="BO111" s="222"/>
      <c r="BP111" s="174"/>
      <c r="BQ111" s="173"/>
      <c r="BR111" s="202" t="s">
        <v>2175</v>
      </c>
      <c r="BS111" s="202" t="s">
        <v>3306</v>
      </c>
      <c r="BT111" s="202" t="s">
        <v>414</v>
      </c>
      <c r="BU111" s="202"/>
      <c r="BV111" s="202" t="s">
        <v>5071</v>
      </c>
      <c r="BW111" s="202" t="s">
        <v>5072</v>
      </c>
      <c r="BX111" s="173" t="s">
        <v>5073</v>
      </c>
      <c r="BY111" s="222"/>
      <c r="BZ111" s="202" t="s">
        <v>5074</v>
      </c>
      <c r="CA111" s="202" t="s">
        <v>4703</v>
      </c>
      <c r="CB111" s="222"/>
      <c r="CC111" s="202" t="s">
        <v>1825</v>
      </c>
      <c r="CD111" s="222"/>
      <c r="CE111" s="222"/>
      <c r="CF111" s="202" t="s">
        <v>130</v>
      </c>
      <c r="CG111" s="202" t="s">
        <v>2260</v>
      </c>
      <c r="CH111" s="202" t="s">
        <v>5075</v>
      </c>
      <c r="CI111" s="202" t="s">
        <v>5076</v>
      </c>
      <c r="CJ111" s="222"/>
      <c r="CK111" s="202" t="s">
        <v>5077</v>
      </c>
      <c r="CL111" s="173" t="s">
        <v>4629</v>
      </c>
      <c r="CM111" s="173" t="s">
        <v>1343</v>
      </c>
      <c r="CN111" s="222"/>
      <c r="CO111" s="222"/>
      <c r="CP111" s="222"/>
      <c r="CQ111" s="222"/>
      <c r="CR111" s="222"/>
      <c r="CS111" s="180"/>
      <c r="CT111" s="202" t="s">
        <v>3258</v>
      </c>
      <c r="CU111" s="202" t="s">
        <v>4789</v>
      </c>
      <c r="CV111" s="202" t="s">
        <v>3355</v>
      </c>
      <c r="CW111" s="173" t="s">
        <v>402</v>
      </c>
      <c r="CX111" s="202" t="s">
        <v>5078</v>
      </c>
      <c r="CY111" s="202" t="s">
        <v>3854</v>
      </c>
      <c r="CZ111" s="202" t="s">
        <v>5079</v>
      </c>
      <c r="DA111" s="202" t="s">
        <v>2364</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3182</v>
      </c>
      <c r="DV111" s="222"/>
      <c r="DW111" s="222"/>
      <c r="DX111" s="202" t="s">
        <v>195</v>
      </c>
      <c r="DY111" s="222"/>
      <c r="DZ111" s="222"/>
      <c r="EA111" s="222"/>
      <c r="EB111" s="204"/>
    </row>
    <row r="112" ht="15.75" customHeight="1">
      <c r="A112" s="676" t="s">
        <v>5083</v>
      </c>
      <c r="B112" s="105" t="s">
        <v>5084</v>
      </c>
      <c r="C112" s="106" t="s">
        <v>1499</v>
      </c>
      <c r="D112" s="107" t="s">
        <v>1499</v>
      </c>
      <c r="E112" s="108" t="s">
        <v>1499</v>
      </c>
      <c r="F112" s="109" t="s">
        <v>1128</v>
      </c>
      <c r="G112" s="105" t="s">
        <v>5085</v>
      </c>
      <c r="H112" s="225"/>
      <c r="I112" s="207" t="s">
        <v>5086</v>
      </c>
      <c r="J112" s="207" t="s">
        <v>1772</v>
      </c>
      <c r="K112" s="182" t="s">
        <v>239</v>
      </c>
      <c r="L112" s="207" t="s">
        <v>5087</v>
      </c>
      <c r="M112" s="208"/>
      <c r="N112" s="207" t="s">
        <v>5088</v>
      </c>
      <c r="O112" s="207" t="s">
        <v>1391</v>
      </c>
      <c r="P112" s="207" t="s">
        <v>740</v>
      </c>
      <c r="Q112" s="208"/>
      <c r="R112" s="208"/>
      <c r="S112" s="208"/>
      <c r="T112" s="208"/>
      <c r="U112" s="208"/>
      <c r="V112" s="208"/>
      <c r="W112" s="174"/>
      <c r="X112" s="314" t="s">
        <v>2799</v>
      </c>
      <c r="Y112" s="314" t="s">
        <v>5089</v>
      </c>
      <c r="Z112" s="314" t="s">
        <v>4214</v>
      </c>
      <c r="AA112" s="314" t="s">
        <v>1073</v>
      </c>
      <c r="AB112" s="314" t="s">
        <v>805</v>
      </c>
      <c r="AC112" s="314" t="s">
        <v>5090</v>
      </c>
      <c r="AD112" s="227"/>
      <c r="AE112" s="637" t="s">
        <v>5091</v>
      </c>
      <c r="AF112" s="314" t="s">
        <v>5092</v>
      </c>
      <c r="AG112" s="307"/>
      <c r="AH112" s="307"/>
      <c r="AI112" s="307"/>
      <c r="AJ112" s="307"/>
      <c r="AK112" s="174"/>
      <c r="AL112" s="252"/>
      <c r="AM112" s="252"/>
      <c r="AN112" s="252"/>
      <c r="AO112" s="252"/>
      <c r="AP112" s="252"/>
      <c r="AQ112" s="252"/>
      <c r="AR112" s="252"/>
      <c r="AS112" s="252"/>
      <c r="AT112" s="273" t="s">
        <v>5093</v>
      </c>
      <c r="AU112" s="273" t="s">
        <v>1090</v>
      </c>
      <c r="AV112" s="252"/>
      <c r="AW112" s="252"/>
      <c r="AX112" s="252"/>
      <c r="AY112" s="252"/>
      <c r="AZ112" s="174"/>
      <c r="BA112" s="190" t="s">
        <v>4536</v>
      </c>
      <c r="BB112" s="190" t="s">
        <v>695</v>
      </c>
      <c r="BC112" s="277" t="s">
        <v>611</v>
      </c>
      <c r="BD112" s="190" t="s">
        <v>3865</v>
      </c>
      <c r="BE112" s="190" t="s">
        <v>5094</v>
      </c>
      <c r="BF112" s="277" t="s">
        <v>4308</v>
      </c>
      <c r="BG112" s="255"/>
      <c r="BH112" s="486" t="s">
        <v>508</v>
      </c>
      <c r="BI112" s="190" t="s">
        <v>5095</v>
      </c>
      <c r="BJ112" s="190" t="s">
        <v>5096</v>
      </c>
      <c r="BK112" s="277" t="s">
        <v>5097</v>
      </c>
      <c r="BL112" s="255"/>
      <c r="BM112" s="255"/>
      <c r="BN112" s="255"/>
      <c r="BO112" s="255"/>
      <c r="BP112" s="174"/>
      <c r="BQ112" s="193" t="s">
        <v>5098</v>
      </c>
      <c r="BR112" s="193" t="s">
        <v>1317</v>
      </c>
      <c r="BS112" s="193" t="s">
        <v>4541</v>
      </c>
      <c r="BT112" s="193" t="s">
        <v>5045</v>
      </c>
      <c r="BU112" s="193" t="s">
        <v>5099</v>
      </c>
      <c r="BV112" s="193" t="s">
        <v>2388</v>
      </c>
      <c r="BW112" s="257"/>
      <c r="BX112" s="193" t="s">
        <v>872</v>
      </c>
      <c r="BY112" s="193" t="s">
        <v>5100</v>
      </c>
      <c r="BZ112" s="257"/>
      <c r="CA112" s="257"/>
      <c r="CB112" s="257"/>
      <c r="CC112" s="257"/>
      <c r="CD112" s="257"/>
      <c r="CE112" s="257"/>
      <c r="CF112" s="194" t="s">
        <v>5101</v>
      </c>
      <c r="CG112" s="194" t="s">
        <v>4504</v>
      </c>
      <c r="CH112" s="194" t="s">
        <v>1313</v>
      </c>
      <c r="CI112" s="194" t="s">
        <v>5102</v>
      </c>
      <c r="CJ112" s="260"/>
      <c r="CK112" s="194" t="s">
        <v>5103</v>
      </c>
      <c r="CL112" s="194" t="s">
        <v>1124</v>
      </c>
      <c r="CM112" s="194" t="s">
        <v>5104</v>
      </c>
      <c r="CN112" s="260"/>
      <c r="CO112" s="260"/>
      <c r="CP112" s="260"/>
      <c r="CQ112" s="260"/>
      <c r="CR112" s="260"/>
      <c r="CS112" s="180"/>
      <c r="CT112" s="317" t="s">
        <v>885</v>
      </c>
      <c r="CU112" s="317" t="s">
        <v>2159</v>
      </c>
      <c r="CV112" s="317" t="s">
        <v>3716</v>
      </c>
      <c r="CW112" s="317" t="s">
        <v>5105</v>
      </c>
      <c r="CX112" s="317" t="s">
        <v>5106</v>
      </c>
      <c r="CY112" s="317" t="s">
        <v>5107</v>
      </c>
      <c r="CZ112" s="317" t="s">
        <v>5108</v>
      </c>
      <c r="DA112" s="317" t="s">
        <v>2364</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1499</v>
      </c>
      <c r="D113" s="85" t="s">
        <v>1499</v>
      </c>
      <c r="E113" s="86" t="s">
        <v>1499</v>
      </c>
      <c r="F113" s="87" t="s">
        <v>1499</v>
      </c>
      <c r="G113" s="83" t="s">
        <v>3030</v>
      </c>
      <c r="H113" s="173" t="s">
        <v>4205</v>
      </c>
      <c r="I113" s="173" t="s">
        <v>5112</v>
      </c>
      <c r="J113" s="173" t="s">
        <v>1762</v>
      </c>
      <c r="K113" s="173" t="s">
        <v>239</v>
      </c>
      <c r="L113" s="173" t="s">
        <v>2577</v>
      </c>
      <c r="M113" s="173" t="s">
        <v>5113</v>
      </c>
      <c r="N113" s="173" t="s">
        <v>5114</v>
      </c>
      <c r="O113" s="173" t="s">
        <v>5115</v>
      </c>
      <c r="P113" s="173" t="s">
        <v>3617</v>
      </c>
      <c r="Q113" s="222"/>
      <c r="R113" s="222"/>
      <c r="S113" s="222"/>
      <c r="T113" s="222"/>
      <c r="U113" s="222"/>
      <c r="V113" s="222"/>
      <c r="W113" s="174"/>
      <c r="X113" s="173" t="s">
        <v>3178</v>
      </c>
      <c r="Y113" s="173" t="s">
        <v>467</v>
      </c>
      <c r="Z113" s="173" t="s">
        <v>4218</v>
      </c>
      <c r="AA113" s="173" t="s">
        <v>1779</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5119</v>
      </c>
      <c r="BB113" s="173" t="s">
        <v>695</v>
      </c>
      <c r="BC113" s="173" t="s">
        <v>1112</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4005</v>
      </c>
      <c r="BT113" s="173" t="s">
        <v>5126</v>
      </c>
      <c r="BU113" s="173" t="s">
        <v>5127</v>
      </c>
      <c r="BV113" s="173" t="s">
        <v>1327</v>
      </c>
      <c r="BW113" s="173" t="s">
        <v>5128</v>
      </c>
      <c r="BX113" s="222"/>
      <c r="BY113" s="173" t="s">
        <v>5129</v>
      </c>
      <c r="BZ113" s="173" t="s">
        <v>5130</v>
      </c>
      <c r="CA113" s="222"/>
      <c r="CB113" s="222"/>
      <c r="CC113" s="222"/>
      <c r="CD113" s="222"/>
      <c r="CE113" s="222"/>
      <c r="CF113" s="173" t="s">
        <v>5131</v>
      </c>
      <c r="CG113" s="173" t="s">
        <v>4772</v>
      </c>
      <c r="CH113" s="173" t="s">
        <v>2902</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3993</v>
      </c>
      <c r="CX113" s="173" t="s">
        <v>4717</v>
      </c>
      <c r="CY113" s="173" t="s">
        <v>1794</v>
      </c>
      <c r="CZ113" s="173" t="s">
        <v>5136</v>
      </c>
      <c r="DA113" s="173" t="s">
        <v>2331</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2"/>
    </row>
    <row r="114">
      <c r="A114" s="551" t="s">
        <v>5139</v>
      </c>
      <c r="B114" s="105" t="s">
        <v>5140</v>
      </c>
      <c r="C114" s="106" t="s">
        <v>1499</v>
      </c>
      <c r="D114" s="107" t="s">
        <v>1499</v>
      </c>
      <c r="E114" s="108" t="s">
        <v>1499</v>
      </c>
      <c r="F114" s="109" t="s">
        <v>1128</v>
      </c>
      <c r="G114" s="105" t="s">
        <v>3247</v>
      </c>
      <c r="H114" s="208"/>
      <c r="I114" s="208"/>
      <c r="J114" s="207" t="s">
        <v>5141</v>
      </c>
      <c r="K114" s="207" t="s">
        <v>4165</v>
      </c>
      <c r="L114" s="207" t="s">
        <v>836</v>
      </c>
      <c r="M114" s="208"/>
      <c r="N114" s="207" t="s">
        <v>1181</v>
      </c>
      <c r="O114" s="207" t="s">
        <v>5142</v>
      </c>
      <c r="P114" s="207" t="s">
        <v>3141</v>
      </c>
      <c r="Q114" s="208"/>
      <c r="R114" s="208"/>
      <c r="S114" s="208"/>
      <c r="T114" s="208"/>
      <c r="U114" s="208"/>
      <c r="V114" s="208"/>
      <c r="W114" s="174"/>
      <c r="X114" s="314" t="s">
        <v>4031</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2281</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5152</v>
      </c>
      <c r="B115" s="83" t="s">
        <v>5153</v>
      </c>
      <c r="C115" s="84" t="s">
        <v>1499</v>
      </c>
      <c r="D115" s="85" t="s">
        <v>1499</v>
      </c>
      <c r="E115" s="86" t="s">
        <v>1499</v>
      </c>
      <c r="F115" s="87" t="s">
        <v>1499</v>
      </c>
      <c r="G115" s="83" t="s">
        <v>3545</v>
      </c>
      <c r="H115" s="173" t="s">
        <v>5154</v>
      </c>
      <c r="I115" s="173" t="s">
        <v>585</v>
      </c>
      <c r="J115" s="173" t="s">
        <v>5155</v>
      </c>
      <c r="K115" s="173" t="s">
        <v>4401</v>
      </c>
      <c r="L115" s="173" t="s">
        <v>2479</v>
      </c>
      <c r="M115" s="222"/>
      <c r="N115" s="173" t="s">
        <v>4714</v>
      </c>
      <c r="O115" s="173" t="s">
        <v>852</v>
      </c>
      <c r="P115" s="173" t="s">
        <v>1314</v>
      </c>
      <c r="Q115" s="222"/>
      <c r="R115" s="222"/>
      <c r="S115" s="222"/>
      <c r="T115" s="222"/>
      <c r="U115" s="222"/>
      <c r="V115" s="222"/>
      <c r="W115" s="174"/>
      <c r="X115" s="173" t="s">
        <v>5156</v>
      </c>
      <c r="Y115" s="173" t="s">
        <v>3090</v>
      </c>
      <c r="Z115" s="173" t="s">
        <v>5157</v>
      </c>
      <c r="AA115" s="173" t="s">
        <v>5158</v>
      </c>
      <c r="AB115" s="173" t="s">
        <v>3540</v>
      </c>
      <c r="AC115" s="173" t="s">
        <v>1366</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3498</v>
      </c>
      <c r="AU115" s="173" t="s">
        <v>5161</v>
      </c>
      <c r="AV115" s="222"/>
      <c r="AW115" s="222"/>
      <c r="AX115" s="222"/>
      <c r="AY115" s="222"/>
      <c r="AZ115" s="174"/>
      <c r="BA115" s="173" t="s">
        <v>3901</v>
      </c>
      <c r="BB115" s="173" t="s">
        <v>475</v>
      </c>
      <c r="BC115" s="173" t="s">
        <v>3478</v>
      </c>
      <c r="BD115" s="173" t="s">
        <v>5162</v>
      </c>
      <c r="BE115" s="173" t="s">
        <v>3040</v>
      </c>
      <c r="BF115" s="222"/>
      <c r="BG115" s="679"/>
      <c r="BH115" s="173" t="s">
        <v>3242</v>
      </c>
      <c r="BI115" s="173" t="s">
        <v>2375</v>
      </c>
      <c r="BJ115" s="222"/>
      <c r="BK115" s="173" t="s">
        <v>5163</v>
      </c>
      <c r="BL115" s="222"/>
      <c r="BM115" s="222"/>
      <c r="BN115" s="222"/>
      <c r="BO115" s="222"/>
      <c r="BP115" s="174"/>
      <c r="BQ115" s="173" t="s">
        <v>4893</v>
      </c>
      <c r="BR115" s="173" t="s">
        <v>5164</v>
      </c>
      <c r="BS115" s="173" t="s">
        <v>4523</v>
      </c>
      <c r="BT115" s="173" t="s">
        <v>1730</v>
      </c>
      <c r="BU115" s="173" t="s">
        <v>747</v>
      </c>
      <c r="BV115" s="173" t="s">
        <v>5165</v>
      </c>
      <c r="BW115" s="173"/>
      <c r="BX115" s="173" t="s">
        <v>5166</v>
      </c>
      <c r="BY115" s="222"/>
      <c r="BZ115" s="173" t="s">
        <v>2230</v>
      </c>
      <c r="CA115" s="222"/>
      <c r="CB115" s="222"/>
      <c r="CC115" s="222"/>
      <c r="CD115" s="222"/>
      <c r="CE115" s="222"/>
      <c r="CF115" s="173" t="s">
        <v>5167</v>
      </c>
      <c r="CG115" s="173" t="s">
        <v>5168</v>
      </c>
      <c r="CH115" s="222"/>
      <c r="CI115" s="222"/>
      <c r="CJ115" s="222"/>
      <c r="CK115" s="173" t="s">
        <v>5169</v>
      </c>
      <c r="CL115" s="173" t="s">
        <v>1661</v>
      </c>
      <c r="CM115" s="173" t="s">
        <v>3653</v>
      </c>
      <c r="CN115" s="222"/>
      <c r="CO115" s="222"/>
      <c r="CP115" s="222"/>
      <c r="CQ115" s="222"/>
      <c r="CR115" s="222"/>
      <c r="CS115" s="180"/>
      <c r="CT115" s="173" t="s">
        <v>3454</v>
      </c>
      <c r="CU115" s="173" t="s">
        <v>905</v>
      </c>
      <c r="CV115" s="173" t="s">
        <v>5170</v>
      </c>
      <c r="CW115" s="173" t="s">
        <v>986</v>
      </c>
      <c r="CX115" s="222"/>
      <c r="CY115" s="222"/>
      <c r="CZ115" s="173" t="s">
        <v>5171</v>
      </c>
      <c r="DA115" s="173" t="s">
        <v>3735</v>
      </c>
      <c r="DB115" s="222"/>
      <c r="DC115" s="222"/>
      <c r="DD115" s="222"/>
      <c r="DE115" s="222"/>
      <c r="DF115" s="222"/>
      <c r="DG115" s="222"/>
      <c r="DH115" s="222"/>
      <c r="DI115" s="222"/>
      <c r="DJ115" s="222"/>
      <c r="DK115" s="222"/>
      <c r="DL115" s="222"/>
      <c r="DM115" s="222"/>
      <c r="DN115" s="222"/>
      <c r="DO115" s="222"/>
      <c r="DP115" s="173" t="s">
        <v>5172</v>
      </c>
      <c r="DQ115" s="173" t="s">
        <v>1875</v>
      </c>
      <c r="DR115" s="222"/>
      <c r="DS115" s="222"/>
      <c r="DT115" s="222"/>
      <c r="DU115" s="222"/>
      <c r="DV115" s="222"/>
      <c r="DW115" s="222"/>
      <c r="DX115" s="222"/>
      <c r="DY115" s="222"/>
      <c r="DZ115" s="222"/>
      <c r="EA115" s="222"/>
      <c r="EB115" s="204"/>
    </row>
    <row r="116" ht="15.75" customHeight="1">
      <c r="A116" s="358" t="s">
        <v>5173</v>
      </c>
      <c r="B116" s="105" t="s">
        <v>5174</v>
      </c>
      <c r="C116" s="106" t="s">
        <v>1499</v>
      </c>
      <c r="D116" s="107" t="s">
        <v>1499</v>
      </c>
      <c r="E116" s="108" t="s">
        <v>1499</v>
      </c>
      <c r="F116" s="109" t="s">
        <v>1499</v>
      </c>
      <c r="G116" s="105" t="s">
        <v>726</v>
      </c>
      <c r="H116" s="267" t="s">
        <v>5175</v>
      </c>
      <c r="I116" s="396" t="s">
        <v>5176</v>
      </c>
      <c r="J116" s="267" t="s">
        <v>1821</v>
      </c>
      <c r="K116" s="267" t="s">
        <v>3827</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3241</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1499</v>
      </c>
      <c r="D117" s="85" t="s">
        <v>1499</v>
      </c>
      <c r="E117" s="86" t="s">
        <v>1499</v>
      </c>
      <c r="F117" s="87" t="s">
        <v>1499</v>
      </c>
      <c r="G117" s="83" t="s">
        <v>1384</v>
      </c>
      <c r="H117" s="173" t="s">
        <v>4058</v>
      </c>
      <c r="I117" s="291" t="s">
        <v>5180</v>
      </c>
      <c r="J117" s="173" t="s">
        <v>5181</v>
      </c>
      <c r="K117" s="173" t="s">
        <v>3874</v>
      </c>
      <c r="L117" s="173" t="s">
        <v>5182</v>
      </c>
      <c r="M117" s="222" t="s">
        <v>5183</v>
      </c>
      <c r="N117" s="173" t="s">
        <v>5184</v>
      </c>
      <c r="O117" s="173" t="s">
        <v>4593</v>
      </c>
      <c r="P117" s="291" t="s">
        <v>3418</v>
      </c>
      <c r="Q117" s="222"/>
      <c r="R117" s="222"/>
      <c r="S117" s="291" t="s">
        <v>2978</v>
      </c>
      <c r="T117" s="222"/>
      <c r="U117" s="173" t="s">
        <v>5185</v>
      </c>
      <c r="V117" s="173" t="s">
        <v>5186</v>
      </c>
      <c r="W117" s="174"/>
      <c r="X117" s="291" t="s">
        <v>5187</v>
      </c>
      <c r="Y117" s="173" t="s">
        <v>5188</v>
      </c>
      <c r="Z117" s="173" t="s">
        <v>819</v>
      </c>
      <c r="AA117" s="173" t="s">
        <v>3440</v>
      </c>
      <c r="AB117" s="291" t="s">
        <v>1006</v>
      </c>
      <c r="AC117" s="173" t="s">
        <v>1919</v>
      </c>
      <c r="AD117" s="222"/>
      <c r="AE117" s="173" t="s">
        <v>3110</v>
      </c>
      <c r="AF117" s="291" t="s">
        <v>4743</v>
      </c>
      <c r="AG117" s="291" t="s">
        <v>5189</v>
      </c>
      <c r="AH117" s="222"/>
      <c r="AI117" s="173" t="s">
        <v>5190</v>
      </c>
      <c r="AJ117" s="222"/>
      <c r="AK117" s="174"/>
      <c r="AL117" s="173" t="s">
        <v>4223</v>
      </c>
      <c r="AM117" s="291" t="s">
        <v>5191</v>
      </c>
      <c r="AN117" s="222"/>
      <c r="AO117" s="222"/>
      <c r="AP117" s="291" t="s">
        <v>5192</v>
      </c>
      <c r="AQ117" s="291"/>
      <c r="AR117" s="291" t="s">
        <v>3412</v>
      </c>
      <c r="AS117" s="222"/>
      <c r="AT117" s="291" t="s">
        <v>5193</v>
      </c>
      <c r="AU117" s="291" t="s">
        <v>386</v>
      </c>
      <c r="AV117" s="173" t="s">
        <v>5194</v>
      </c>
      <c r="AW117" s="222"/>
      <c r="AX117" s="222"/>
      <c r="AY117" s="222"/>
      <c r="AZ117" s="174"/>
      <c r="BA117" s="291" t="s">
        <v>2597</v>
      </c>
      <c r="BB117" s="291" t="s">
        <v>1731</v>
      </c>
      <c r="BC117" s="173" t="s">
        <v>5195</v>
      </c>
      <c r="BD117" s="291" t="s">
        <v>1524</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4306</v>
      </c>
      <c r="BV117" s="291" t="s">
        <v>2231</v>
      </c>
      <c r="BW117" s="222"/>
      <c r="BX117" s="222"/>
      <c r="BY117" s="222"/>
      <c r="BZ117" s="291" t="s">
        <v>1905</v>
      </c>
      <c r="CA117" s="222"/>
      <c r="CB117" s="222"/>
      <c r="CC117" s="222"/>
      <c r="CD117" s="222"/>
      <c r="CE117" s="222"/>
      <c r="CF117" s="173" t="s">
        <v>1522</v>
      </c>
      <c r="CG117" s="291" t="s">
        <v>4262</v>
      </c>
      <c r="CH117" s="173" t="s">
        <v>1630</v>
      </c>
      <c r="CI117" s="291" t="s">
        <v>5204</v>
      </c>
      <c r="CJ117" s="222"/>
      <c r="CK117" s="291" t="s">
        <v>4997</v>
      </c>
      <c r="CL117" s="291" t="s">
        <v>5205</v>
      </c>
      <c r="CM117" s="222" t="s">
        <v>5206</v>
      </c>
      <c r="CN117" s="222"/>
      <c r="CO117" s="222"/>
      <c r="CP117" s="222"/>
      <c r="CQ117" s="222"/>
      <c r="CR117" s="222"/>
      <c r="CS117" s="180"/>
      <c r="CT117" s="291" t="s">
        <v>5207</v>
      </c>
      <c r="CU117" s="291" t="s">
        <v>3057</v>
      </c>
      <c r="CV117" s="173" t="s">
        <v>3344</v>
      </c>
      <c r="CW117" s="291" t="s">
        <v>2483</v>
      </c>
      <c r="CX117" s="222"/>
      <c r="CY117" s="291" t="s">
        <v>5208</v>
      </c>
      <c r="CZ117" s="222"/>
      <c r="DA117" s="173" t="s">
        <v>3560</v>
      </c>
      <c r="DB117" s="173" t="s">
        <v>5209</v>
      </c>
      <c r="DC117" s="222"/>
      <c r="DD117" s="173" t="s">
        <v>5210</v>
      </c>
      <c r="DE117" s="173" t="s">
        <v>5211</v>
      </c>
      <c r="DF117" s="222"/>
      <c r="DG117" s="173" t="s">
        <v>3841</v>
      </c>
      <c r="DH117" s="222"/>
      <c r="DI117" s="291" t="s">
        <v>5212</v>
      </c>
      <c r="DJ117" s="291"/>
      <c r="DK117" s="291" t="s">
        <v>5213</v>
      </c>
      <c r="DL117" s="291" t="s">
        <v>1940</v>
      </c>
      <c r="DM117" s="291" t="s">
        <v>4668</v>
      </c>
      <c r="DN117" s="291" t="s">
        <v>2961</v>
      </c>
      <c r="DO117" s="222"/>
      <c r="DP117" s="291" t="s">
        <v>5214</v>
      </c>
      <c r="DQ117" s="291" t="s">
        <v>4636</v>
      </c>
      <c r="DR117" s="222"/>
      <c r="DS117" s="291" t="s">
        <v>5215</v>
      </c>
      <c r="DT117" s="222"/>
      <c r="DU117" s="291" t="s">
        <v>4333</v>
      </c>
      <c r="DV117" s="291" t="s">
        <v>5216</v>
      </c>
      <c r="DW117" s="291" t="s">
        <v>279</v>
      </c>
      <c r="DX117" s="222"/>
      <c r="DY117" s="222"/>
      <c r="DZ117" s="222"/>
      <c r="EA117" s="291" t="s">
        <v>4245</v>
      </c>
      <c r="EB117" s="684" t="s">
        <v>5217</v>
      </c>
    </row>
    <row r="118" ht="15.75" customHeight="1">
      <c r="A118" s="358" t="s">
        <v>5218</v>
      </c>
      <c r="B118" s="105" t="s">
        <v>5219</v>
      </c>
      <c r="C118" s="106" t="s">
        <v>1499</v>
      </c>
      <c r="D118" s="107" t="s">
        <v>1499</v>
      </c>
      <c r="E118" s="108" t="s">
        <v>1499</v>
      </c>
      <c r="F118" s="109" t="s">
        <v>1499</v>
      </c>
      <c r="G118" s="105" t="s">
        <v>1817</v>
      </c>
      <c r="H118" s="208"/>
      <c r="I118" s="225" t="s">
        <v>5220</v>
      </c>
      <c r="J118" s="208"/>
      <c r="K118" s="208"/>
      <c r="L118" s="225" t="s">
        <v>5221</v>
      </c>
      <c r="M118" s="208"/>
      <c r="N118" s="225" t="s">
        <v>4845</v>
      </c>
      <c r="O118" s="225" t="s">
        <v>5222</v>
      </c>
      <c r="P118" s="225" t="s">
        <v>3705</v>
      </c>
      <c r="Q118" s="208"/>
      <c r="R118" s="208"/>
      <c r="S118" s="208"/>
      <c r="T118" s="208"/>
      <c r="U118" s="225" t="s">
        <v>5223</v>
      </c>
      <c r="V118" s="208"/>
      <c r="W118" s="174"/>
      <c r="X118" s="307"/>
      <c r="Y118" s="227" t="s">
        <v>473</v>
      </c>
      <c r="Z118" s="227" t="s">
        <v>604</v>
      </c>
      <c r="AA118" s="307"/>
      <c r="AB118" s="227" t="s">
        <v>2161</v>
      </c>
      <c r="AC118" s="307"/>
      <c r="AD118" s="307"/>
      <c r="AE118" s="227" t="s">
        <v>3552</v>
      </c>
      <c r="AF118" s="307"/>
      <c r="AG118" s="307"/>
      <c r="AH118" s="307"/>
      <c r="AI118" s="307"/>
      <c r="AJ118" s="307"/>
      <c r="AK118" s="174"/>
      <c r="AL118" s="230"/>
      <c r="AM118" s="230" t="s">
        <v>5224</v>
      </c>
      <c r="AN118" s="252"/>
      <c r="AO118" s="252"/>
      <c r="AP118" s="252"/>
      <c r="AQ118" s="252"/>
      <c r="AR118" s="252"/>
      <c r="AS118" s="252"/>
      <c r="AT118" s="230" t="s">
        <v>2067</v>
      </c>
      <c r="AU118" s="252"/>
      <c r="AV118" s="252"/>
      <c r="AW118" s="252"/>
      <c r="AX118" s="230" t="s">
        <v>4852</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5225</v>
      </c>
      <c r="BS118" s="237" t="s">
        <v>3826</v>
      </c>
      <c r="BT118" s="257"/>
      <c r="BU118" s="257"/>
      <c r="BV118" s="237" t="s">
        <v>2966</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1589</v>
      </c>
      <c r="CU118" s="262"/>
      <c r="CV118" s="243" t="s">
        <v>3683</v>
      </c>
      <c r="CW118" s="262"/>
      <c r="CX118" s="262"/>
      <c r="CY118" s="262"/>
      <c r="CZ118" s="243" t="s">
        <v>5228</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5229</v>
      </c>
      <c r="B119" s="83" t="s">
        <v>5230</v>
      </c>
      <c r="C119" s="84" t="s">
        <v>1128</v>
      </c>
      <c r="D119" s="85" t="s">
        <v>1499</v>
      </c>
      <c r="E119" s="86" t="s">
        <v>1499</v>
      </c>
      <c r="F119" s="87" t="s">
        <v>3224</v>
      </c>
      <c r="G119" s="83" t="s">
        <v>4841</v>
      </c>
      <c r="H119" s="222"/>
      <c r="I119" s="91" t="s">
        <v>5231</v>
      </c>
      <c r="J119" s="91" t="s">
        <v>5232</v>
      </c>
      <c r="K119" s="91" t="s">
        <v>1658</v>
      </c>
      <c r="L119" s="91" t="s">
        <v>1999</v>
      </c>
      <c r="M119" s="91" t="s">
        <v>1226</v>
      </c>
      <c r="N119" s="91" t="s">
        <v>5233</v>
      </c>
      <c r="O119" s="91" t="s">
        <v>1336</v>
      </c>
      <c r="P119" s="173" t="s">
        <v>4304</v>
      </c>
      <c r="Q119" s="222"/>
      <c r="R119" s="222"/>
      <c r="S119" s="222"/>
      <c r="T119" s="222"/>
      <c r="U119" s="222"/>
      <c r="V119" s="222"/>
      <c r="W119" s="174"/>
      <c r="X119" s="91" t="s">
        <v>2568</v>
      </c>
      <c r="Y119" s="91" t="s">
        <v>3813</v>
      </c>
      <c r="Z119" s="91" t="s">
        <v>518</v>
      </c>
      <c r="AA119" s="173" t="s">
        <v>5234</v>
      </c>
      <c r="AB119" s="91" t="s">
        <v>3958</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5237</v>
      </c>
      <c r="BB119" s="91" t="s">
        <v>1076</v>
      </c>
      <c r="BC119" s="91" t="s">
        <v>2995</v>
      </c>
      <c r="BD119" s="91" t="s">
        <v>3254</v>
      </c>
      <c r="BE119" s="91" t="s">
        <v>5238</v>
      </c>
      <c r="BF119" s="222"/>
      <c r="BG119" s="222"/>
      <c r="BH119" s="91" t="s">
        <v>3409</v>
      </c>
      <c r="BI119" s="222"/>
      <c r="BJ119" s="222"/>
      <c r="BK119" s="91" t="s">
        <v>897</v>
      </c>
      <c r="BL119" s="222"/>
      <c r="BM119" s="222"/>
      <c r="BN119" s="222"/>
      <c r="BO119" s="222"/>
      <c r="BP119" s="174"/>
      <c r="BQ119" s="91" t="s">
        <v>5239</v>
      </c>
      <c r="BR119" s="173" t="s">
        <v>5240</v>
      </c>
      <c r="BS119" s="173" t="s">
        <v>5241</v>
      </c>
      <c r="BT119" s="173" t="s">
        <v>1980</v>
      </c>
      <c r="BU119" s="222"/>
      <c r="BV119" s="173" t="s">
        <v>3219</v>
      </c>
      <c r="BW119" s="173" t="s">
        <v>5242</v>
      </c>
      <c r="BX119" s="222"/>
      <c r="BY119" s="91" t="s">
        <v>5243</v>
      </c>
      <c r="BZ119" s="173" t="s">
        <v>5244</v>
      </c>
      <c r="CA119" s="222"/>
      <c r="CB119" s="222"/>
      <c r="CC119" s="222"/>
      <c r="CD119" s="222"/>
      <c r="CE119" s="222"/>
      <c r="CF119" s="173" t="s">
        <v>5245</v>
      </c>
      <c r="CG119" s="91" t="s">
        <v>3413</v>
      </c>
      <c r="CH119" s="91" t="s">
        <v>1948</v>
      </c>
      <c r="CI119" s="91" t="s">
        <v>5246</v>
      </c>
      <c r="CJ119" s="91" t="s">
        <v>660</v>
      </c>
      <c r="CK119" s="222"/>
      <c r="CL119" s="91" t="s">
        <v>5247</v>
      </c>
      <c r="CM119" s="222"/>
      <c r="CN119" s="222"/>
      <c r="CO119" s="222"/>
      <c r="CP119" s="222"/>
      <c r="CQ119" s="222"/>
      <c r="CR119" s="222"/>
      <c r="CS119" s="180"/>
      <c r="CT119" s="91" t="s">
        <v>1847</v>
      </c>
      <c r="CU119" s="91" t="s">
        <v>5248</v>
      </c>
      <c r="CV119" s="91" t="s">
        <v>5249</v>
      </c>
      <c r="CW119" s="91" t="s">
        <v>5250</v>
      </c>
      <c r="CX119" s="91" t="s">
        <v>752</v>
      </c>
      <c r="CY119" s="91" t="s">
        <v>5251</v>
      </c>
      <c r="CZ119" s="91" t="s">
        <v>5252</v>
      </c>
      <c r="DA119" s="91" t="s">
        <v>4494</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5253</v>
      </c>
      <c r="B120" s="105" t="s">
        <v>5254</v>
      </c>
      <c r="C120" s="106" t="s">
        <v>1499</v>
      </c>
      <c r="D120" s="107" t="s">
        <v>1499</v>
      </c>
      <c r="E120" s="108" t="s">
        <v>1499</v>
      </c>
      <c r="F120" s="109" t="s">
        <v>437</v>
      </c>
      <c r="G120" s="105" t="s">
        <v>1383</v>
      </c>
      <c r="H120" s="225" t="s">
        <v>3089</v>
      </c>
      <c r="I120" s="225" t="s">
        <v>5255</v>
      </c>
      <c r="J120" s="225" t="s">
        <v>5256</v>
      </c>
      <c r="K120" s="225" t="s">
        <v>2878</v>
      </c>
      <c r="L120" s="267" t="s">
        <v>5257</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4025</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1499</v>
      </c>
      <c r="D121" s="85" t="s">
        <v>1499</v>
      </c>
      <c r="E121" s="86" t="s">
        <v>1499</v>
      </c>
      <c r="F121" s="87" t="s">
        <v>1499</v>
      </c>
      <c r="G121" s="83" t="s">
        <v>4203</v>
      </c>
      <c r="H121" s="202" t="s">
        <v>5265</v>
      </c>
      <c r="I121" s="202" t="s">
        <v>5266</v>
      </c>
      <c r="J121" s="202" t="s">
        <v>994</v>
      </c>
      <c r="K121" s="202" t="s">
        <v>3936</v>
      </c>
      <c r="L121" s="202" t="s">
        <v>5267</v>
      </c>
      <c r="M121" s="202" t="s">
        <v>5268</v>
      </c>
      <c r="N121" s="202" t="s">
        <v>5269</v>
      </c>
      <c r="O121" s="202" t="s">
        <v>5270</v>
      </c>
      <c r="P121" s="222"/>
      <c r="Q121" s="222"/>
      <c r="R121" s="222"/>
      <c r="S121" s="222"/>
      <c r="T121" s="222"/>
      <c r="U121" s="222"/>
      <c r="V121" s="222"/>
      <c r="W121" s="174"/>
      <c r="X121" s="202" t="s">
        <v>5271</v>
      </c>
      <c r="Y121" s="202" t="s">
        <v>1868</v>
      </c>
      <c r="Z121" s="202" t="s">
        <v>5092</v>
      </c>
      <c r="AA121" s="202" t="s">
        <v>2092</v>
      </c>
      <c r="AB121" s="202" t="s">
        <v>4510</v>
      </c>
      <c r="AC121" s="202" t="s">
        <v>3674</v>
      </c>
      <c r="AD121" s="222"/>
      <c r="AE121" s="202" t="s">
        <v>5035</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2540</v>
      </c>
      <c r="BB121" s="202" t="s">
        <v>1852</v>
      </c>
      <c r="BC121" s="202" t="s">
        <v>3568</v>
      </c>
      <c r="BD121" s="222"/>
      <c r="BE121" s="222"/>
      <c r="BF121" s="222"/>
      <c r="BG121" s="222"/>
      <c r="BH121" s="202" t="s">
        <v>989</v>
      </c>
      <c r="BI121" s="177"/>
      <c r="BJ121" s="222"/>
      <c r="BK121" s="222"/>
      <c r="BL121" s="222"/>
      <c r="BM121" s="222"/>
      <c r="BN121" s="222"/>
      <c r="BO121" s="222"/>
      <c r="BP121" s="174"/>
      <c r="BQ121" s="173"/>
      <c r="BR121" s="202" t="s">
        <v>3147</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1499</v>
      </c>
      <c r="D122" s="107" t="s">
        <v>1499</v>
      </c>
      <c r="E122" s="108" t="s">
        <v>1499</v>
      </c>
      <c r="F122" s="109" t="s">
        <v>1128</v>
      </c>
      <c r="G122" s="105" t="s">
        <v>3224</v>
      </c>
      <c r="H122" s="225" t="s">
        <v>3518</v>
      </c>
      <c r="I122" s="225" t="s">
        <v>5280</v>
      </c>
      <c r="J122" s="225" t="s">
        <v>5281</v>
      </c>
      <c r="K122" s="225" t="s">
        <v>741</v>
      </c>
      <c r="L122" s="225" t="s">
        <v>5282</v>
      </c>
      <c r="M122" s="225" t="s">
        <v>5283</v>
      </c>
      <c r="N122" s="225" t="s">
        <v>5284</v>
      </c>
      <c r="O122" s="225" t="s">
        <v>5285</v>
      </c>
      <c r="P122" s="225" t="s">
        <v>1393</v>
      </c>
      <c r="Q122" s="225"/>
      <c r="R122" s="208"/>
      <c r="S122" s="208"/>
      <c r="T122" s="208"/>
      <c r="U122" s="208"/>
      <c r="V122" s="208"/>
      <c r="W122" s="174"/>
      <c r="X122" s="227" t="s">
        <v>5286</v>
      </c>
      <c r="Y122" s="227" t="s">
        <v>5287</v>
      </c>
      <c r="Z122" s="227" t="s">
        <v>2049</v>
      </c>
      <c r="AA122" s="227" t="s">
        <v>5288</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5289</v>
      </c>
      <c r="BW122" s="257"/>
      <c r="BX122" s="257"/>
      <c r="BY122" s="257"/>
      <c r="BZ122" s="237" t="s">
        <v>972</v>
      </c>
      <c r="CA122" s="257"/>
      <c r="CB122" s="257"/>
      <c r="CC122" s="257"/>
      <c r="CD122" s="257"/>
      <c r="CE122" s="257"/>
      <c r="CF122" s="284" t="s">
        <v>2314</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1716</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6" t="s">
        <v>5298</v>
      </c>
      <c r="B123" s="687" t="s">
        <v>5299</v>
      </c>
      <c r="C123" s="688" t="s">
        <v>1499</v>
      </c>
      <c r="D123" s="689" t="s">
        <v>1499</v>
      </c>
      <c r="E123" s="690" t="s">
        <v>1499</v>
      </c>
      <c r="F123" s="691" t="s">
        <v>438</v>
      </c>
      <c r="G123" s="687" t="s">
        <v>2081</v>
      </c>
      <c r="H123" s="692"/>
      <c r="I123" s="693" t="s">
        <v>5300</v>
      </c>
      <c r="J123" s="692"/>
      <c r="K123" s="693" t="s">
        <v>5301</v>
      </c>
      <c r="L123" s="694" t="s">
        <v>4669</v>
      </c>
      <c r="M123" s="692"/>
      <c r="N123" s="485" t="s">
        <v>3939</v>
      </c>
      <c r="O123" s="485" t="s">
        <v>5302</v>
      </c>
      <c r="P123" s="694" t="s">
        <v>3705</v>
      </c>
      <c r="Q123" s="692"/>
      <c r="R123" s="692"/>
      <c r="S123" s="693" t="s">
        <v>3565</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5303</v>
      </c>
      <c r="AV123" s="693" t="s">
        <v>4867</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2596</v>
      </c>
      <c r="BV123" s="91" t="s">
        <v>4898</v>
      </c>
      <c r="BW123" s="692"/>
      <c r="BX123" s="692"/>
      <c r="BY123" s="692"/>
      <c r="BZ123" s="91" t="s">
        <v>2960</v>
      </c>
      <c r="CA123" s="693" t="s">
        <v>5311</v>
      </c>
      <c r="CB123" s="692"/>
      <c r="CC123" s="692"/>
      <c r="CD123" s="692"/>
      <c r="CE123" s="692"/>
      <c r="CF123" s="693" t="s">
        <v>918</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3175</v>
      </c>
      <c r="CW123" s="693" t="s">
        <v>5316</v>
      </c>
      <c r="CX123" s="485" t="s">
        <v>5317</v>
      </c>
      <c r="CY123" s="694" t="s">
        <v>2459</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5319</v>
      </c>
      <c r="B124" s="105" t="s">
        <v>5320</v>
      </c>
      <c r="C124" s="106" t="s">
        <v>1499</v>
      </c>
      <c r="D124" s="107" t="s">
        <v>1499</v>
      </c>
      <c r="E124" s="108" t="s">
        <v>1499</v>
      </c>
      <c r="F124" s="109" t="s">
        <v>1128</v>
      </c>
      <c r="G124" s="105" t="s">
        <v>5321</v>
      </c>
      <c r="H124" s="225"/>
      <c r="I124" s="225" t="s">
        <v>5322</v>
      </c>
      <c r="J124" s="225"/>
      <c r="K124" s="225"/>
      <c r="L124" s="225" t="s">
        <v>1708</v>
      </c>
      <c r="M124" s="225"/>
      <c r="N124" s="225" t="s">
        <v>5323</v>
      </c>
      <c r="O124" s="225" t="s">
        <v>5324</v>
      </c>
      <c r="P124" s="208"/>
      <c r="Q124" s="208"/>
      <c r="R124" s="208"/>
      <c r="S124" s="208"/>
      <c r="T124" s="208"/>
      <c r="U124" s="208"/>
      <c r="V124" s="208"/>
      <c r="W124" s="174"/>
      <c r="X124" s="270"/>
      <c r="Y124" s="227"/>
      <c r="Z124" s="314" t="s">
        <v>2297</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2992</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1499</v>
      </c>
      <c r="D125" s="85" t="s">
        <v>1499</v>
      </c>
      <c r="E125" s="86" t="s">
        <v>1499</v>
      </c>
      <c r="F125" s="87" t="s">
        <v>437</v>
      </c>
      <c r="G125" s="83" t="s">
        <v>3030</v>
      </c>
      <c r="H125" s="173" t="s">
        <v>5333</v>
      </c>
      <c r="I125" s="265" t="s">
        <v>707</v>
      </c>
      <c r="J125" s="173" t="s">
        <v>5334</v>
      </c>
      <c r="K125" s="173" t="s">
        <v>5335</v>
      </c>
      <c r="L125" s="173" t="s">
        <v>623</v>
      </c>
      <c r="M125" s="222"/>
      <c r="N125" s="173" t="s">
        <v>5336</v>
      </c>
      <c r="O125" s="173" t="s">
        <v>4125</v>
      </c>
      <c r="P125" s="173" t="s">
        <v>1595</v>
      </c>
      <c r="Q125" s="222"/>
      <c r="R125" s="173" t="s">
        <v>721</v>
      </c>
      <c r="S125" s="173" t="s">
        <v>1681</v>
      </c>
      <c r="T125" s="222"/>
      <c r="U125" s="173" t="s">
        <v>5337</v>
      </c>
      <c r="V125" s="222"/>
      <c r="W125" s="174"/>
      <c r="X125" s="173" t="s">
        <v>5338</v>
      </c>
      <c r="Y125" s="91" t="s">
        <v>2102</v>
      </c>
      <c r="Z125" s="173" t="s">
        <v>4081</v>
      </c>
      <c r="AA125" s="173" t="s">
        <v>1948</v>
      </c>
      <c r="AB125" s="173" t="s">
        <v>2667</v>
      </c>
      <c r="AC125" s="222"/>
      <c r="AD125" s="222"/>
      <c r="AE125" s="173" t="s">
        <v>5339</v>
      </c>
      <c r="AF125" s="173" t="s">
        <v>919</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1512</v>
      </c>
      <c r="BC125" s="173" t="s">
        <v>3013</v>
      </c>
      <c r="BD125" s="202" t="s">
        <v>2909</v>
      </c>
      <c r="BE125" s="173" t="s">
        <v>5225</v>
      </c>
      <c r="BF125" s="222"/>
      <c r="BG125" s="222"/>
      <c r="BH125" s="173" t="s">
        <v>3416</v>
      </c>
      <c r="BI125" s="173" t="s">
        <v>5342</v>
      </c>
      <c r="BJ125" s="173"/>
      <c r="BK125" s="173" t="s">
        <v>2622</v>
      </c>
      <c r="BL125" s="222"/>
      <c r="BM125" s="173" t="s">
        <v>3541</v>
      </c>
      <c r="BN125" s="222"/>
      <c r="BO125" s="222"/>
      <c r="BP125" s="174"/>
      <c r="BQ125" s="291"/>
      <c r="BR125" s="173" t="s">
        <v>3548</v>
      </c>
      <c r="BS125" s="173" t="s">
        <v>551</v>
      </c>
      <c r="BT125" s="291"/>
      <c r="BU125" s="173" t="s">
        <v>5343</v>
      </c>
      <c r="BV125" s="173" t="s">
        <v>4662</v>
      </c>
      <c r="BW125" s="222"/>
      <c r="BX125" s="173" t="s">
        <v>2242</v>
      </c>
      <c r="BY125" s="222"/>
      <c r="BZ125" s="222"/>
      <c r="CA125" s="222"/>
      <c r="CB125" s="222"/>
      <c r="CC125" s="222"/>
      <c r="CD125" s="222"/>
      <c r="CE125" s="222"/>
      <c r="CF125" s="173" t="s">
        <v>5344</v>
      </c>
      <c r="CG125" s="173" t="s">
        <v>2351</v>
      </c>
      <c r="CH125" s="173" t="s">
        <v>5345</v>
      </c>
      <c r="CI125" s="173" t="s">
        <v>5346</v>
      </c>
      <c r="CJ125" s="222"/>
      <c r="CK125" s="173" t="s">
        <v>5347</v>
      </c>
      <c r="CL125" s="202" t="s">
        <v>2939</v>
      </c>
      <c r="CM125" s="173" t="s">
        <v>3888</v>
      </c>
      <c r="CN125" s="222"/>
      <c r="CO125" s="222"/>
      <c r="CP125" s="222"/>
      <c r="CQ125" s="222"/>
      <c r="CR125" s="222"/>
      <c r="CS125" s="180"/>
      <c r="CT125" s="173" t="s">
        <v>5348</v>
      </c>
      <c r="CU125" s="173" t="s">
        <v>905</v>
      </c>
      <c r="CV125" s="173" t="s">
        <v>3104</v>
      </c>
      <c r="CW125" s="173" t="s">
        <v>2337</v>
      </c>
      <c r="CX125" s="222"/>
      <c r="CY125" s="173" t="s">
        <v>5349</v>
      </c>
      <c r="CZ125" s="91" t="s">
        <v>5350</v>
      </c>
      <c r="DA125" s="173" t="s">
        <v>4433</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3565</v>
      </c>
      <c r="DV125" s="173" t="s">
        <v>5353</v>
      </c>
      <c r="DW125" s="173" t="s">
        <v>627</v>
      </c>
      <c r="DX125" s="173" t="s">
        <v>5354</v>
      </c>
      <c r="DY125" s="173" t="s">
        <v>5355</v>
      </c>
      <c r="DZ125" s="222"/>
      <c r="EA125" s="222"/>
      <c r="EB125" s="204" t="s">
        <v>5356</v>
      </c>
    </row>
    <row r="126" ht="15.75" customHeight="1">
      <c r="A126" s="698" t="s">
        <v>5357</v>
      </c>
      <c r="B126" s="105" t="s">
        <v>5358</v>
      </c>
      <c r="C126" s="106" t="s">
        <v>1499</v>
      </c>
      <c r="D126" s="107" t="s">
        <v>1499</v>
      </c>
      <c r="E126" s="108" t="s">
        <v>1499</v>
      </c>
      <c r="F126" s="109" t="s">
        <v>1499</v>
      </c>
      <c r="G126" s="105" t="s">
        <v>5359</v>
      </c>
      <c r="H126" s="225"/>
      <c r="I126" s="225" t="s">
        <v>5360</v>
      </c>
      <c r="J126" s="225" t="s">
        <v>5361</v>
      </c>
      <c r="K126" s="225" t="s">
        <v>2862</v>
      </c>
      <c r="L126" s="297" t="s">
        <v>5362</v>
      </c>
      <c r="M126" s="208"/>
      <c r="N126" s="208"/>
      <c r="O126" s="208"/>
      <c r="P126" s="225" t="s">
        <v>4571</v>
      </c>
      <c r="Q126" s="208"/>
      <c r="R126" s="208"/>
      <c r="S126" s="207" t="s">
        <v>3494</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2260</v>
      </c>
      <c r="AV126" s="252"/>
      <c r="AW126" s="252"/>
      <c r="AX126" s="273" t="s">
        <v>5364</v>
      </c>
      <c r="AY126" s="252"/>
      <c r="AZ126" s="174"/>
      <c r="BA126" s="255"/>
      <c r="BB126" s="232" t="s">
        <v>3283</v>
      </c>
      <c r="BC126" s="277"/>
      <c r="BD126" s="277" t="s">
        <v>5365</v>
      </c>
      <c r="BE126" s="255"/>
      <c r="BF126" s="190" t="s">
        <v>3569</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1740</v>
      </c>
      <c r="CA126" s="257"/>
      <c r="CB126" s="257"/>
      <c r="CC126" s="257"/>
      <c r="CD126" s="257"/>
      <c r="CE126" s="257"/>
      <c r="CF126" s="194" t="s">
        <v>553</v>
      </c>
      <c r="CG126" s="487" t="s">
        <v>989</v>
      </c>
      <c r="CH126" s="194" t="s">
        <v>4614</v>
      </c>
      <c r="CI126" s="194" t="s">
        <v>5368</v>
      </c>
      <c r="CJ126" s="194" t="s">
        <v>1441</v>
      </c>
      <c r="CK126" s="194" t="s">
        <v>5369</v>
      </c>
      <c r="CL126" s="194" t="s">
        <v>2085</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2787</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1128</v>
      </c>
      <c r="D127" s="85" t="s">
        <v>1499</v>
      </c>
      <c r="E127" s="86" t="s">
        <v>1499</v>
      </c>
      <c r="F127" s="87" t="s">
        <v>220</v>
      </c>
      <c r="G127" s="83" t="s">
        <v>2393</v>
      </c>
      <c r="H127" s="222"/>
      <c r="I127" s="173" t="s">
        <v>5373</v>
      </c>
      <c r="J127" s="173" t="s">
        <v>3613</v>
      </c>
      <c r="K127" s="91" t="s">
        <v>825</v>
      </c>
      <c r="L127" s="91" t="s">
        <v>5374</v>
      </c>
      <c r="M127" s="222"/>
      <c r="N127" s="222"/>
      <c r="O127" s="91" t="s">
        <v>451</v>
      </c>
      <c r="P127" s="91" t="s">
        <v>3991</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3553</v>
      </c>
      <c r="AN127" s="222"/>
      <c r="AO127" s="222"/>
      <c r="AP127" s="222"/>
      <c r="AQ127" s="222"/>
      <c r="AR127" s="222"/>
      <c r="AS127" s="222"/>
      <c r="AT127" s="91" t="s">
        <v>2630</v>
      </c>
      <c r="AU127" s="173" t="s">
        <v>1899</v>
      </c>
      <c r="AV127" s="91" t="s">
        <v>2806</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4588</v>
      </c>
      <c r="BU127" s="222"/>
      <c r="BV127" s="91" t="s">
        <v>4641</v>
      </c>
      <c r="BW127" s="222"/>
      <c r="BX127" s="222"/>
      <c r="BY127" s="222"/>
      <c r="BZ127" s="222"/>
      <c r="CA127" s="222"/>
      <c r="CB127" s="222"/>
      <c r="CC127" s="222"/>
      <c r="CD127" s="222"/>
      <c r="CE127" s="222"/>
      <c r="CF127" s="222"/>
      <c r="CG127" s="91" t="s">
        <v>5375</v>
      </c>
      <c r="CH127" s="222"/>
      <c r="CI127" s="175" t="s">
        <v>3775</v>
      </c>
      <c r="CJ127" s="222"/>
      <c r="CK127" s="222"/>
      <c r="CL127" s="222"/>
      <c r="CM127" s="173" t="s">
        <v>2429</v>
      </c>
      <c r="CN127" s="222"/>
      <c r="CO127" s="222"/>
      <c r="CP127" s="222"/>
      <c r="CQ127" s="222"/>
      <c r="CR127" s="222"/>
      <c r="CS127" s="180"/>
      <c r="CT127" s="173" t="s">
        <v>5376</v>
      </c>
      <c r="CU127" s="222"/>
      <c r="CV127" s="91" t="s">
        <v>1977</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1499</v>
      </c>
      <c r="D128" s="107" t="s">
        <v>1499</v>
      </c>
      <c r="E128" s="108" t="s">
        <v>1499</v>
      </c>
      <c r="F128" s="109" t="s">
        <v>1499</v>
      </c>
      <c r="G128" s="105" t="s">
        <v>4203</v>
      </c>
      <c r="H128" s="207" t="s">
        <v>658</v>
      </c>
      <c r="I128" s="207" t="s">
        <v>5382</v>
      </c>
      <c r="J128" s="207" t="s">
        <v>466</v>
      </c>
      <c r="K128" s="207" t="s">
        <v>3897</v>
      </c>
      <c r="L128" s="207" t="s">
        <v>3340</v>
      </c>
      <c r="M128" s="207" t="s">
        <v>5383</v>
      </c>
      <c r="N128" s="207" t="s">
        <v>2610</v>
      </c>
      <c r="O128" s="207" t="s">
        <v>2129</v>
      </c>
      <c r="P128" s="207" t="s">
        <v>2885</v>
      </c>
      <c r="Q128" s="208"/>
      <c r="R128" s="208"/>
      <c r="S128" s="208"/>
      <c r="T128" s="208"/>
      <c r="U128" s="208"/>
      <c r="V128" s="208"/>
      <c r="W128" s="174"/>
      <c r="X128" s="314" t="s">
        <v>4374</v>
      </c>
      <c r="Y128" s="314" t="s">
        <v>3553</v>
      </c>
      <c r="Z128" s="314" t="s">
        <v>2381</v>
      </c>
      <c r="AA128" s="314" t="s">
        <v>937</v>
      </c>
      <c r="AB128" s="314" t="s">
        <v>5384</v>
      </c>
      <c r="AC128" s="314" t="s">
        <v>1920</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7"/>
      <c r="BC128" s="190" t="s">
        <v>403</v>
      </c>
      <c r="BD128" s="190" t="s">
        <v>5388</v>
      </c>
      <c r="BE128" s="255"/>
      <c r="BF128" s="190" t="s">
        <v>3147</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2830</v>
      </c>
      <c r="CK128" s="260"/>
      <c r="CL128" s="194" t="s">
        <v>4262</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5393</v>
      </c>
      <c r="G130" s="105" t="s">
        <v>5393</v>
      </c>
      <c r="H130" s="208"/>
      <c r="I130" s="208"/>
      <c r="J130" s="208"/>
      <c r="K130" s="208"/>
      <c r="L130" s="182" t="s">
        <v>682</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727</v>
      </c>
      <c r="G132" s="105" t="s">
        <v>4712</v>
      </c>
      <c r="H132" s="208"/>
      <c r="I132" s="207" t="s">
        <v>5410</v>
      </c>
      <c r="J132" s="207" t="s">
        <v>5411</v>
      </c>
      <c r="K132" s="701" t="s">
        <v>4843</v>
      </c>
      <c r="L132" s="207" t="s">
        <v>5412</v>
      </c>
      <c r="M132" s="208"/>
      <c r="N132" s="208"/>
      <c r="O132" s="207" t="s">
        <v>2979</v>
      </c>
      <c r="P132" s="208"/>
      <c r="Q132" s="208"/>
      <c r="R132" s="208"/>
      <c r="S132" s="207" t="s">
        <v>5413</v>
      </c>
      <c r="T132" s="208"/>
      <c r="U132" s="208"/>
      <c r="V132" s="208"/>
      <c r="W132" s="174"/>
      <c r="X132" s="117" t="s">
        <v>5414</v>
      </c>
      <c r="Y132" s="314" t="s">
        <v>5415</v>
      </c>
      <c r="Z132" s="307"/>
      <c r="AA132" s="314" t="s">
        <v>5416</v>
      </c>
      <c r="AB132" s="314" t="s">
        <v>3821</v>
      </c>
      <c r="AC132" s="307"/>
      <c r="AD132" s="307"/>
      <c r="AE132" s="307"/>
      <c r="AF132" s="314" t="s">
        <v>4879</v>
      </c>
      <c r="AG132" s="307"/>
      <c r="AH132" s="307"/>
      <c r="AI132" s="307"/>
      <c r="AJ132" s="314" t="s">
        <v>5417</v>
      </c>
      <c r="AK132" s="174"/>
      <c r="AL132" s="252"/>
      <c r="AM132" s="252"/>
      <c r="AN132" s="273" t="s">
        <v>5418</v>
      </c>
      <c r="AO132" s="252"/>
      <c r="AP132" s="273" t="s">
        <v>2218</v>
      </c>
      <c r="AQ132" s="273"/>
      <c r="AR132" s="252"/>
      <c r="AS132" s="252"/>
      <c r="AT132" s="252"/>
      <c r="AU132" s="230" t="s">
        <v>3976</v>
      </c>
      <c r="AV132" s="252"/>
      <c r="AW132" s="252"/>
      <c r="AX132" s="252"/>
      <c r="AY132" s="252"/>
      <c r="AZ132" s="174"/>
      <c r="BA132" s="190" t="s">
        <v>5419</v>
      </c>
      <c r="BB132" s="190" t="s">
        <v>5420</v>
      </c>
      <c r="BC132" s="190" t="s">
        <v>4161</v>
      </c>
      <c r="BD132" s="190"/>
      <c r="BE132" s="567"/>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3042</v>
      </c>
      <c r="DN132" s="320" t="s">
        <v>2381</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2668</v>
      </c>
      <c r="I133" s="202" t="s">
        <v>5433</v>
      </c>
      <c r="J133" s="202" t="s">
        <v>4259</v>
      </c>
      <c r="K133" s="202" t="s">
        <v>443</v>
      </c>
      <c r="L133" s="202" t="s">
        <v>5434</v>
      </c>
      <c r="M133" s="222"/>
      <c r="N133" s="222"/>
      <c r="O133" s="202" t="s">
        <v>1713</v>
      </c>
      <c r="P133" s="202" t="s">
        <v>238</v>
      </c>
      <c r="Q133" s="202"/>
      <c r="R133" s="222"/>
      <c r="S133" s="202" t="s">
        <v>5435</v>
      </c>
      <c r="T133" s="222"/>
      <c r="U133" s="202" t="s">
        <v>2716</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2161</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3434</v>
      </c>
      <c r="EB133" s="204" t="s">
        <v>255</v>
      </c>
    </row>
    <row r="134" ht="15.75" customHeight="1">
      <c r="A134" s="358" t="s">
        <v>5444</v>
      </c>
      <c r="B134" s="105" t="s">
        <v>5445</v>
      </c>
      <c r="C134" s="106" t="s">
        <v>1499</v>
      </c>
      <c r="D134" s="107" t="s">
        <v>1499</v>
      </c>
      <c r="E134" s="108" t="s">
        <v>1499</v>
      </c>
      <c r="F134" s="109" t="s">
        <v>727</v>
      </c>
      <c r="G134" s="105" t="s">
        <v>4292</v>
      </c>
      <c r="H134" s="225"/>
      <c r="I134" s="182" t="s">
        <v>5446</v>
      </c>
      <c r="J134" s="182" t="s">
        <v>3767</v>
      </c>
      <c r="K134" s="182" t="s">
        <v>1703</v>
      </c>
      <c r="L134" s="182" t="s">
        <v>5447</v>
      </c>
      <c r="M134" s="225" t="s">
        <v>5448</v>
      </c>
      <c r="N134" s="207" t="s">
        <v>2963</v>
      </c>
      <c r="O134" s="207" t="s">
        <v>5314</v>
      </c>
      <c r="P134" s="225" t="s">
        <v>2885</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1221</v>
      </c>
      <c r="BF134" s="190" t="s">
        <v>4243</v>
      </c>
      <c r="BG134" s="255"/>
      <c r="BH134" s="255"/>
      <c r="BI134" s="255"/>
      <c r="BJ134" s="255"/>
      <c r="BK134" s="190" t="s">
        <v>1441</v>
      </c>
      <c r="BL134" s="255"/>
      <c r="BM134" s="255"/>
      <c r="BN134" s="255"/>
      <c r="BO134" s="255"/>
      <c r="BP134" s="174"/>
      <c r="BQ134" s="193"/>
      <c r="BR134" s="257"/>
      <c r="BS134" s="257"/>
      <c r="BT134" s="193" t="s">
        <v>5453</v>
      </c>
      <c r="BU134" s="257"/>
      <c r="BV134" s="193" t="s">
        <v>4042</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3685</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1061</v>
      </c>
      <c r="H135" s="179" t="s">
        <v>3307</v>
      </c>
      <c r="I135" s="179" t="s">
        <v>5462</v>
      </c>
      <c r="J135" s="179" t="s">
        <v>3037</v>
      </c>
      <c r="K135" s="202" t="s">
        <v>1504</v>
      </c>
      <c r="L135" s="202" t="s">
        <v>3922</v>
      </c>
      <c r="M135" s="202"/>
      <c r="N135" s="222"/>
      <c r="O135" s="222"/>
      <c r="P135" s="179" t="s">
        <v>1309</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437</v>
      </c>
      <c r="G136" s="105" t="s">
        <v>4292</v>
      </c>
      <c r="H136" s="208"/>
      <c r="I136" s="207" t="s">
        <v>1534</v>
      </c>
      <c r="J136" s="207" t="s">
        <v>2593</v>
      </c>
      <c r="K136" s="207" t="s">
        <v>5301</v>
      </c>
      <c r="L136" s="207" t="s">
        <v>4294</v>
      </c>
      <c r="M136" s="207" t="s">
        <v>5465</v>
      </c>
      <c r="N136" s="207" t="s">
        <v>5466</v>
      </c>
      <c r="O136" s="207" t="s">
        <v>131</v>
      </c>
      <c r="P136" s="207" t="s">
        <v>4905</v>
      </c>
      <c r="Q136" s="208"/>
      <c r="R136" s="208"/>
      <c r="S136" s="208"/>
      <c r="T136" s="208"/>
      <c r="U136" s="208"/>
      <c r="V136" s="208"/>
      <c r="W136" s="174"/>
      <c r="X136" s="314" t="s">
        <v>4808</v>
      </c>
      <c r="Y136" s="314" t="s">
        <v>4019</v>
      </c>
      <c r="Z136" s="314" t="s">
        <v>1742</v>
      </c>
      <c r="AA136" s="314" t="s">
        <v>2340</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5468</v>
      </c>
      <c r="BG136" s="255"/>
      <c r="BH136" s="189" t="s">
        <v>4281</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5470</v>
      </c>
      <c r="CW136" s="317" t="s">
        <v>3563</v>
      </c>
      <c r="CX136" s="262"/>
      <c r="CY136" s="262"/>
      <c r="CZ136" s="262"/>
      <c r="DA136" s="317" t="s">
        <v>1093</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3555</v>
      </c>
      <c r="EB136" s="393"/>
    </row>
    <row r="137" ht="15.75" customHeight="1">
      <c r="A137" s="172" t="s">
        <v>5474</v>
      </c>
      <c r="B137" s="83" t="s">
        <v>5464</v>
      </c>
      <c r="C137" s="84" t="s">
        <v>1499</v>
      </c>
      <c r="D137" s="85" t="s">
        <v>1499</v>
      </c>
      <c r="E137" s="86" t="s">
        <v>1499</v>
      </c>
      <c r="F137" s="87" t="s">
        <v>542</v>
      </c>
      <c r="G137" s="83" t="s">
        <v>5475</v>
      </c>
      <c r="H137" s="202" t="s">
        <v>5476</v>
      </c>
      <c r="I137" s="202" t="s">
        <v>5477</v>
      </c>
      <c r="J137" s="202" t="s">
        <v>2101</v>
      </c>
      <c r="K137" s="202" t="s">
        <v>1203</v>
      </c>
      <c r="L137" s="202" t="s">
        <v>3044</v>
      </c>
      <c r="M137" s="202" t="s">
        <v>5478</v>
      </c>
      <c r="N137" s="202" t="s">
        <v>5479</v>
      </c>
      <c r="O137" s="222"/>
      <c r="P137" s="222"/>
      <c r="Q137" s="222"/>
      <c r="R137" s="222"/>
      <c r="S137" s="222"/>
      <c r="T137" s="222"/>
      <c r="U137" s="222"/>
      <c r="V137" s="222"/>
      <c r="W137" s="174"/>
      <c r="X137" s="90" t="str">
        <f>HYPERLINK("https://www.youtube.com/watch?v=F9HuyJ73joE","56.96")</f>
        <v>56.96</v>
      </c>
      <c r="Y137" s="202" t="s">
        <v>3679</v>
      </c>
      <c r="Z137" s="202" t="s">
        <v>5061</v>
      </c>
      <c r="AA137" s="202" t="s">
        <v>3985</v>
      </c>
      <c r="AB137" s="202" t="s">
        <v>5480</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5484</v>
      </c>
      <c r="B138" s="105" t="s">
        <v>5485</v>
      </c>
      <c r="C138" s="106" t="s">
        <v>1499</v>
      </c>
      <c r="D138" s="107" t="s">
        <v>1499</v>
      </c>
      <c r="E138" s="108" t="s">
        <v>1499</v>
      </c>
      <c r="F138" s="109" t="s">
        <v>1499</v>
      </c>
      <c r="G138" s="105" t="s">
        <v>1383</v>
      </c>
      <c r="H138" s="207" t="s">
        <v>1530</v>
      </c>
      <c r="I138" s="207" t="s">
        <v>5486</v>
      </c>
      <c r="J138" s="208"/>
      <c r="K138" s="207" t="s">
        <v>3897</v>
      </c>
      <c r="L138" s="208"/>
      <c r="M138" s="208"/>
      <c r="N138" s="208"/>
      <c r="O138" s="207" t="s">
        <v>5487</v>
      </c>
      <c r="P138" s="207" t="s">
        <v>5488</v>
      </c>
      <c r="Q138" s="208"/>
      <c r="R138" s="208"/>
      <c r="S138" s="208"/>
      <c r="T138" s="208"/>
      <c r="U138" s="208"/>
      <c r="V138" s="208"/>
      <c r="W138" s="174"/>
      <c r="X138" s="314" t="s">
        <v>2950</v>
      </c>
      <c r="Y138" s="307"/>
      <c r="Z138" s="314" t="s">
        <v>4157</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4619</v>
      </c>
      <c r="CG138" s="260"/>
      <c r="CH138" s="260"/>
      <c r="CI138" s="260"/>
      <c r="CJ138" s="260"/>
      <c r="CK138" s="260"/>
      <c r="CL138" s="260"/>
      <c r="CM138" s="194" t="s">
        <v>3232</v>
      </c>
      <c r="CN138" s="260"/>
      <c r="CO138" s="260"/>
      <c r="CP138" s="260"/>
      <c r="CQ138" s="260"/>
      <c r="CR138" s="260"/>
      <c r="CS138" s="180"/>
      <c r="CT138" s="262"/>
      <c r="CU138" s="262"/>
      <c r="CV138" s="317" t="s">
        <v>2817</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2944</v>
      </c>
      <c r="I139" s="222"/>
      <c r="J139" s="173" t="s">
        <v>5496</v>
      </c>
      <c r="K139" s="173" t="s">
        <v>4843</v>
      </c>
      <c r="L139" s="173" t="s">
        <v>5497</v>
      </c>
      <c r="M139" s="222"/>
      <c r="N139" s="222"/>
      <c r="O139" s="173" t="s">
        <v>4158</v>
      </c>
      <c r="P139" s="222"/>
      <c r="Q139" s="222"/>
      <c r="R139" s="222"/>
      <c r="S139" s="222"/>
      <c r="T139" s="222"/>
      <c r="U139" s="222"/>
      <c r="V139" s="222"/>
      <c r="W139" s="174"/>
      <c r="X139" s="173" t="s">
        <v>5498</v>
      </c>
      <c r="Y139" s="173" t="s">
        <v>3077</v>
      </c>
      <c r="Z139" s="173" t="s">
        <v>5499</v>
      </c>
      <c r="AA139" s="222"/>
      <c r="AB139" s="173" t="s">
        <v>1464</v>
      </c>
      <c r="AC139" s="173" t="s">
        <v>5500</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3031</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5272</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2"/>
    </row>
    <row r="140">
      <c r="A140" s="703" t="s">
        <v>5503</v>
      </c>
      <c r="B140" s="105" t="s">
        <v>5504</v>
      </c>
      <c r="C140" s="106" t="s">
        <v>1499</v>
      </c>
      <c r="D140" s="107" t="s">
        <v>1499</v>
      </c>
      <c r="E140" s="108" t="s">
        <v>1499</v>
      </c>
      <c r="F140" s="109" t="s">
        <v>1061</v>
      </c>
      <c r="G140" s="105" t="s">
        <v>1061</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3750</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5512</v>
      </c>
      <c r="B142" s="105" t="s">
        <v>5513</v>
      </c>
      <c r="C142" s="106" t="s">
        <v>1499</v>
      </c>
      <c r="D142" s="107" t="s">
        <v>1499</v>
      </c>
      <c r="E142" s="108" t="s">
        <v>1499</v>
      </c>
      <c r="F142" s="109" t="s">
        <v>5393</v>
      </c>
      <c r="G142" s="105" t="s">
        <v>5393</v>
      </c>
      <c r="H142" s="182" t="s">
        <v>1845</v>
      </c>
      <c r="I142" s="182" t="s">
        <v>5514</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5516</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5519</v>
      </c>
      <c r="B143" s="83" t="s">
        <v>5520</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0" t="s">
        <v>2931</v>
      </c>
      <c r="J145" s="202" t="s">
        <v>5525</v>
      </c>
      <c r="K145" s="202" t="s">
        <v>5301</v>
      </c>
      <c r="L145" s="202" t="s">
        <v>5526</v>
      </c>
      <c r="M145" s="222"/>
      <c r="N145" s="222"/>
      <c r="O145" s="222"/>
      <c r="P145" s="202" t="s">
        <v>5527</v>
      </c>
      <c r="Q145" s="222"/>
      <c r="R145" s="222"/>
      <c r="S145" s="222"/>
      <c r="T145" s="222"/>
      <c r="U145" s="222"/>
      <c r="V145" s="222"/>
      <c r="W145" s="174"/>
      <c r="X145" s="490" t="s">
        <v>1524</v>
      </c>
      <c r="Y145" s="222"/>
      <c r="Z145" s="202" t="s">
        <v>3168</v>
      </c>
      <c r="AA145" s="90" t="str">
        <f>HYPERLINK("https://clips.twitch.tv/DeliciousHomelyChoughMingLee","53.66")</f>
        <v>53.66</v>
      </c>
      <c r="AB145" s="202" t="s">
        <v>2161</v>
      </c>
      <c r="AC145" s="202" t="s">
        <v>5343</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727</v>
      </c>
      <c r="H146" s="208"/>
      <c r="I146" s="208"/>
      <c r="J146" s="208"/>
      <c r="K146" s="208"/>
      <c r="L146" s="225" t="s">
        <v>5533</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4471</v>
      </c>
      <c r="H147" s="202"/>
      <c r="I147" s="173" t="s">
        <v>5537</v>
      </c>
      <c r="J147" s="173" t="s">
        <v>5538</v>
      </c>
      <c r="K147" s="173" t="s">
        <v>4762</v>
      </c>
      <c r="L147" s="173" t="s">
        <v>4956</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3319</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5545</v>
      </c>
      <c r="BB147" s="202" t="s">
        <v>942</v>
      </c>
      <c r="BC147" s="173" t="s">
        <v>989</v>
      </c>
      <c r="BD147" s="202" t="s">
        <v>3473</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1028</v>
      </c>
      <c r="BT147" s="173" t="s">
        <v>427</v>
      </c>
      <c r="BU147" s="173" t="s">
        <v>5550</v>
      </c>
      <c r="BV147" s="173" t="s">
        <v>1327</v>
      </c>
      <c r="BW147" s="222"/>
      <c r="BX147" s="222"/>
      <c r="BY147" s="222"/>
      <c r="BZ147" s="173" t="s">
        <v>1182</v>
      </c>
      <c r="CA147" s="222"/>
      <c r="CB147" s="222"/>
      <c r="CC147" s="222"/>
      <c r="CD147" s="222"/>
      <c r="CE147" s="222"/>
      <c r="CF147" s="173" t="s">
        <v>5551</v>
      </c>
      <c r="CG147" s="173" t="s">
        <v>3531</v>
      </c>
      <c r="CH147" s="222"/>
      <c r="CI147" s="222"/>
      <c r="CJ147" s="222"/>
      <c r="CK147" s="222"/>
      <c r="CL147" s="173" t="s">
        <v>2376</v>
      </c>
      <c r="CM147" s="173" t="s">
        <v>5552</v>
      </c>
      <c r="CN147" s="222"/>
      <c r="CO147" s="222"/>
      <c r="CP147" s="222"/>
      <c r="CQ147" s="222"/>
      <c r="CR147" s="222"/>
      <c r="CS147" s="180"/>
      <c r="CT147" s="173" t="s">
        <v>4659</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4522</v>
      </c>
      <c r="H150" s="208"/>
      <c r="I150" s="225" t="s">
        <v>5567</v>
      </c>
      <c r="J150" s="225" t="s">
        <v>4383</v>
      </c>
      <c r="K150" s="225" t="s">
        <v>2094</v>
      </c>
      <c r="L150" s="225" t="s">
        <v>3689</v>
      </c>
      <c r="M150" s="225" t="s">
        <v>5568</v>
      </c>
      <c r="N150" s="208"/>
      <c r="O150" s="207" t="s">
        <v>5210</v>
      </c>
      <c r="P150" s="225" t="s">
        <v>5569</v>
      </c>
      <c r="Q150" s="208"/>
      <c r="R150" s="208"/>
      <c r="S150" s="208"/>
      <c r="T150" s="208"/>
      <c r="U150" s="208"/>
      <c r="V150" s="208"/>
      <c r="W150" s="174"/>
      <c r="X150" s="227" t="s">
        <v>5164</v>
      </c>
      <c r="Y150" s="227" t="s">
        <v>5570</v>
      </c>
      <c r="Z150" s="227" t="s">
        <v>4433</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3502</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4320</v>
      </c>
      <c r="BT150" s="237" t="s">
        <v>5578</v>
      </c>
      <c r="BU150" s="257"/>
      <c r="BV150" s="237" t="s">
        <v>303</v>
      </c>
      <c r="BW150" s="237" t="s">
        <v>5579</v>
      </c>
      <c r="BX150" s="237" t="s">
        <v>3733</v>
      </c>
      <c r="BY150" s="257"/>
      <c r="BZ150" s="237" t="s">
        <v>1811</v>
      </c>
      <c r="CA150" s="257"/>
      <c r="CB150" s="257"/>
      <c r="CC150" s="257"/>
      <c r="CD150" s="257"/>
      <c r="CE150" s="257"/>
      <c r="CF150" s="284" t="s">
        <v>4680</v>
      </c>
      <c r="CG150" s="284" t="s">
        <v>2055</v>
      </c>
      <c r="CH150" s="284" t="s">
        <v>2620</v>
      </c>
      <c r="CI150" s="284" t="s">
        <v>5580</v>
      </c>
      <c r="CJ150" s="284" t="s">
        <v>5581</v>
      </c>
      <c r="CK150" s="260"/>
      <c r="CL150" s="284" t="s">
        <v>1715</v>
      </c>
      <c r="CM150" s="284" t="s">
        <v>2934</v>
      </c>
      <c r="CN150" s="260"/>
      <c r="CO150" s="260"/>
      <c r="CP150" s="260"/>
      <c r="CQ150" s="260"/>
      <c r="CR150" s="260"/>
      <c r="CS150" s="180"/>
      <c r="CT150" s="243" t="s">
        <v>5338</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4077</v>
      </c>
      <c r="H151" s="202" t="s">
        <v>5588</v>
      </c>
      <c r="I151" s="202" t="s">
        <v>5589</v>
      </c>
      <c r="J151" s="202" t="s">
        <v>514</v>
      </c>
      <c r="K151" s="202" t="s">
        <v>3897</v>
      </c>
      <c r="L151" s="202" t="s">
        <v>2706</v>
      </c>
      <c r="M151" s="202" t="s">
        <v>5590</v>
      </c>
      <c r="N151" s="202" t="s">
        <v>5591</v>
      </c>
      <c r="O151" s="202" t="s">
        <v>5592</v>
      </c>
      <c r="P151" s="202" t="s">
        <v>387</v>
      </c>
      <c r="Q151" s="202"/>
      <c r="R151" s="202"/>
      <c r="S151" s="202"/>
      <c r="T151" s="202"/>
      <c r="U151" s="202"/>
      <c r="V151" s="202"/>
      <c r="W151" s="174"/>
      <c r="X151" s="202" t="s">
        <v>5593</v>
      </c>
      <c r="Y151" s="202" t="s">
        <v>4720</v>
      </c>
      <c r="Z151" s="202" t="s">
        <v>5594</v>
      </c>
      <c r="AA151" s="202" t="s">
        <v>582</v>
      </c>
      <c r="AB151" s="202" t="s">
        <v>5595</v>
      </c>
      <c r="AC151" s="202" t="s">
        <v>5596</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5597</v>
      </c>
      <c r="BB151" s="202" t="s">
        <v>3567</v>
      </c>
      <c r="BC151" s="202" t="s">
        <v>3118</v>
      </c>
      <c r="BD151" s="202" t="s">
        <v>5598</v>
      </c>
      <c r="BE151" s="202" t="s">
        <v>5599</v>
      </c>
      <c r="BF151" s="202" t="s">
        <v>5600</v>
      </c>
      <c r="BG151" s="202" t="s">
        <v>4459</v>
      </c>
      <c r="BH151" s="202" t="s">
        <v>5601</v>
      </c>
      <c r="BI151" s="177"/>
      <c r="BJ151" s="222"/>
      <c r="BK151" s="222"/>
      <c r="BL151" s="202"/>
      <c r="BM151" s="202"/>
      <c r="BN151" s="202"/>
      <c r="BO151" s="202"/>
      <c r="BP151" s="203"/>
      <c r="BQ151" s="173"/>
      <c r="BR151" s="222"/>
      <c r="BS151" s="543" t="s">
        <v>5602</v>
      </c>
      <c r="BT151" s="202" t="s">
        <v>5603</v>
      </c>
      <c r="BU151" s="543"/>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2799</v>
      </c>
      <c r="CU151" s="202" t="s">
        <v>2001</v>
      </c>
      <c r="CV151" s="202" t="s">
        <v>131</v>
      </c>
      <c r="CW151" s="222"/>
      <c r="CX151" s="202" t="s">
        <v>5605</v>
      </c>
      <c r="CY151" s="222"/>
      <c r="CZ151" s="222"/>
      <c r="DA151" s="222"/>
      <c r="DB151" s="222"/>
      <c r="DC151" s="222"/>
      <c r="DD151" s="222"/>
      <c r="DE151" s="222"/>
      <c r="DF151" s="222"/>
      <c r="DG151" s="202" t="s">
        <v>3732</v>
      </c>
      <c r="DH151" s="222"/>
      <c r="DI151" s="222"/>
      <c r="DJ151" s="222"/>
      <c r="DK151" s="291"/>
      <c r="DL151" s="222"/>
      <c r="DM151" s="222"/>
      <c r="DN151" s="222"/>
      <c r="DO151" s="222"/>
      <c r="DP151" s="202" t="s">
        <v>5606</v>
      </c>
      <c r="DQ151" s="202"/>
      <c r="DR151" s="543"/>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542</v>
      </c>
      <c r="H152" s="208"/>
      <c r="I152" s="208"/>
      <c r="J152" s="208"/>
      <c r="K152" s="225" t="s">
        <v>5609</v>
      </c>
      <c r="L152" s="208"/>
      <c r="M152" s="208"/>
      <c r="N152" s="208"/>
      <c r="O152" s="225" t="s">
        <v>4300</v>
      </c>
      <c r="P152" s="208"/>
      <c r="Q152" s="208"/>
      <c r="R152" s="208"/>
      <c r="S152" s="208"/>
      <c r="T152" s="208"/>
      <c r="U152" s="208"/>
      <c r="V152" s="208"/>
      <c r="W152" s="174"/>
      <c r="X152" s="227" t="s">
        <v>1326</v>
      </c>
      <c r="Y152" s="307"/>
      <c r="Z152" s="227" t="s">
        <v>4686</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3324</v>
      </c>
      <c r="J153" s="202" t="s">
        <v>5613</v>
      </c>
      <c r="K153" s="202" t="s">
        <v>122</v>
      </c>
      <c r="L153" s="202" t="s">
        <v>5614</v>
      </c>
      <c r="M153" s="202" t="s">
        <v>5615</v>
      </c>
      <c r="N153" s="222"/>
      <c r="O153" s="202" t="s">
        <v>3556</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4503</v>
      </c>
      <c r="BC153" s="222"/>
      <c r="BD153" s="202" t="s">
        <v>752</v>
      </c>
      <c r="BE153" s="222"/>
      <c r="BF153" s="222"/>
      <c r="BG153" s="222"/>
      <c r="BH153" s="202" t="s">
        <v>922</v>
      </c>
      <c r="BI153" s="177"/>
      <c r="BJ153" s="202" t="s">
        <v>5619</v>
      </c>
      <c r="BK153" s="202" t="s">
        <v>1066</v>
      </c>
      <c r="BL153" s="222"/>
      <c r="BM153" s="222"/>
      <c r="BN153" s="222"/>
      <c r="BO153" s="222"/>
      <c r="BP153" s="174"/>
      <c r="BQ153" s="222"/>
      <c r="BR153" s="222"/>
      <c r="BS153" s="222"/>
      <c r="BT153" s="202" t="s">
        <v>1049</v>
      </c>
      <c r="BU153" s="222"/>
      <c r="BV153" s="222"/>
      <c r="BW153" s="222"/>
      <c r="BX153" s="202" t="s">
        <v>5620</v>
      </c>
      <c r="BY153" s="202" t="s">
        <v>5621</v>
      </c>
      <c r="BZ153" s="202" t="s">
        <v>3217</v>
      </c>
      <c r="CA153" s="222"/>
      <c r="CB153" s="222"/>
      <c r="CC153" s="222"/>
      <c r="CD153" s="222"/>
      <c r="CE153" s="222"/>
      <c r="CF153" s="202" t="s">
        <v>4055</v>
      </c>
      <c r="CG153" s="202" t="s">
        <v>5533</v>
      </c>
      <c r="CH153" s="202" t="s">
        <v>862</v>
      </c>
      <c r="CI153" s="202" t="s">
        <v>5622</v>
      </c>
      <c r="CJ153" s="222"/>
      <c r="CK153" s="222"/>
      <c r="CL153" s="202" t="s">
        <v>3072</v>
      </c>
      <c r="CM153" s="202" t="s">
        <v>5528</v>
      </c>
      <c r="CN153" s="222"/>
      <c r="CO153" s="222"/>
      <c r="CP153" s="222"/>
      <c r="CQ153" s="222"/>
      <c r="CR153" s="222"/>
      <c r="CS153" s="180"/>
      <c r="CT153" s="202" t="s">
        <v>1831</v>
      </c>
      <c r="CU153" s="202" t="s">
        <v>2424</v>
      </c>
      <c r="CV153" s="202" t="s">
        <v>5115</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1" t="s">
        <v>5628</v>
      </c>
      <c r="B154" s="105" t="s">
        <v>5629</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5630</v>
      </c>
      <c r="B155" s="83" t="s">
        <v>5631</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5636</v>
      </c>
      <c r="B157" s="83" t="s">
        <v>5637</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5641</v>
      </c>
      <c r="B159" s="83" t="s">
        <v>5642</v>
      </c>
      <c r="C159" s="84" t="s">
        <v>1499</v>
      </c>
      <c r="D159" s="85" t="s">
        <v>1499</v>
      </c>
      <c r="E159" s="86" t="s">
        <v>1499</v>
      </c>
      <c r="F159" s="87" t="s">
        <v>1499</v>
      </c>
      <c r="G159" s="83" t="s">
        <v>5643</v>
      </c>
      <c r="H159" s="222"/>
      <c r="I159" s="173" t="s">
        <v>5644</v>
      </c>
      <c r="J159" s="173" t="s">
        <v>3551</v>
      </c>
      <c r="K159" s="173" t="s">
        <v>4097</v>
      </c>
      <c r="L159" s="173" t="s">
        <v>5645</v>
      </c>
      <c r="M159" s="222"/>
      <c r="N159" s="222"/>
      <c r="O159" s="173" t="s">
        <v>1406</v>
      </c>
      <c r="P159" s="222"/>
      <c r="Q159" s="222"/>
      <c r="R159" s="222"/>
      <c r="S159" s="173" t="s">
        <v>606</v>
      </c>
      <c r="T159" s="222"/>
      <c r="U159" s="222"/>
      <c r="V159" s="222"/>
      <c r="W159" s="174"/>
      <c r="X159" s="291"/>
      <c r="Y159" s="291"/>
      <c r="Z159" s="173" t="s">
        <v>2556</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3595</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4350</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4159</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5301</v>
      </c>
      <c r="L160" s="313"/>
      <c r="M160" s="313"/>
      <c r="N160" s="208"/>
      <c r="O160" s="208"/>
      <c r="P160" s="208"/>
      <c r="Q160" s="208"/>
      <c r="R160" s="208"/>
      <c r="S160" s="208"/>
      <c r="T160" s="208"/>
      <c r="U160" s="208"/>
      <c r="V160" s="208"/>
      <c r="W160" s="174"/>
      <c r="X160" s="314" t="s">
        <v>3779</v>
      </c>
      <c r="Y160" s="307"/>
      <c r="Z160" s="314" t="s">
        <v>1967</v>
      </c>
      <c r="AA160" s="307"/>
      <c r="AB160" s="117" t="s">
        <v>5654</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5655</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5656</v>
      </c>
      <c r="CG160" s="194" t="s">
        <v>395</v>
      </c>
      <c r="CH160" s="194" t="s">
        <v>4813</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5058</v>
      </c>
      <c r="K161" s="173" t="s">
        <v>5662</v>
      </c>
      <c r="L161" s="176" t="s">
        <v>5663</v>
      </c>
      <c r="M161" s="222"/>
      <c r="N161" s="222"/>
      <c r="O161" s="222"/>
      <c r="P161" s="173" t="s">
        <v>5664</v>
      </c>
      <c r="Q161" s="222"/>
      <c r="R161" s="222"/>
      <c r="S161" s="222"/>
      <c r="T161" s="222"/>
      <c r="U161" s="222"/>
      <c r="V161" s="222"/>
      <c r="W161" s="174"/>
      <c r="X161" s="222"/>
      <c r="Y161" s="173" t="s">
        <v>2641</v>
      </c>
      <c r="Z161" s="173" t="s">
        <v>2331</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5665</v>
      </c>
      <c r="BE161" s="222"/>
      <c r="BF161" s="173" t="s">
        <v>3274</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4593</v>
      </c>
      <c r="CM161" s="222"/>
      <c r="CN161" s="222"/>
      <c r="CO161" s="222"/>
      <c r="CP161" s="222"/>
      <c r="CQ161" s="222"/>
      <c r="CR161" s="222"/>
      <c r="CS161" s="180"/>
      <c r="CT161" s="94"/>
      <c r="CU161" s="173" t="s">
        <v>3991</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893</v>
      </c>
      <c r="G162" s="105" t="s">
        <v>1060</v>
      </c>
      <c r="H162" s="182" t="s">
        <v>2483</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723</v>
      </c>
      <c r="DV162" s="219"/>
      <c r="DW162" s="219"/>
      <c r="DX162" s="219"/>
      <c r="DY162" s="219"/>
      <c r="DZ162" s="219"/>
      <c r="EA162" s="219"/>
      <c r="EB162" s="393"/>
    </row>
    <row r="163" ht="15.75" customHeight="1">
      <c r="A163" s="712" t="s">
        <v>5677</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1499</v>
      </c>
      <c r="D164" s="107" t="s">
        <v>1499</v>
      </c>
      <c r="E164" s="108" t="s">
        <v>1499</v>
      </c>
      <c r="F164" s="109" t="s">
        <v>1499</v>
      </c>
      <c r="G164" s="105" t="s">
        <v>2394</v>
      </c>
      <c r="H164" s="208"/>
      <c r="I164" s="225" t="s">
        <v>5679</v>
      </c>
      <c r="J164" s="225" t="s">
        <v>3589</v>
      </c>
      <c r="K164" s="225" t="s">
        <v>807</v>
      </c>
      <c r="L164" s="225" t="s">
        <v>5680</v>
      </c>
      <c r="M164" s="225" t="s">
        <v>5681</v>
      </c>
      <c r="N164" s="225" t="s">
        <v>2823</v>
      </c>
      <c r="O164" s="225" t="s">
        <v>5682</v>
      </c>
      <c r="P164" s="225" t="s">
        <v>4178</v>
      </c>
      <c r="Q164" s="208"/>
      <c r="R164" s="208"/>
      <c r="S164" s="208"/>
      <c r="T164" s="208"/>
      <c r="U164" s="208"/>
      <c r="V164" s="208"/>
      <c r="W164" s="174"/>
      <c r="X164" s="227" t="s">
        <v>224</v>
      </c>
      <c r="Y164" s="227" t="s">
        <v>2168</v>
      </c>
      <c r="Z164" s="227" t="s">
        <v>5683</v>
      </c>
      <c r="AA164" s="227" t="s">
        <v>5684</v>
      </c>
      <c r="AB164" s="227" t="s">
        <v>5685</v>
      </c>
      <c r="AC164" s="227" t="s">
        <v>3363</v>
      </c>
      <c r="AD164" s="307"/>
      <c r="AE164" s="227" t="s">
        <v>1721</v>
      </c>
      <c r="AF164" s="227" t="s">
        <v>5686</v>
      </c>
      <c r="AG164" s="307"/>
      <c r="AH164" s="307"/>
      <c r="AI164" s="307"/>
      <c r="AJ164" s="307"/>
      <c r="AK164" s="174"/>
      <c r="AL164" s="230" t="s">
        <v>4392</v>
      </c>
      <c r="AM164" s="230" t="s">
        <v>3618</v>
      </c>
      <c r="AN164" s="230" t="s">
        <v>5687</v>
      </c>
      <c r="AO164" s="230" t="s">
        <v>3456</v>
      </c>
      <c r="AP164" s="230" t="s">
        <v>5688</v>
      </c>
      <c r="AQ164" s="230"/>
      <c r="AR164" s="230" t="s">
        <v>4240</v>
      </c>
      <c r="AS164" s="230" t="s">
        <v>5689</v>
      </c>
      <c r="AT164" s="230" t="s">
        <v>3204</v>
      </c>
      <c r="AU164" s="230" t="s">
        <v>855</v>
      </c>
      <c r="AV164" s="252"/>
      <c r="AW164" s="252"/>
      <c r="AX164" s="252"/>
      <c r="AY164" s="252"/>
      <c r="AZ164" s="174"/>
      <c r="BA164" s="277" t="s">
        <v>524</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476</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3955</v>
      </c>
      <c r="CI164" s="284" t="s">
        <v>5704</v>
      </c>
      <c r="CJ164" s="284" t="s">
        <v>3550</v>
      </c>
      <c r="CK164" s="284" t="s">
        <v>5705</v>
      </c>
      <c r="CL164" s="284" t="s">
        <v>197</v>
      </c>
      <c r="CM164" s="284" t="s">
        <v>1204</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3655</v>
      </c>
      <c r="M166" s="207" t="s">
        <v>5719</v>
      </c>
      <c r="N166" s="207" t="s">
        <v>5720</v>
      </c>
      <c r="O166" s="207" t="s">
        <v>3816</v>
      </c>
      <c r="P166" s="207" t="s">
        <v>4157</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3371</v>
      </c>
      <c r="BI166" s="255"/>
      <c r="BJ166" s="255"/>
      <c r="BK166" s="190" t="s">
        <v>5215</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5728</v>
      </c>
      <c r="B167" s="83" t="s">
        <v>5729</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2646</v>
      </c>
      <c r="C168" s="106" t="s">
        <v>1499</v>
      </c>
      <c r="D168" s="107" t="s">
        <v>1499</v>
      </c>
      <c r="E168" s="108" t="s">
        <v>1499</v>
      </c>
      <c r="F168" s="109" t="s">
        <v>1499</v>
      </c>
      <c r="G168" s="105" t="s">
        <v>2236</v>
      </c>
      <c r="H168" s="207"/>
      <c r="I168" s="207" t="s">
        <v>5731</v>
      </c>
      <c r="J168" s="207" t="s">
        <v>3732</v>
      </c>
      <c r="K168" s="207" t="s">
        <v>1511</v>
      </c>
      <c r="L168" s="208"/>
      <c r="M168" s="208"/>
      <c r="N168" s="208"/>
      <c r="O168" s="208"/>
      <c r="P168" s="207" t="s">
        <v>1021</v>
      </c>
      <c r="Q168" s="208"/>
      <c r="R168" s="208"/>
      <c r="S168" s="208"/>
      <c r="T168" s="208"/>
      <c r="U168" s="208"/>
      <c r="V168" s="208"/>
      <c r="W168" s="174"/>
      <c r="X168" s="307"/>
      <c r="Y168" s="307"/>
      <c r="Z168" s="314" t="s">
        <v>3097</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440</v>
      </c>
      <c r="BC168" s="190" t="s">
        <v>4751</v>
      </c>
      <c r="BD168" s="190" t="s">
        <v>5733</v>
      </c>
      <c r="BE168" s="255"/>
      <c r="BF168" s="255"/>
      <c r="BG168" s="255"/>
      <c r="BH168" s="190" t="s">
        <v>4885</v>
      </c>
      <c r="BI168" s="255"/>
      <c r="BJ168" s="255"/>
      <c r="BK168" s="255"/>
      <c r="BL168" s="255"/>
      <c r="BM168" s="255"/>
      <c r="BN168" s="255"/>
      <c r="BO168" s="255"/>
      <c r="BP168" s="174"/>
      <c r="BQ168" s="257"/>
      <c r="BR168" s="193" t="s">
        <v>4546</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58"/>
    </row>
    <row r="169" ht="15.75" customHeight="1">
      <c r="A169" s="712" t="s">
        <v>5738</v>
      </c>
      <c r="B169" s="83" t="s">
        <v>5739</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5741</v>
      </c>
      <c r="B170" s="105" t="s">
        <v>3574</v>
      </c>
      <c r="C170" s="106" t="s">
        <v>1499</v>
      </c>
      <c r="D170" s="107" t="s">
        <v>1499</v>
      </c>
      <c r="E170" s="108" t="s">
        <v>1499</v>
      </c>
      <c r="F170" s="109" t="s">
        <v>1499</v>
      </c>
      <c r="G170" s="105" t="s">
        <v>542</v>
      </c>
      <c r="H170" s="208"/>
      <c r="I170" s="208"/>
      <c r="J170" s="208"/>
      <c r="K170" s="207" t="s">
        <v>2908</v>
      </c>
      <c r="L170" s="208"/>
      <c r="M170" s="208"/>
      <c r="N170" s="208"/>
      <c r="O170" s="208"/>
      <c r="P170" s="207" t="s">
        <v>5742</v>
      </c>
      <c r="Q170" s="208"/>
      <c r="R170" s="208"/>
      <c r="S170" s="208"/>
      <c r="T170" s="208"/>
      <c r="U170" s="208"/>
      <c r="V170" s="208"/>
      <c r="W170" s="174"/>
      <c r="X170" s="307"/>
      <c r="Y170" s="307"/>
      <c r="Z170" s="314" t="s">
        <v>4413</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5743</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3224</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4077</v>
      </c>
      <c r="C174" s="106" t="s">
        <v>1499</v>
      </c>
      <c r="D174" s="107" t="s">
        <v>1499</v>
      </c>
      <c r="E174" s="108" t="s">
        <v>1499</v>
      </c>
      <c r="F174" s="109" t="s">
        <v>1499</v>
      </c>
      <c r="G174" s="105" t="s">
        <v>330</v>
      </c>
      <c r="H174" s="208"/>
      <c r="I174" s="207" t="s">
        <v>5747</v>
      </c>
      <c r="J174" s="207" t="s">
        <v>5748</v>
      </c>
      <c r="K174" s="207" t="s">
        <v>660</v>
      </c>
      <c r="L174" s="207" t="s">
        <v>708</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5751</v>
      </c>
      <c r="B175" s="83" t="s">
        <v>4292</v>
      </c>
      <c r="C175" s="84" t="s">
        <v>1499</v>
      </c>
      <c r="D175" s="85" t="s">
        <v>1499</v>
      </c>
      <c r="E175" s="86" t="s">
        <v>1499</v>
      </c>
      <c r="F175" s="87" t="s">
        <v>1499</v>
      </c>
      <c r="G175" s="83" t="s">
        <v>893</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5359</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3339</v>
      </c>
      <c r="C177" s="84" t="s">
        <v>1499</v>
      </c>
      <c r="D177" s="85" t="s">
        <v>1499</v>
      </c>
      <c r="E177" s="86" t="s">
        <v>1499</v>
      </c>
      <c r="F177" s="87" t="s">
        <v>1499</v>
      </c>
      <c r="G177" s="83" t="s">
        <v>893</v>
      </c>
      <c r="H177" s="222"/>
      <c r="I177" s="173"/>
      <c r="J177" s="222"/>
      <c r="K177" s="173" t="s">
        <v>4360</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5759</v>
      </c>
      <c r="B178" s="105" t="s">
        <v>5321</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5094</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5763</v>
      </c>
      <c r="B179" s="83" t="s">
        <v>4758</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4758</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5765</v>
      </c>
      <c r="B181" s="83" t="s">
        <v>5393</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727</v>
      </c>
      <c r="H182" s="208"/>
      <c r="I182" s="208"/>
      <c r="J182" s="208"/>
      <c r="K182" s="207" t="s">
        <v>2703</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5769</v>
      </c>
      <c r="D1" s="721" t="s">
        <v>5770</v>
      </c>
      <c r="E1" s="722" t="s">
        <v>5771</v>
      </c>
      <c r="F1" s="722" t="s">
        <v>891</v>
      </c>
      <c r="G1" s="722" t="s">
        <v>1058</v>
      </c>
      <c r="H1" s="721" t="s">
        <v>5772</v>
      </c>
      <c r="I1" s="722" t="s">
        <v>5773</v>
      </c>
      <c r="J1" s="721" t="s">
        <v>5774</v>
      </c>
      <c r="K1" s="722" t="s">
        <v>5775</v>
      </c>
      <c r="L1" s="722" t="s">
        <v>5776</v>
      </c>
      <c r="M1" s="722" t="s">
        <v>540</v>
      </c>
      <c r="N1" s="721" t="s">
        <v>5777</v>
      </c>
      <c r="O1" s="723" t="s">
        <v>5778</v>
      </c>
      <c r="P1" s="723" t="s">
        <v>1688</v>
      </c>
      <c r="Q1" s="722" t="s">
        <v>5779</v>
      </c>
      <c r="R1" s="722" t="s">
        <v>5780</v>
      </c>
      <c r="S1" s="722" t="s">
        <v>5781</v>
      </c>
      <c r="T1" s="722" t="s">
        <v>5782</v>
      </c>
      <c r="U1" s="724" t="s">
        <v>5783</v>
      </c>
      <c r="V1" s="723" t="s">
        <v>1626</v>
      </c>
      <c r="W1" s="722" t="s">
        <v>1381</v>
      </c>
      <c r="X1" s="722" t="s">
        <v>5784</v>
      </c>
      <c r="Y1" s="722" t="s">
        <v>2391</v>
      </c>
      <c r="Z1" s="722" t="s">
        <v>638</v>
      </c>
      <c r="AA1" s="722" t="s">
        <v>5785</v>
      </c>
      <c r="AB1" s="722" t="s">
        <v>3636</v>
      </c>
      <c r="AC1" s="722" t="s">
        <v>5786</v>
      </c>
      <c r="AD1" s="722" t="s">
        <v>4075</v>
      </c>
      <c r="AE1" s="722" t="s">
        <v>2854</v>
      </c>
      <c r="AF1" s="722" t="s">
        <v>1755</v>
      </c>
      <c r="AG1" s="722" t="s">
        <v>5787</v>
      </c>
      <c r="AH1" s="723" t="s">
        <v>5788</v>
      </c>
      <c r="AI1" s="722" t="s">
        <v>5789</v>
      </c>
      <c r="AJ1" s="725" t="s">
        <v>2744</v>
      </c>
      <c r="AK1" s="722" t="s">
        <v>809</v>
      </c>
      <c r="AL1" s="722" t="s">
        <v>5790</v>
      </c>
      <c r="AM1" s="722" t="s">
        <v>5791</v>
      </c>
      <c r="AN1" s="724" t="s">
        <v>5792</v>
      </c>
      <c r="AO1" s="722" t="s">
        <v>5793</v>
      </c>
      <c r="AP1" s="722" t="s">
        <v>3930</v>
      </c>
      <c r="AQ1" s="722" t="s">
        <v>5408</v>
      </c>
      <c r="AR1" s="722"/>
      <c r="AS1" s="722"/>
      <c r="AT1" s="722"/>
      <c r="AU1" s="722"/>
      <c r="AV1" s="722"/>
      <c r="AW1" s="722"/>
      <c r="AX1" s="722"/>
      <c r="AY1" s="722"/>
      <c r="AZ1" s="722"/>
      <c r="BA1" s="722"/>
    </row>
    <row r="2" ht="15.75" customHeight="1">
      <c r="A2" s="726" t="s">
        <v>44</v>
      </c>
      <c r="C2" s="727"/>
      <c r="D2" s="728" t="s">
        <v>5794</v>
      </c>
      <c r="E2" s="728" t="s">
        <v>5795</v>
      </c>
      <c r="F2" s="728" t="s">
        <v>5796</v>
      </c>
      <c r="G2" s="728" t="s">
        <v>5797</v>
      </c>
      <c r="H2" s="728" t="s">
        <v>5798</v>
      </c>
      <c r="I2" s="728" t="s">
        <v>5799</v>
      </c>
      <c r="J2" s="728" t="s">
        <v>5800</v>
      </c>
      <c r="K2" s="728" t="s">
        <v>5801</v>
      </c>
      <c r="L2" s="728" t="s">
        <v>5802</v>
      </c>
      <c r="M2" s="728" t="s">
        <v>5566</v>
      </c>
      <c r="N2" s="728" t="s">
        <v>5608</v>
      </c>
      <c r="O2" s="728" t="s">
        <v>5803</v>
      </c>
      <c r="P2" s="728" t="s">
        <v>5804</v>
      </c>
      <c r="Q2" s="728" t="s">
        <v>5805</v>
      </c>
      <c r="R2" s="728" t="s">
        <v>5806</v>
      </c>
      <c r="S2" s="728" t="s">
        <v>5807</v>
      </c>
      <c r="T2" s="728" t="s">
        <v>5808</v>
      </c>
      <c r="U2" s="728" t="s">
        <v>4555</v>
      </c>
      <c r="V2" s="728" t="s">
        <v>3290</v>
      </c>
      <c r="W2" s="728" t="s">
        <v>3574</v>
      </c>
      <c r="X2" s="728" t="s">
        <v>2857</v>
      </c>
      <c r="Y2" s="728" t="s">
        <v>4841</v>
      </c>
      <c r="Z2" s="728" t="s">
        <v>5612</v>
      </c>
      <c r="AA2" s="728" t="s">
        <v>4077</v>
      </c>
      <c r="AB2" s="728" t="s">
        <v>4728</v>
      </c>
      <c r="AC2" s="728" t="s">
        <v>4203</v>
      </c>
      <c r="AD2" s="728" t="s">
        <v>1817</v>
      </c>
      <c r="AE2" s="728" t="s">
        <v>3247</v>
      </c>
      <c r="AF2" s="728" t="s">
        <v>5643</v>
      </c>
      <c r="AG2" s="728" t="s">
        <v>1383</v>
      </c>
      <c r="AH2" s="728" t="s">
        <v>5321</v>
      </c>
      <c r="AI2" s="728" t="s">
        <v>4758</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5809</v>
      </c>
      <c r="C3" s="727"/>
      <c r="D3" s="731" t="s">
        <v>5810</v>
      </c>
      <c r="E3" s="731" t="s">
        <v>5811</v>
      </c>
      <c r="F3" s="731" t="s">
        <v>1629</v>
      </c>
      <c r="G3" s="731" t="s">
        <v>5812</v>
      </c>
      <c r="H3" s="731" t="s">
        <v>1062</v>
      </c>
      <c r="I3" s="731" t="s">
        <v>5813</v>
      </c>
      <c r="J3" s="731" t="s">
        <v>5814</v>
      </c>
      <c r="K3" s="731" t="s">
        <v>2472</v>
      </c>
      <c r="L3" s="731" t="s">
        <v>5812</v>
      </c>
      <c r="M3" s="731" t="s">
        <v>1585</v>
      </c>
      <c r="N3" s="731" t="s">
        <v>4077</v>
      </c>
      <c r="O3" s="731" t="s">
        <v>3290</v>
      </c>
      <c r="P3" s="731" t="s">
        <v>5815</v>
      </c>
      <c r="Q3" s="731" t="s">
        <v>5816</v>
      </c>
      <c r="R3" s="731" t="s">
        <v>4471</v>
      </c>
      <c r="S3" s="731" t="s">
        <v>1500</v>
      </c>
      <c r="T3" s="731" t="s">
        <v>5321</v>
      </c>
      <c r="U3" s="731" t="s">
        <v>4292</v>
      </c>
      <c r="V3" s="731" t="s">
        <v>1061</v>
      </c>
      <c r="W3" s="731" t="s">
        <v>221</v>
      </c>
      <c r="X3" s="731" t="s">
        <v>1060</v>
      </c>
      <c r="Y3" s="731" t="s">
        <v>5321</v>
      </c>
      <c r="Z3" s="731" t="s">
        <v>329</v>
      </c>
      <c r="AA3" s="731" t="s">
        <v>329</v>
      </c>
      <c r="AB3" s="731" t="s">
        <v>5475</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4047</v>
      </c>
      <c r="G4" s="736" t="s">
        <v>5812</v>
      </c>
      <c r="H4" s="736" t="s">
        <v>2144</v>
      </c>
      <c r="I4" s="736" t="s">
        <v>5819</v>
      </c>
      <c r="J4" s="736" t="s">
        <v>2394</v>
      </c>
      <c r="K4" s="736" t="s">
        <v>5612</v>
      </c>
      <c r="L4" s="736" t="s">
        <v>727</v>
      </c>
      <c r="M4" s="736" t="s">
        <v>2575</v>
      </c>
      <c r="N4" s="736" t="s">
        <v>4203</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3120</v>
      </c>
      <c r="F6" s="749" t="s">
        <v>895</v>
      </c>
      <c r="G6" s="747" t="s">
        <v>198</v>
      </c>
      <c r="H6" s="748" t="s">
        <v>333</v>
      </c>
      <c r="I6" s="750" t="s">
        <v>571</v>
      </c>
      <c r="J6" s="747" t="str">
        <f>HYPERLINK("https://youtu.be/BAG8a3WI9KM","52.27")</f>
        <v>52.27</v>
      </c>
      <c r="K6" s="747" t="s">
        <v>1764</v>
      </c>
      <c r="L6" s="751" t="s">
        <v>1340</v>
      </c>
      <c r="M6" s="752" t="s">
        <v>2864</v>
      </c>
      <c r="N6" s="753"/>
      <c r="O6" s="748" t="str">
        <f>HYPERLINK("https://youtu.be/qv_H1NgDIQ8","53.73")</f>
        <v>53.73</v>
      </c>
      <c r="P6" s="748" t="str">
        <f>HYPERLINK("https://clips.twitch.tv/ZealousSeductiveOkapiCharlieBitMe","51.96")</f>
        <v>51.96</v>
      </c>
      <c r="Q6" s="749" t="s">
        <v>5822</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2578</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730</v>
      </c>
      <c r="F8" s="749" t="s">
        <v>896</v>
      </c>
      <c r="G8" s="747" t="s">
        <v>1064</v>
      </c>
      <c r="H8" s="749" t="s">
        <v>978</v>
      </c>
      <c r="I8" s="747" t="s">
        <v>1303</v>
      </c>
      <c r="J8" s="747" t="str">
        <f>HYPERLINK("https://youtu.be/ZP_d48CVxG0","1:19.30")</f>
        <v>1:19.30</v>
      </c>
      <c r="K8" s="747" t="s">
        <v>5834</v>
      </c>
      <c r="L8" s="751" t="s">
        <v>5835</v>
      </c>
      <c r="M8" s="749"/>
      <c r="N8" s="749"/>
      <c r="O8" s="749" t="s">
        <v>4164</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1215</v>
      </c>
      <c r="K9" s="749"/>
      <c r="L9" s="749"/>
      <c r="M9" s="749"/>
      <c r="N9" s="749" t="s">
        <v>5839</v>
      </c>
      <c r="O9" s="749" t="s">
        <v>5840</v>
      </c>
      <c r="P9" s="751" t="s">
        <v>5285</v>
      </c>
      <c r="Q9" s="749"/>
      <c r="R9" s="749" t="s">
        <v>5841</v>
      </c>
      <c r="S9" s="749"/>
      <c r="T9" s="749" t="s">
        <v>1150</v>
      </c>
      <c r="U9" s="749"/>
      <c r="V9" s="749"/>
      <c r="W9" s="747" t="s">
        <v>1682</v>
      </c>
      <c r="X9" s="749"/>
      <c r="Y9" s="747" t="s">
        <v>3454</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2533</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3826</v>
      </c>
      <c r="F12" s="749" t="s">
        <v>5847</v>
      </c>
      <c r="G12" s="767"/>
      <c r="H12" s="749"/>
      <c r="I12" s="747" t="s">
        <v>5848</v>
      </c>
      <c r="J12" s="749" t="s">
        <v>5181</v>
      </c>
      <c r="K12" s="749"/>
      <c r="L12" s="751" t="s">
        <v>551</v>
      </c>
      <c r="M12" s="749"/>
      <c r="N12" s="749"/>
      <c r="O12" s="749" t="s">
        <v>5849</v>
      </c>
      <c r="P12" s="749" t="s">
        <v>5847</v>
      </c>
      <c r="Q12" s="747" t="s">
        <v>5850</v>
      </c>
      <c r="R12" s="747" t="s">
        <v>4091</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875</v>
      </c>
      <c r="N13" s="747" t="s">
        <v>1247</v>
      </c>
      <c r="O13" s="749" t="s">
        <v>3756</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4426</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4112</v>
      </c>
      <c r="M14" s="749"/>
      <c r="N14" s="749"/>
      <c r="O14" s="747" t="str">
        <f>HYPERLINK("https://youtu.be/rZW3Nzg9CsM","14.20")</f>
        <v>14.20</v>
      </c>
      <c r="P14" s="749" t="s">
        <v>741</v>
      </c>
      <c r="Q14" s="753" t="s">
        <v>3897</v>
      </c>
      <c r="R14" s="749"/>
      <c r="S14" s="753"/>
      <c r="T14" s="749"/>
      <c r="U14" s="753" t="s">
        <v>5857</v>
      </c>
      <c r="V14" s="753"/>
      <c r="W14" s="747" t="s">
        <v>4092</v>
      </c>
      <c r="X14" s="749"/>
      <c r="Y14" s="749"/>
      <c r="Z14" s="749"/>
      <c r="AA14" s="753"/>
      <c r="AB14" s="770" t="s">
        <v>3640</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4342</v>
      </c>
      <c r="D18" s="775" t="s">
        <v>4342</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3439</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3251</v>
      </c>
      <c r="G19" s="749"/>
      <c r="H19" s="776"/>
      <c r="I19" s="747" t="s">
        <v>4885</v>
      </c>
      <c r="J19" s="749" t="s">
        <v>3524</v>
      </c>
      <c r="K19" s="749"/>
      <c r="L19" s="749"/>
      <c r="M19" s="749"/>
      <c r="N19" s="749"/>
      <c r="O19" s="747" t="str">
        <f>HYPERLINK("https://www.youtube.com/watch?v=2TATjRbAkgw","46.87")</f>
        <v>46.87</v>
      </c>
      <c r="P19" s="747" t="str">
        <f>HYPERLINK("https://clips.twitch.tv/ManlyHedonisticDotterelOMGScoots","45.85")</f>
        <v>45.85</v>
      </c>
      <c r="Q19" s="747" t="s">
        <v>5871</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5872</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3235</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5873</v>
      </c>
      <c r="C21" s="746" t="s">
        <v>5874</v>
      </c>
      <c r="D21" s="747" t="s">
        <v>5874</v>
      </c>
      <c r="E21" s="747" t="s">
        <v>103</v>
      </c>
      <c r="F21" s="747" t="s">
        <v>487</v>
      </c>
      <c r="G21" s="752" t="s">
        <v>1067</v>
      </c>
      <c r="H21" s="747" t="s">
        <v>522</v>
      </c>
      <c r="I21" s="777" t="s">
        <v>1305</v>
      </c>
      <c r="J21" s="747" t="str">
        <f>HYPERLINK("https://clips.twitch.tv/EnergeticBeautifulMallardRalpherZ","42.96")</f>
        <v>42.96</v>
      </c>
      <c r="K21" s="747" t="s">
        <v>5604</v>
      </c>
      <c r="L21" s="751" t="s">
        <v>1854</v>
      </c>
      <c r="M21" s="752" t="s">
        <v>260</v>
      </c>
      <c r="N21" s="749"/>
      <c r="O21" s="749" t="s">
        <v>117</v>
      </c>
      <c r="P21" s="749" t="s">
        <v>5875</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5876</v>
      </c>
      <c r="B22" s="745" t="s">
        <v>5877</v>
      </c>
      <c r="C22" s="746" t="s">
        <v>5878</v>
      </c>
      <c r="D22" s="750" t="s">
        <v>159</v>
      </c>
      <c r="E22" s="750" t="s">
        <v>5878</v>
      </c>
      <c r="F22" s="778"/>
      <c r="G22" s="778"/>
      <c r="H22" s="778"/>
      <c r="I22" s="779" t="s">
        <v>5879</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5880</v>
      </c>
      <c r="C23" s="746" t="s">
        <v>2765</v>
      </c>
      <c r="D23" s="747" t="s">
        <v>2765</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5881</v>
      </c>
      <c r="B24" s="745" t="s">
        <v>5882</v>
      </c>
      <c r="C24" s="746" t="s">
        <v>666</v>
      </c>
      <c r="D24" s="775" t="str">
        <f>HYPERLINK("https://youtu.be/Ke7Ydg0njos","1:12.18")</f>
        <v>1:12.18</v>
      </c>
      <c r="E24" s="749"/>
      <c r="F24" s="749"/>
      <c r="G24" s="749"/>
      <c r="H24" s="749"/>
      <c r="I24" s="749"/>
      <c r="J24" s="749"/>
      <c r="K24" s="749"/>
      <c r="L24" s="749"/>
      <c r="M24" s="749"/>
      <c r="N24" s="749"/>
      <c r="O24" s="775" t="s">
        <v>5883</v>
      </c>
      <c r="P24" s="749" t="s">
        <v>5884</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5885</v>
      </c>
      <c r="C25" s="746" t="s">
        <v>5886</v>
      </c>
      <c r="D25" s="775" t="str">
        <f>HYPERLINK("https://youtu.be/Rcz3E5J0bbw","1:11.25")</f>
        <v>1:11.25</v>
      </c>
      <c r="E25" s="775" t="s">
        <v>5886</v>
      </c>
      <c r="F25" s="749"/>
      <c r="G25" s="749"/>
      <c r="H25" s="749"/>
      <c r="I25" s="749"/>
      <c r="J25" s="749"/>
      <c r="K25" s="749"/>
      <c r="L25" s="749"/>
      <c r="M25" s="749"/>
      <c r="N25" s="749"/>
      <c r="O25" s="749"/>
      <c r="P25" s="749" t="s">
        <v>5887</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5888</v>
      </c>
      <c r="C26" s="746" t="s">
        <v>5889</v>
      </c>
      <c r="D26" s="775" t="s">
        <v>5890</v>
      </c>
      <c r="E26" s="775" t="s">
        <v>5889</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5891</v>
      </c>
      <c r="C27" s="746" t="s">
        <v>5892</v>
      </c>
      <c r="D27" s="747" t="s">
        <v>5892</v>
      </c>
      <c r="E27" s="749"/>
      <c r="F27" s="749"/>
      <c r="G27" s="747" t="s">
        <v>5893</v>
      </c>
      <c r="H27" s="749"/>
      <c r="I27" s="747" t="s">
        <v>1307</v>
      </c>
      <c r="J27" s="749"/>
      <c r="K27" s="749"/>
      <c r="L27" s="751" t="s">
        <v>5894</v>
      </c>
      <c r="M27" s="752" t="s">
        <v>5895</v>
      </c>
      <c r="N27" s="747" t="s">
        <v>5896</v>
      </c>
      <c r="O27" s="749"/>
      <c r="P27" s="749" t="s">
        <v>5897</v>
      </c>
      <c r="Q27" s="751" t="s">
        <v>5898</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5899</v>
      </c>
      <c r="C28" s="746" t="s">
        <v>4300</v>
      </c>
      <c r="D28" s="747" t="s">
        <v>4300</v>
      </c>
      <c r="E28" s="749"/>
      <c r="F28" s="749"/>
      <c r="G28" s="749"/>
      <c r="H28" s="749"/>
      <c r="I28" s="747" t="s">
        <v>3865</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5900</v>
      </c>
      <c r="C29" s="746" t="s">
        <v>2717</v>
      </c>
      <c r="D29" s="775" t="s">
        <v>2717</v>
      </c>
      <c r="E29" s="749"/>
      <c r="F29" s="749"/>
      <c r="G29" s="749"/>
      <c r="H29" s="749"/>
      <c r="I29" s="749"/>
      <c r="J29" s="749"/>
      <c r="K29" s="749"/>
      <c r="L29" s="749"/>
      <c r="M29" s="749"/>
      <c r="N29" s="749"/>
      <c r="O29" s="749"/>
      <c r="P29" s="749"/>
      <c r="Q29" s="775" t="s">
        <v>5901</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5902</v>
      </c>
      <c r="B30" s="768" t="s">
        <v>5903</v>
      </c>
      <c r="C30" s="746" t="s">
        <v>3608</v>
      </c>
      <c r="D30" s="747" t="str">
        <f>HYPERLINK("https://clips.twitch.tv/EntertainingEnchantingDumplingsUncleNox","40.79")</f>
        <v>40.79</v>
      </c>
      <c r="E30" s="747" t="s">
        <v>3608</v>
      </c>
      <c r="F30" s="749" t="s">
        <v>1213</v>
      </c>
      <c r="G30" s="749"/>
      <c r="H30" s="749"/>
      <c r="I30" s="749"/>
      <c r="J30" s="749" t="s">
        <v>5904</v>
      </c>
      <c r="K30" s="749"/>
      <c r="L30" s="749"/>
      <c r="M30" s="749"/>
      <c r="N30" s="749"/>
      <c r="O30" s="749" t="s">
        <v>5901</v>
      </c>
      <c r="P30" s="749"/>
      <c r="Q30" s="747" t="s">
        <v>5905</v>
      </c>
      <c r="R30" s="749"/>
      <c r="S30" s="749"/>
      <c r="T30" s="749"/>
      <c r="U30" s="749"/>
      <c r="V30" s="749"/>
      <c r="W30" s="755"/>
      <c r="X30" s="749"/>
      <c r="Y30" s="749"/>
      <c r="Z30" s="749"/>
      <c r="AA30" s="749"/>
      <c r="AB30" s="770" t="s">
        <v>5906</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5907</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5222</v>
      </c>
      <c r="P31" s="749"/>
      <c r="Q31" s="775" t="s">
        <v>5908</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5909</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5910</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5911</v>
      </c>
      <c r="C34" s="746" t="s">
        <v>2551</v>
      </c>
      <c r="D34" s="783" t="str">
        <f>HYPERLINK("https://youtu.be/R9drqtLlI48","40.69")</f>
        <v>40.69</v>
      </c>
      <c r="E34" s="775" t="s">
        <v>2551</v>
      </c>
      <c r="F34" s="753" t="s">
        <v>4340</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5912</v>
      </c>
      <c r="C35" s="763" t="s">
        <v>1568</v>
      </c>
      <c r="D35" s="747" t="s">
        <v>3196</v>
      </c>
      <c r="E35" s="747" t="s">
        <v>1251</v>
      </c>
      <c r="F35" s="747" t="s">
        <v>2244</v>
      </c>
      <c r="G35" s="749"/>
      <c r="H35" s="753" t="s">
        <v>5913</v>
      </c>
      <c r="I35" s="753"/>
      <c r="J35" s="749"/>
      <c r="K35" s="749"/>
      <c r="L35" s="749"/>
      <c r="M35" s="753"/>
      <c r="N35" s="753"/>
      <c r="O35" s="753"/>
      <c r="P35" s="753"/>
      <c r="Q35" s="747" t="s">
        <v>5914</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5915</v>
      </c>
      <c r="C36" s="746" t="s">
        <v>1938</v>
      </c>
      <c r="D36" s="747" t="str">
        <f>HYPERLINK("https://clips.twitch.tv/ScrumptiousColdMoonPeanutButterJellyTime","40.22")</f>
        <v>40.22</v>
      </c>
      <c r="E36" s="747" t="s">
        <v>1938</v>
      </c>
      <c r="F36" s="747" t="s">
        <v>5914</v>
      </c>
      <c r="G36" s="784"/>
      <c r="H36" s="749"/>
      <c r="I36" s="749"/>
      <c r="J36" s="749" t="s">
        <v>5916</v>
      </c>
      <c r="K36" s="749"/>
      <c r="L36" s="749"/>
      <c r="M36" s="749"/>
      <c r="N36" s="749"/>
      <c r="O36" s="749"/>
      <c r="P36" s="749" t="s">
        <v>2516</v>
      </c>
      <c r="Q36" s="747" t="s">
        <v>5913</v>
      </c>
      <c r="R36" s="749"/>
      <c r="S36" s="749"/>
      <c r="T36" s="749"/>
      <c r="U36" s="749" t="s">
        <v>5354</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5917</v>
      </c>
      <c r="C37" s="746" t="s">
        <v>3399</v>
      </c>
      <c r="D37" s="747" t="s">
        <v>3399</v>
      </c>
      <c r="E37" s="747" t="s">
        <v>3656</v>
      </c>
      <c r="F37" s="749"/>
      <c r="G37" s="747" t="s">
        <v>1762</v>
      </c>
      <c r="H37" s="749"/>
      <c r="I37" s="747" t="s">
        <v>3076</v>
      </c>
      <c r="J37" s="747" t="s">
        <v>1762</v>
      </c>
      <c r="K37" s="749"/>
      <c r="L37" s="751" t="s">
        <v>2019</v>
      </c>
      <c r="M37" s="752" t="s">
        <v>3488</v>
      </c>
      <c r="N37" s="747" t="s">
        <v>3399</v>
      </c>
      <c r="O37" s="749"/>
      <c r="P37" s="747" t="str">
        <f>HYPERLINK("https://clips.twitch.tv/AggressiveBigTeaNononoCat","40.26")</f>
        <v>40.26</v>
      </c>
      <c r="Q37" s="747" t="s">
        <v>4523</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5918</v>
      </c>
      <c r="C38" s="746" t="s">
        <v>3631</v>
      </c>
      <c r="D38" s="747" t="s">
        <v>3631</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5919</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5920</v>
      </c>
      <c r="C39" s="746" t="s">
        <v>2075</v>
      </c>
      <c r="D39" s="747" t="s">
        <v>5921</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5922</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5923</v>
      </c>
      <c r="C41" s="746" t="s">
        <v>5924</v>
      </c>
      <c r="D41" s="749"/>
      <c r="E41" s="749"/>
      <c r="F41" s="749"/>
      <c r="G41" s="749"/>
      <c r="H41" s="749"/>
      <c r="I41" s="749"/>
      <c r="J41" s="775" t="s">
        <v>5924</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5925</v>
      </c>
      <c r="C42" s="746" t="s">
        <v>5926</v>
      </c>
      <c r="D42" s="749"/>
      <c r="E42" s="749"/>
      <c r="F42" s="749"/>
      <c r="G42" s="749"/>
      <c r="H42" s="749"/>
      <c r="I42" s="749"/>
      <c r="J42" s="775" t="s">
        <v>5926</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5927</v>
      </c>
      <c r="C43" s="746" t="s">
        <v>4861</v>
      </c>
      <c r="D43" s="749"/>
      <c r="E43" s="749"/>
      <c r="F43" s="749"/>
      <c r="G43" s="749"/>
      <c r="H43" s="749"/>
      <c r="I43" s="749"/>
      <c r="J43" s="775" t="s">
        <v>4861</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5928</v>
      </c>
      <c r="B44" s="745" t="s">
        <v>5929</v>
      </c>
      <c r="C44" s="746" t="s">
        <v>1074</v>
      </c>
      <c r="D44" s="747" t="s">
        <v>5930</v>
      </c>
      <c r="E44" s="749"/>
      <c r="F44" s="749"/>
      <c r="G44" s="767"/>
      <c r="H44" s="749"/>
      <c r="I44" s="749"/>
      <c r="J44" s="747" t="str">
        <f>HYPERLINK("https://youtu.be/WdBDZlWcLa8","16.95")</f>
        <v>16.95</v>
      </c>
      <c r="K44" s="749"/>
      <c r="L44" s="751" t="s">
        <v>4526</v>
      </c>
      <c r="M44" s="749"/>
      <c r="N44" s="749"/>
      <c r="O44" s="747" t="str">
        <f>HYPERLINK("https://youtu.be/FwtG-kRM0SE","17.64")</f>
        <v>17.64</v>
      </c>
      <c r="P44" s="747" t="str">
        <f>HYPERLINK("https://clips.twitch.tv/VainSmokyPotSeemsGood","16.88")</f>
        <v>16.88</v>
      </c>
      <c r="Q44" s="749"/>
      <c r="R44" s="747" t="s">
        <v>1074</v>
      </c>
      <c r="S44" s="749"/>
      <c r="T44" s="749"/>
      <c r="U44" s="749" t="s">
        <v>4879</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5931</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3326</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5932</v>
      </c>
      <c r="B46" s="745" t="s">
        <v>5933</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5934</v>
      </c>
      <c r="B49" s="795" t="s">
        <v>5935</v>
      </c>
      <c r="C49" s="746" t="s">
        <v>2506</v>
      </c>
      <c r="D49" s="747" t="s">
        <v>2506</v>
      </c>
      <c r="E49" s="747" t="s">
        <v>198</v>
      </c>
      <c r="F49" s="747" t="s">
        <v>904</v>
      </c>
      <c r="G49" s="796"/>
      <c r="H49" s="747" t="str">
        <f>HYPERLINK("https://clips.twitch.tv/AltruisticBrightClipsdadWholeWheat","51.57")</f>
        <v>51.57</v>
      </c>
      <c r="I49" s="747" t="s">
        <v>1575</v>
      </c>
      <c r="J49" s="796" t="s">
        <v>5526</v>
      </c>
      <c r="K49" s="796"/>
      <c r="L49" s="770" t="s">
        <v>3181</v>
      </c>
      <c r="M49" s="752" t="s">
        <v>507</v>
      </c>
      <c r="N49" s="796"/>
      <c r="O49" s="797" t="s">
        <v>2784</v>
      </c>
      <c r="P49" s="796" t="s">
        <v>1135</v>
      </c>
      <c r="Q49" s="770" t="s">
        <v>3442</v>
      </c>
      <c r="R49" s="796"/>
      <c r="S49" s="796"/>
      <c r="T49" s="796"/>
      <c r="U49" s="796" t="s">
        <v>3394</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5936</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5937</v>
      </c>
      <c r="C51" s="803"/>
      <c r="D51" s="767"/>
      <c r="E51" s="796"/>
      <c r="F51" s="796"/>
      <c r="G51" s="796"/>
      <c r="H51" s="796"/>
      <c r="I51" s="796"/>
      <c r="J51" s="796"/>
      <c r="K51" s="796"/>
      <c r="L51" s="796"/>
      <c r="M51" s="796"/>
      <c r="N51" s="796"/>
      <c r="O51" s="797" t="s">
        <v>3038</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5938</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5935</v>
      </c>
      <c r="C53" s="746" t="s">
        <v>3090</v>
      </c>
      <c r="D53" s="747" t="s">
        <v>4486</v>
      </c>
      <c r="E53" s="747" t="s">
        <v>3090</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5936</v>
      </c>
      <c r="C54" s="746" t="s">
        <v>128</v>
      </c>
      <c r="D54" s="747" t="s">
        <v>5939</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4905</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5937</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5938</v>
      </c>
      <c r="C56" s="763" t="s">
        <v>2248</v>
      </c>
      <c r="D56" s="747" t="s">
        <v>5940</v>
      </c>
      <c r="E56" s="796"/>
      <c r="F56" s="796"/>
      <c r="G56" s="747" t="s">
        <v>5941</v>
      </c>
      <c r="H56" s="796"/>
      <c r="I56" s="747" t="s">
        <v>5942</v>
      </c>
      <c r="J56" s="796"/>
      <c r="K56" s="747" t="s">
        <v>5941</v>
      </c>
      <c r="L56" s="770" t="s">
        <v>4679</v>
      </c>
      <c r="M56" s="796"/>
      <c r="N56" s="796"/>
      <c r="O56" s="797"/>
      <c r="P56" s="806" t="s">
        <v>5943</v>
      </c>
      <c r="Q56" s="796"/>
      <c r="R56" s="796"/>
      <c r="S56" s="796"/>
      <c r="T56" s="770" t="s">
        <v>5941</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5944</v>
      </c>
      <c r="B57" s="795" t="s">
        <v>5945</v>
      </c>
      <c r="C57" s="746" t="str">
        <f>HYPERLINK("https://youtu.be/WV5J-Ci9wPU","16.74")</f>
        <v>16.74</v>
      </c>
      <c r="D57" s="770" t="s">
        <v>1827</v>
      </c>
      <c r="E57" s="796"/>
      <c r="F57" s="797" t="s">
        <v>5092</v>
      </c>
      <c r="G57" s="796"/>
      <c r="H57" s="796"/>
      <c r="I57" s="796"/>
      <c r="J57" s="796"/>
      <c r="K57" s="747" t="s">
        <v>5930</v>
      </c>
      <c r="L57" s="770" t="s">
        <v>2001</v>
      </c>
      <c r="M57" s="796"/>
      <c r="N57" s="796"/>
      <c r="O57" s="796" t="s">
        <v>5946</v>
      </c>
      <c r="P57" s="796" t="s">
        <v>3762</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5947</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5948</v>
      </c>
      <c r="C59" s="746" t="s">
        <v>5949</v>
      </c>
      <c r="D59" s="747" t="s">
        <v>3818</v>
      </c>
      <c r="E59" s="796"/>
      <c r="F59" s="747" t="s">
        <v>3818</v>
      </c>
      <c r="G59" s="796"/>
      <c r="H59" s="796"/>
      <c r="I59" s="767"/>
      <c r="J59" s="796"/>
      <c r="K59" s="747" t="s">
        <v>1773</v>
      </c>
      <c r="L59" s="796"/>
      <c r="M59" s="796"/>
      <c r="N59" s="747" t="s">
        <v>5949</v>
      </c>
      <c r="O59" s="796"/>
      <c r="P59" s="796"/>
      <c r="Q59" s="796"/>
      <c r="R59" s="796"/>
      <c r="S59" s="770" t="s">
        <v>3284</v>
      </c>
      <c r="T59" s="770" t="s">
        <v>5950</v>
      </c>
      <c r="U59" s="796"/>
      <c r="V59" s="796"/>
      <c r="W59" s="747" t="s">
        <v>3090</v>
      </c>
      <c r="X59" s="796"/>
      <c r="Y59" s="796"/>
      <c r="Z59" s="796"/>
      <c r="AA59" s="796"/>
      <c r="AB59" s="770" t="s">
        <v>4573</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5951</v>
      </c>
      <c r="B60" s="795" t="s">
        <v>5952</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3039</v>
      </c>
      <c r="V60" s="796"/>
      <c r="W60" s="796"/>
      <c r="X60" s="796"/>
      <c r="Y60" s="796"/>
      <c r="Z60" s="796"/>
      <c r="AA60" s="796"/>
      <c r="AB60" s="770" t="s">
        <v>3256</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5953</v>
      </c>
      <c r="C61" s="746" t="str">
        <f>HYPERLINK("https://youtu.be/fZ3PjrGMczo", "14.91")</f>
        <v>14.91</v>
      </c>
      <c r="D61" s="747" t="s">
        <v>5662</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5954</v>
      </c>
      <c r="C62" s="763" t="s">
        <v>660</v>
      </c>
      <c r="D62" s="747" t="s">
        <v>1828</v>
      </c>
      <c r="E62" s="747" t="s">
        <v>660</v>
      </c>
      <c r="F62" s="796"/>
      <c r="G62" s="796"/>
      <c r="H62" s="796"/>
      <c r="I62" s="747" t="s">
        <v>2176</v>
      </c>
      <c r="J62" s="747" t="s">
        <v>296</v>
      </c>
      <c r="K62" s="796"/>
      <c r="L62" s="796"/>
      <c r="M62" s="747" t="s">
        <v>3706</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5955</v>
      </c>
      <c r="C63" s="746" t="s">
        <v>825</v>
      </c>
      <c r="D63" s="770" t="s">
        <v>987</v>
      </c>
      <c r="E63" s="747" t="s">
        <v>349</v>
      </c>
      <c r="F63" s="747" t="s">
        <v>5335</v>
      </c>
      <c r="G63" s="747" t="s">
        <v>5956</v>
      </c>
      <c r="H63" s="770" t="s">
        <v>5957</v>
      </c>
      <c r="I63" s="750" t="s">
        <v>1315</v>
      </c>
      <c r="J63" s="797" t="s">
        <v>1203</v>
      </c>
      <c r="K63" s="796"/>
      <c r="L63" s="796"/>
      <c r="M63" s="752" t="s">
        <v>4097</v>
      </c>
      <c r="N63" s="796"/>
      <c r="O63" s="796" t="s">
        <v>245</v>
      </c>
      <c r="P63" s="796" t="s">
        <v>1511</v>
      </c>
      <c r="Q63" s="747" t="s">
        <v>4384</v>
      </c>
      <c r="R63" s="747" t="s">
        <v>4684</v>
      </c>
      <c r="S63" s="796"/>
      <c r="T63" s="796"/>
      <c r="U63" s="796"/>
      <c r="V63" s="747" t="s">
        <v>825</v>
      </c>
      <c r="W63" s="796"/>
      <c r="X63" s="796"/>
      <c r="Y63" s="796"/>
      <c r="Z63" s="796"/>
      <c r="AA63" s="797" t="s">
        <v>5662</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5958</v>
      </c>
      <c r="B64" s="795" t="s">
        <v>5959</v>
      </c>
      <c r="C64" s="746" t="s">
        <v>2155</v>
      </c>
      <c r="D64" s="747" t="s">
        <v>2155</v>
      </c>
      <c r="E64" s="747" t="s">
        <v>5960</v>
      </c>
      <c r="F64" s="796"/>
      <c r="G64" s="796"/>
      <c r="H64" s="796"/>
      <c r="I64" s="747" t="s">
        <v>5087</v>
      </c>
      <c r="J64" s="796" t="s">
        <v>5961</v>
      </c>
      <c r="K64" s="796"/>
      <c r="L64" s="796"/>
      <c r="M64" s="796"/>
      <c r="N64" s="796"/>
      <c r="O64" s="797" t="s">
        <v>5962</v>
      </c>
      <c r="P64" s="796"/>
      <c r="Q64" s="747" t="s">
        <v>5963</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5964</v>
      </c>
      <c r="C65" s="746" t="s">
        <v>240</v>
      </c>
      <c r="D65" s="747" t="s">
        <v>240</v>
      </c>
      <c r="E65" s="747" t="s">
        <v>5965</v>
      </c>
      <c r="F65" s="747" t="s">
        <v>906</v>
      </c>
      <c r="G65" s="747" t="s">
        <v>4151</v>
      </c>
      <c r="H65" s="747" t="s">
        <v>988</v>
      </c>
      <c r="I65" s="747" t="s">
        <v>1316</v>
      </c>
      <c r="J65" s="796" t="s">
        <v>1204</v>
      </c>
      <c r="K65" s="747" t="s">
        <v>350</v>
      </c>
      <c r="L65" s="770" t="s">
        <v>1550</v>
      </c>
      <c r="M65" s="752" t="s">
        <v>4108</v>
      </c>
      <c r="N65" s="796"/>
      <c r="O65" s="796" t="s">
        <v>5966</v>
      </c>
      <c r="P65" s="796" t="s">
        <v>5967</v>
      </c>
      <c r="Q65" s="747" t="s">
        <v>3443</v>
      </c>
      <c r="R65" s="747" t="s">
        <v>4123</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5968</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3829</v>
      </c>
      <c r="M66" s="752" t="s">
        <v>3815</v>
      </c>
      <c r="N66" s="796"/>
      <c r="O66" s="796" t="s">
        <v>118</v>
      </c>
      <c r="P66" s="770" t="s">
        <v>1830</v>
      </c>
      <c r="Q66" s="747" t="s">
        <v>1516</v>
      </c>
      <c r="R66" s="796"/>
      <c r="S66" s="796"/>
      <c r="T66" s="796"/>
      <c r="U66" s="796" t="s">
        <v>1047</v>
      </c>
      <c r="V66" s="796"/>
      <c r="W66" s="796"/>
      <c r="X66" s="796"/>
      <c r="Y66" s="796"/>
      <c r="Z66" s="796"/>
      <c r="AA66" s="747" t="s">
        <v>5969</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5959</v>
      </c>
      <c r="C67" s="746" t="s">
        <v>4843</v>
      </c>
      <c r="D67" s="747" t="s">
        <v>4843</v>
      </c>
      <c r="E67" s="747" t="s">
        <v>4843</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2965</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5970</v>
      </c>
      <c r="C68" s="746" t="s">
        <v>2112</v>
      </c>
      <c r="D68" s="747" t="s">
        <v>2112</v>
      </c>
      <c r="E68" s="747" t="s">
        <v>2543</v>
      </c>
      <c r="F68" s="797" t="s">
        <v>5971</v>
      </c>
      <c r="G68" s="796"/>
      <c r="H68" s="797"/>
      <c r="I68" s="747" t="s">
        <v>5972</v>
      </c>
      <c r="J68" s="796"/>
      <c r="K68" s="796"/>
      <c r="L68" s="770" t="s">
        <v>5973</v>
      </c>
      <c r="M68" s="796"/>
      <c r="N68" s="796"/>
      <c r="O68" s="802"/>
      <c r="P68" s="796"/>
      <c r="Q68" s="796"/>
      <c r="R68" s="747" t="s">
        <v>3237</v>
      </c>
      <c r="S68" s="770" t="s">
        <v>5973</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5974</v>
      </c>
      <c r="C69" s="763" t="s">
        <v>2815</v>
      </c>
      <c r="D69" s="751"/>
      <c r="E69" s="812"/>
      <c r="F69" s="797"/>
      <c r="G69" s="747" t="s">
        <v>2815</v>
      </c>
      <c r="H69" s="797"/>
      <c r="I69" s="796"/>
      <c r="J69" s="796"/>
      <c r="K69" s="796"/>
      <c r="L69" s="770" t="s">
        <v>3855</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5975</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5876</v>
      </c>
      <c r="B71" s="795" t="s">
        <v>5976</v>
      </c>
      <c r="C71" s="746" t="s">
        <v>2222</v>
      </c>
      <c r="D71" s="747" t="s">
        <v>2222</v>
      </c>
      <c r="E71" s="797"/>
      <c r="F71" s="796"/>
      <c r="G71" s="796"/>
      <c r="H71" s="812"/>
      <c r="I71" s="747" t="s">
        <v>5977</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5978</v>
      </c>
      <c r="C72" s="746" t="s">
        <v>2700</v>
      </c>
      <c r="D72" s="747" t="s">
        <v>2700</v>
      </c>
      <c r="E72" s="747" t="s">
        <v>5979</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5980</v>
      </c>
      <c r="R72" s="796"/>
      <c r="S72" s="796"/>
      <c r="T72" s="796"/>
      <c r="U72" s="796" t="s">
        <v>4158</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5981</v>
      </c>
      <c r="C73" s="746" t="s">
        <v>352</v>
      </c>
      <c r="D73" s="747" t="s">
        <v>4536</v>
      </c>
      <c r="E73" s="747" t="s">
        <v>744</v>
      </c>
      <c r="F73" s="767"/>
      <c r="G73" s="747" t="s">
        <v>2540</v>
      </c>
      <c r="H73" s="796"/>
      <c r="I73" s="747" t="s">
        <v>1317</v>
      </c>
      <c r="J73" s="796" t="s">
        <v>2706</v>
      </c>
      <c r="K73" s="747" t="s">
        <v>1591</v>
      </c>
      <c r="L73" s="796"/>
      <c r="M73" s="747" t="s">
        <v>3810</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5982</v>
      </c>
      <c r="B74" s="795" t="s">
        <v>5983</v>
      </c>
      <c r="C74" s="746" t="s">
        <v>3313</v>
      </c>
      <c r="D74" s="747" t="s">
        <v>5984</v>
      </c>
      <c r="E74" s="747" t="s">
        <v>5985</v>
      </c>
      <c r="F74" s="796"/>
      <c r="G74" s="796"/>
      <c r="H74" s="796"/>
      <c r="I74" s="747" t="s">
        <v>4745</v>
      </c>
      <c r="J74" s="796"/>
      <c r="K74" s="796"/>
      <c r="L74" s="796"/>
      <c r="M74" s="796"/>
      <c r="N74" s="796"/>
      <c r="O74" s="796"/>
      <c r="P74" s="796"/>
      <c r="Q74" s="796"/>
      <c r="R74" s="796"/>
      <c r="S74" s="796"/>
      <c r="T74" s="796"/>
      <c r="U74" s="796"/>
      <c r="V74" s="796"/>
      <c r="W74" s="796"/>
      <c r="X74" s="747" t="s">
        <v>3313</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5986</v>
      </c>
      <c r="C75" s="746" t="s">
        <v>4080</v>
      </c>
      <c r="D75" s="767"/>
      <c r="E75" s="747" t="s">
        <v>4080</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5987</v>
      </c>
      <c r="C76" s="746" t="s">
        <v>5710</v>
      </c>
      <c r="D76" s="747" t="s">
        <v>5988</v>
      </c>
      <c r="E76" s="747" t="s">
        <v>2098</v>
      </c>
      <c r="F76" s="747" t="s">
        <v>910</v>
      </c>
      <c r="G76" s="747" t="s">
        <v>828</v>
      </c>
      <c r="H76" s="747" t="s">
        <v>910</v>
      </c>
      <c r="I76" s="747" t="s">
        <v>1319</v>
      </c>
      <c r="J76" s="796" t="s">
        <v>5989</v>
      </c>
      <c r="K76" s="747" t="s">
        <v>311</v>
      </c>
      <c r="L76" s="770" t="s">
        <v>5990</v>
      </c>
      <c r="M76" s="796"/>
      <c r="N76" s="796"/>
      <c r="O76" s="747" t="s">
        <v>5710</v>
      </c>
      <c r="P76" s="796"/>
      <c r="Q76" s="747" t="s">
        <v>5991</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5928</v>
      </c>
      <c r="B77" s="795" t="s">
        <v>5992</v>
      </c>
      <c r="C77" s="746" t="s">
        <v>4810</v>
      </c>
      <c r="D77" s="747" t="s">
        <v>4810</v>
      </c>
      <c r="E77" s="747" t="s">
        <v>1928</v>
      </c>
      <c r="F77" s="796" t="s">
        <v>2908</v>
      </c>
      <c r="G77" s="796"/>
      <c r="H77" s="796"/>
      <c r="I77" s="796"/>
      <c r="J77" s="796" t="s">
        <v>4460</v>
      </c>
      <c r="K77" s="747" t="s">
        <v>4810</v>
      </c>
      <c r="L77" s="770" t="s">
        <v>5993</v>
      </c>
      <c r="M77" s="796"/>
      <c r="N77" s="796"/>
      <c r="O77" s="748" t="str">
        <f>HYPERLINK("https://youtu.be/HjDDp_Mj_yI","16.74")</f>
        <v>16.74</v>
      </c>
      <c r="P77" s="796"/>
      <c r="Q77" s="770" t="s">
        <v>4218</v>
      </c>
      <c r="R77" s="796"/>
      <c r="S77" s="796"/>
      <c r="T77" s="796"/>
      <c r="U77" s="796" t="s">
        <v>4460</v>
      </c>
      <c r="V77" s="796"/>
      <c r="W77" s="796"/>
      <c r="X77" s="796"/>
      <c r="Y77" s="796"/>
      <c r="Z77" s="796"/>
      <c r="AA77" s="796"/>
      <c r="AB77" s="796"/>
      <c r="AC77" s="796"/>
      <c r="AD77" s="798"/>
      <c r="AE77" s="796"/>
      <c r="AF77" s="796"/>
      <c r="AG77" s="747" t="s">
        <v>5118</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5994</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5995</v>
      </c>
      <c r="C79" s="763" t="s">
        <v>296</v>
      </c>
      <c r="D79" s="747" t="s">
        <v>785</v>
      </c>
      <c r="E79" s="796"/>
      <c r="F79" s="797"/>
      <c r="G79" s="796"/>
      <c r="H79" s="796"/>
      <c r="I79" s="796"/>
      <c r="J79" s="796"/>
      <c r="K79" s="747" t="s">
        <v>3995</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3407</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5996</v>
      </c>
      <c r="C80" s="763" t="s">
        <v>1593</v>
      </c>
      <c r="D80" s="747" t="s">
        <v>245</v>
      </c>
      <c r="E80" s="747" t="s">
        <v>1206</v>
      </c>
      <c r="F80" s="747" t="s">
        <v>5997</v>
      </c>
      <c r="G80" s="747" t="s">
        <v>122</v>
      </c>
      <c r="H80" s="770" t="s">
        <v>122</v>
      </c>
      <c r="I80" s="750" t="s">
        <v>461</v>
      </c>
      <c r="J80" s="796"/>
      <c r="K80" s="747" t="s">
        <v>1593</v>
      </c>
      <c r="L80" s="770" t="s">
        <v>122</v>
      </c>
      <c r="M80" s="752" t="s">
        <v>5998</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5932</v>
      </c>
      <c r="B81" s="795" t="s">
        <v>5999</v>
      </c>
      <c r="C81" s="763" t="s">
        <v>246</v>
      </c>
      <c r="D81" s="747" t="s">
        <v>1448</v>
      </c>
      <c r="E81" s="796"/>
      <c r="F81" s="796"/>
      <c r="G81" s="796"/>
      <c r="H81" s="796"/>
      <c r="I81" s="747" t="s">
        <v>773</v>
      </c>
      <c r="J81" s="748" t="str">
        <f>HYPERLINK("https://youtu.be/VjOXmvP4h2s","46.37")</f>
        <v>46.37</v>
      </c>
      <c r="K81" s="796"/>
      <c r="L81" s="796"/>
      <c r="M81" s="747" t="s">
        <v>246</v>
      </c>
      <c r="N81" s="796"/>
      <c r="O81" s="796" t="s">
        <v>3181</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6000</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3292</v>
      </c>
      <c r="D84" s="819" t="s">
        <v>1885</v>
      </c>
      <c r="E84" s="819" t="s">
        <v>3292</v>
      </c>
      <c r="F84" s="820"/>
      <c r="G84" s="820"/>
      <c r="H84" s="819" t="s">
        <v>994</v>
      </c>
      <c r="I84" s="752" t="s">
        <v>6001</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566</v>
      </c>
      <c r="D85" s="827"/>
      <c r="E85" s="819" t="s">
        <v>566</v>
      </c>
      <c r="F85" s="819" t="s">
        <v>566</v>
      </c>
      <c r="G85" s="819" t="s">
        <v>5573</v>
      </c>
      <c r="H85" s="822" t="s">
        <v>995</v>
      </c>
      <c r="I85" s="752" t="s">
        <v>5939</v>
      </c>
      <c r="J85" s="819" t="s">
        <v>4770</v>
      </c>
      <c r="K85" s="820"/>
      <c r="L85" s="822" t="s">
        <v>2285</v>
      </c>
      <c r="M85" s="752" t="s">
        <v>4905</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3026</v>
      </c>
      <c r="D86" s="827"/>
      <c r="E86" s="819" t="s">
        <v>3026</v>
      </c>
      <c r="F86" s="820"/>
      <c r="G86" s="820"/>
      <c r="H86" s="819" t="s">
        <v>3818</v>
      </c>
      <c r="I86" s="819" t="s">
        <v>6002</v>
      </c>
      <c r="J86" s="828"/>
      <c r="K86" s="820"/>
      <c r="L86" s="820"/>
      <c r="M86" s="819" t="s">
        <v>3026</v>
      </c>
      <c r="N86" s="819" t="s">
        <v>3570</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6003</v>
      </c>
      <c r="B87" s="829" t="s">
        <v>5867</v>
      </c>
      <c r="C87" s="746" t="s">
        <v>4168</v>
      </c>
      <c r="D87" s="827"/>
      <c r="E87" s="819" t="s">
        <v>6004</v>
      </c>
      <c r="F87" s="820"/>
      <c r="G87" s="820"/>
      <c r="H87" s="819" t="s">
        <v>1002</v>
      </c>
      <c r="I87" s="820"/>
      <c r="J87" s="828" t="s">
        <v>3462</v>
      </c>
      <c r="K87" s="819" t="s">
        <v>1599</v>
      </c>
      <c r="L87" s="820"/>
      <c r="M87" s="820"/>
      <c r="N87" s="820"/>
      <c r="O87" s="820"/>
      <c r="P87" s="820"/>
      <c r="Q87" s="822" t="s">
        <v>2447</v>
      </c>
      <c r="R87" s="820"/>
      <c r="S87" s="820"/>
      <c r="T87" s="820"/>
      <c r="U87" s="820"/>
      <c r="V87" s="819" t="s">
        <v>4168</v>
      </c>
      <c r="W87" s="820"/>
      <c r="X87" s="820"/>
      <c r="Y87" s="820"/>
      <c r="Z87" s="820"/>
      <c r="AA87" s="820"/>
      <c r="AB87" s="820"/>
      <c r="AC87" s="820"/>
      <c r="AD87" s="823"/>
      <c r="AE87" s="820"/>
      <c r="AF87" s="819" t="s">
        <v>6005</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5944</v>
      </c>
      <c r="B88" s="830" t="s">
        <v>6006</v>
      </c>
      <c r="C88" s="746" t="s">
        <v>1259</v>
      </c>
      <c r="D88" s="827"/>
      <c r="E88" s="820"/>
      <c r="F88" s="820"/>
      <c r="G88" s="820"/>
      <c r="H88" s="819" t="s">
        <v>996</v>
      </c>
      <c r="I88" s="819" t="s">
        <v>1324</v>
      </c>
      <c r="J88" s="820" t="s">
        <v>6007</v>
      </c>
      <c r="K88" s="820"/>
      <c r="L88" s="820"/>
      <c r="M88" s="752" t="s">
        <v>6008</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6009</v>
      </c>
      <c r="C89" s="833" t="s">
        <v>6010</v>
      </c>
      <c r="D89" s="827"/>
      <c r="E89" s="820"/>
      <c r="F89" s="820"/>
      <c r="G89" s="820"/>
      <c r="H89" s="834"/>
      <c r="I89" s="820"/>
      <c r="J89" s="820"/>
      <c r="K89" s="820"/>
      <c r="L89" s="820"/>
      <c r="M89" s="752" t="s">
        <v>6010</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5951</v>
      </c>
      <c r="B90" s="830" t="s">
        <v>6011</v>
      </c>
      <c r="C90" s="746" t="s">
        <v>752</v>
      </c>
      <c r="D90" s="827"/>
      <c r="E90" s="819" t="s">
        <v>752</v>
      </c>
      <c r="F90" s="820"/>
      <c r="G90" s="820"/>
      <c r="H90" s="820"/>
      <c r="I90" s="821" t="s">
        <v>509</v>
      </c>
      <c r="J90" s="820"/>
      <c r="K90" s="820"/>
      <c r="L90" s="820"/>
      <c r="M90" s="752" t="s">
        <v>6012</v>
      </c>
      <c r="N90" s="820"/>
      <c r="O90" s="820"/>
      <c r="P90" s="820"/>
      <c r="Q90" s="819" t="s">
        <v>3446</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6013</v>
      </c>
      <c r="AP90" s="820"/>
      <c r="AQ90" s="820"/>
      <c r="AR90" s="820"/>
      <c r="AS90" s="820"/>
      <c r="AT90" s="820"/>
      <c r="AU90" s="820"/>
      <c r="AV90" s="820"/>
      <c r="AW90" s="820"/>
      <c r="AX90" s="820"/>
      <c r="AY90" s="820"/>
      <c r="AZ90" s="820"/>
      <c r="BA90" s="820"/>
    </row>
    <row r="91" ht="15.75" customHeight="1">
      <c r="A91" s="817" t="s">
        <v>5958</v>
      </c>
      <c r="B91" s="830" t="s">
        <v>6014</v>
      </c>
      <c r="C91" s="833" t="s">
        <v>753</v>
      </c>
      <c r="D91" s="827"/>
      <c r="E91" s="820"/>
      <c r="F91" s="820"/>
      <c r="G91" s="820"/>
      <c r="H91" s="822" t="s">
        <v>998</v>
      </c>
      <c r="I91" s="819" t="s">
        <v>4223</v>
      </c>
      <c r="J91" s="820" t="s">
        <v>6015</v>
      </c>
      <c r="K91" s="820"/>
      <c r="L91" s="820"/>
      <c r="M91" s="752" t="s">
        <v>6016</v>
      </c>
      <c r="N91" s="820"/>
      <c r="O91" s="820" t="s">
        <v>2040</v>
      </c>
      <c r="P91" s="820"/>
      <c r="Q91" s="822" t="s">
        <v>3447</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6017</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6014</v>
      </c>
      <c r="C93" s="746" t="s">
        <v>2742</v>
      </c>
      <c r="D93" s="819" t="s">
        <v>254</v>
      </c>
      <c r="E93" s="819" t="s">
        <v>2986</v>
      </c>
      <c r="F93" s="820"/>
      <c r="G93" s="820"/>
      <c r="H93" s="820"/>
      <c r="I93" s="819" t="s">
        <v>6018</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6017</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6006</v>
      </c>
      <c r="C95" s="746" t="s">
        <v>2444</v>
      </c>
      <c r="D95" s="827"/>
      <c r="E95" s="820"/>
      <c r="F95" s="820"/>
      <c r="G95" s="820"/>
      <c r="H95" s="820"/>
      <c r="I95" s="819" t="s">
        <v>3735</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6017</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5982</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6017</v>
      </c>
      <c r="C98" s="833" t="s">
        <v>571</v>
      </c>
      <c r="D98" s="827"/>
      <c r="E98" s="820"/>
      <c r="F98" s="820"/>
      <c r="G98" s="820"/>
      <c r="H98" s="819" t="s">
        <v>134</v>
      </c>
      <c r="I98" s="819" t="s">
        <v>1326</v>
      </c>
      <c r="J98" s="820" t="s">
        <v>6019</v>
      </c>
      <c r="K98" s="820"/>
      <c r="L98" s="820"/>
      <c r="M98" s="752" t="s">
        <v>571</v>
      </c>
      <c r="N98" s="820"/>
      <c r="O98" s="820"/>
      <c r="P98" s="820"/>
      <c r="Q98" s="822" t="s">
        <v>3449</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5928</v>
      </c>
      <c r="B99" s="830" t="s">
        <v>5929</v>
      </c>
      <c r="C99" s="746" t="s">
        <v>6002</v>
      </c>
      <c r="D99" s="819" t="s">
        <v>6002</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3653</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5931</v>
      </c>
      <c r="C100" s="746" t="s">
        <v>366</v>
      </c>
      <c r="D100" s="819" t="s">
        <v>135</v>
      </c>
      <c r="E100" s="820"/>
      <c r="F100" s="819" t="s">
        <v>919</v>
      </c>
      <c r="G100" s="819" t="s">
        <v>2176</v>
      </c>
      <c r="H100" s="819" t="s">
        <v>135</v>
      </c>
      <c r="I100" s="819" t="s">
        <v>366</v>
      </c>
      <c r="J100" s="820"/>
      <c r="K100" s="822" t="s">
        <v>919</v>
      </c>
      <c r="L100" s="819" t="s">
        <v>518</v>
      </c>
      <c r="M100" s="752" t="s">
        <v>2863</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5932</v>
      </c>
      <c r="B101" s="830" t="s">
        <v>6020</v>
      </c>
      <c r="C101" s="746" t="s">
        <v>2428</v>
      </c>
      <c r="D101" s="827"/>
      <c r="E101" s="819" t="s">
        <v>2428</v>
      </c>
      <c r="F101" s="820"/>
      <c r="G101" s="820"/>
      <c r="H101" s="820"/>
      <c r="I101" s="819" t="s">
        <v>6021</v>
      </c>
      <c r="J101" s="820"/>
      <c r="K101" s="820"/>
      <c r="L101" s="820"/>
      <c r="M101" s="820"/>
      <c r="N101" s="820"/>
      <c r="O101" s="820" t="s">
        <v>4867</v>
      </c>
      <c r="P101" s="820"/>
      <c r="Q101" s="819" t="s">
        <v>3409</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6022</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6023</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6024</v>
      </c>
      <c r="C103" s="746" t="s">
        <v>6025</v>
      </c>
      <c r="D103" s="819" t="s">
        <v>6025</v>
      </c>
      <c r="E103" s="822" t="s">
        <v>322</v>
      </c>
      <c r="F103" s="819" t="s">
        <v>920</v>
      </c>
      <c r="G103" s="819" t="s">
        <v>6026</v>
      </c>
      <c r="H103" s="820"/>
      <c r="I103" s="820"/>
      <c r="J103" s="819" t="s">
        <v>670</v>
      </c>
      <c r="K103" s="820"/>
      <c r="L103" s="822" t="s">
        <v>5453</v>
      </c>
      <c r="M103" s="752" t="s">
        <v>2509</v>
      </c>
      <c r="N103" s="819" t="s">
        <v>6027</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6028</v>
      </c>
      <c r="C104" s="746" t="s">
        <v>6029</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6030</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6031</v>
      </c>
      <c r="B106" s="840" t="s">
        <v>5821</v>
      </c>
      <c r="C106" s="746" t="s">
        <v>757</v>
      </c>
      <c r="D106" s="827"/>
      <c r="E106" s="819" t="s">
        <v>298</v>
      </c>
      <c r="F106" s="819" t="s">
        <v>921</v>
      </c>
      <c r="G106" s="819" t="s">
        <v>2074</v>
      </c>
      <c r="H106" s="822" t="s">
        <v>3579</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6006</v>
      </c>
      <c r="C107" s="746" t="s">
        <v>2718</v>
      </c>
      <c r="D107" s="827"/>
      <c r="E107" s="820"/>
      <c r="F107" s="820"/>
      <c r="G107" s="820"/>
      <c r="H107" s="822" t="s">
        <v>1003</v>
      </c>
      <c r="I107" s="820"/>
      <c r="J107" s="819" t="s">
        <v>6032</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6033</v>
      </c>
      <c r="B109" s="846"/>
      <c r="C109" s="746" t="s">
        <v>6034</v>
      </c>
      <c r="D109" s="819" t="s">
        <v>6034</v>
      </c>
      <c r="E109" s="820"/>
      <c r="F109" s="839"/>
      <c r="G109" s="820"/>
      <c r="H109" s="819" t="s">
        <v>6034</v>
      </c>
      <c r="I109" s="820"/>
      <c r="J109" s="820"/>
      <c r="K109" s="819" t="s">
        <v>6034</v>
      </c>
      <c r="L109" s="822" t="s">
        <v>6035</v>
      </c>
      <c r="M109" s="820"/>
      <c r="N109" s="820"/>
      <c r="O109" s="820"/>
      <c r="P109" s="820"/>
      <c r="Q109" s="820"/>
      <c r="R109" s="822" t="s">
        <v>6036</v>
      </c>
      <c r="S109" s="822" t="s">
        <v>6035</v>
      </c>
      <c r="T109" s="822" t="s">
        <v>6037</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6038</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6039</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6040</v>
      </c>
      <c r="C112" s="746" t="s">
        <v>759</v>
      </c>
      <c r="D112" s="827"/>
      <c r="E112" s="834"/>
      <c r="F112" s="834"/>
      <c r="G112" s="834"/>
      <c r="H112" s="834"/>
      <c r="I112" s="819" t="s">
        <v>6041</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6042</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6043</v>
      </c>
      <c r="J114" s="835"/>
      <c r="K114" s="819" t="s">
        <v>3336</v>
      </c>
      <c r="L114" s="820"/>
      <c r="M114" s="850"/>
      <c r="N114" s="820"/>
      <c r="O114" s="820"/>
      <c r="P114" s="820"/>
      <c r="Q114" s="822"/>
      <c r="R114" s="819" t="s">
        <v>6044</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2993</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5420</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3264</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6045</v>
      </c>
      <c r="E117" s="819" t="s">
        <v>1296</v>
      </c>
      <c r="F117" s="819" t="s">
        <v>6046</v>
      </c>
      <c r="G117" s="819" t="s">
        <v>1890</v>
      </c>
      <c r="H117" s="819" t="s">
        <v>2815</v>
      </c>
      <c r="I117" s="819" t="s">
        <v>6046</v>
      </c>
      <c r="J117" s="820"/>
      <c r="K117" s="820"/>
      <c r="L117" s="822" t="s">
        <v>6045</v>
      </c>
      <c r="M117" s="820"/>
      <c r="N117" s="820"/>
      <c r="O117" s="827"/>
      <c r="P117" s="822" t="s">
        <v>380</v>
      </c>
      <c r="Q117" s="820"/>
      <c r="R117" s="819" t="s">
        <v>6047</v>
      </c>
      <c r="S117" s="820"/>
      <c r="T117" s="820"/>
      <c r="U117" s="820"/>
      <c r="V117" s="820"/>
      <c r="W117" s="819" t="s">
        <v>6048</v>
      </c>
      <c r="X117" s="820"/>
      <c r="Y117" s="819" t="s">
        <v>6049</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6050</v>
      </c>
      <c r="C118" s="746" t="s">
        <v>6051</v>
      </c>
      <c r="D118" s="827"/>
      <c r="E118" s="819" t="s">
        <v>6051</v>
      </c>
      <c r="F118" s="820"/>
      <c r="G118" s="820"/>
      <c r="H118" s="820"/>
      <c r="I118" s="820"/>
      <c r="J118" s="820"/>
      <c r="K118" s="820"/>
      <c r="L118" s="820"/>
      <c r="M118" s="820"/>
      <c r="N118" s="820"/>
      <c r="O118" s="821" t="str">
        <f>HYPERLINK("https://youtu.be/tXG5xCfHZ2E","35.72")</f>
        <v>35.72</v>
      </c>
      <c r="P118" s="820"/>
      <c r="Q118" s="822" t="s">
        <v>6052</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6053</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5951</v>
      </c>
      <c r="B120" s="847" t="s">
        <v>6054</v>
      </c>
      <c r="C120" s="746" t="s">
        <v>6055</v>
      </c>
      <c r="D120" s="827"/>
      <c r="E120" s="820"/>
      <c r="F120" s="820"/>
      <c r="G120" s="820"/>
      <c r="H120" s="820"/>
      <c r="I120" s="819" t="s">
        <v>4625</v>
      </c>
      <c r="J120" s="827"/>
      <c r="K120" s="820"/>
      <c r="L120" s="820"/>
      <c r="M120" s="820"/>
      <c r="N120" s="820"/>
      <c r="O120" s="820"/>
      <c r="P120" s="820"/>
      <c r="Q120" s="819" t="s">
        <v>4885</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6056</v>
      </c>
      <c r="C121" s="746" t="s">
        <v>1693</v>
      </c>
      <c r="D121" s="827"/>
      <c r="E121" s="819" t="s">
        <v>3849</v>
      </c>
      <c r="F121" s="820"/>
      <c r="G121" s="820"/>
      <c r="H121" s="820"/>
      <c r="I121" s="820"/>
      <c r="J121" s="820"/>
      <c r="K121" s="820"/>
      <c r="L121" s="820"/>
      <c r="M121" s="820"/>
      <c r="N121" s="820"/>
      <c r="O121" s="827"/>
      <c r="P121" s="820"/>
      <c r="Q121" s="857" t="s">
        <v>2895</v>
      </c>
      <c r="R121" s="820"/>
      <c r="S121" s="820"/>
      <c r="T121" s="819" t="s">
        <v>5667</v>
      </c>
      <c r="U121" s="820"/>
      <c r="V121" s="820"/>
      <c r="W121" s="820"/>
      <c r="X121" s="820"/>
      <c r="Y121" s="820"/>
      <c r="Z121" s="820"/>
      <c r="AA121" s="820"/>
      <c r="AB121" s="819" t="s">
        <v>2939</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6057</v>
      </c>
      <c r="C122" s="746" t="s">
        <v>2984</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2984</v>
      </c>
      <c r="AA122" s="820"/>
      <c r="AB122" s="820"/>
      <c r="AC122" s="820"/>
      <c r="AD122" s="823"/>
      <c r="AE122" s="820"/>
      <c r="AF122" s="820"/>
      <c r="AG122" s="820"/>
      <c r="AH122" s="820"/>
      <c r="AI122" s="820"/>
      <c r="AJ122" s="824"/>
      <c r="AK122" s="820"/>
      <c r="AL122" s="820"/>
      <c r="AM122" s="820"/>
      <c r="AN122" s="820"/>
      <c r="AO122" s="820"/>
      <c r="AP122" s="822" t="s">
        <v>5649</v>
      </c>
      <c r="AQ122" s="820"/>
      <c r="AR122" s="820"/>
      <c r="AS122" s="820"/>
      <c r="AT122" s="820"/>
      <c r="AU122" s="820"/>
      <c r="AV122" s="820"/>
      <c r="AW122" s="820"/>
      <c r="AX122" s="820"/>
      <c r="AY122" s="820"/>
      <c r="AZ122" s="820"/>
      <c r="BA122" s="820"/>
    </row>
    <row r="123" ht="15.75" customHeight="1">
      <c r="A123" s="848"/>
      <c r="B123" s="849" t="s">
        <v>6058</v>
      </c>
      <c r="C123" s="746" t="s">
        <v>266</v>
      </c>
      <c r="D123" s="819" t="s">
        <v>266</v>
      </c>
      <c r="E123" s="820"/>
      <c r="F123" s="819" t="s">
        <v>4350</v>
      </c>
      <c r="G123" s="819" t="s">
        <v>3952</v>
      </c>
      <c r="H123" s="819" t="s">
        <v>1006</v>
      </c>
      <c r="I123" s="819" t="s">
        <v>1330</v>
      </c>
      <c r="J123" s="819" t="s">
        <v>4907</v>
      </c>
      <c r="K123" s="819" t="s">
        <v>5384</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3458</v>
      </c>
      <c r="AQ123" s="820"/>
      <c r="AR123" s="820"/>
      <c r="AS123" s="820"/>
      <c r="AT123" s="820"/>
      <c r="AU123" s="820"/>
      <c r="AV123" s="820"/>
      <c r="AW123" s="820"/>
      <c r="AX123" s="820"/>
      <c r="AY123" s="820"/>
      <c r="AZ123" s="820"/>
      <c r="BA123" s="820"/>
    </row>
    <row r="124" ht="15.75" customHeight="1">
      <c r="A124" s="845" t="s">
        <v>5869</v>
      </c>
      <c r="B124" s="847" t="s">
        <v>6059</v>
      </c>
      <c r="C124" s="746" t="s">
        <v>2126</v>
      </c>
      <c r="D124" s="827"/>
      <c r="E124" s="819" t="s">
        <v>2123</v>
      </c>
      <c r="F124" s="820"/>
      <c r="G124" s="819" t="s">
        <v>6060</v>
      </c>
      <c r="H124" s="820"/>
      <c r="I124" s="820"/>
      <c r="J124" s="820"/>
      <c r="K124" s="820"/>
      <c r="L124" s="820"/>
      <c r="M124" s="819" t="s">
        <v>5238</v>
      </c>
      <c r="N124" s="820"/>
      <c r="O124" s="821" t="str">
        <f>HYPERLINK("https://youtu.be/wzsts4r5VHY","56.24")</f>
        <v>56.24</v>
      </c>
      <c r="P124" s="820"/>
      <c r="Q124" s="819" t="s">
        <v>3453</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6061</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6062</v>
      </c>
      <c r="C126" s="746" t="s">
        <v>6063</v>
      </c>
      <c r="D126" s="819" t="s">
        <v>926</v>
      </c>
      <c r="E126" s="820"/>
      <c r="F126" s="819" t="s">
        <v>3806</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5876</v>
      </c>
      <c r="B127" s="847" t="s">
        <v>6064</v>
      </c>
      <c r="C127" s="746" t="s">
        <v>6065</v>
      </c>
      <c r="D127" s="827"/>
      <c r="E127" s="819" t="s">
        <v>6065</v>
      </c>
      <c r="F127" s="820"/>
      <c r="G127" s="834"/>
      <c r="H127" s="820"/>
      <c r="I127" s="820"/>
      <c r="J127" s="820"/>
      <c r="K127" s="820"/>
      <c r="L127" s="820"/>
      <c r="M127" s="822"/>
      <c r="N127" s="820"/>
      <c r="O127" s="820"/>
      <c r="P127" s="820"/>
      <c r="Q127" s="822" t="s">
        <v>3044</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6066</v>
      </c>
      <c r="C128" s="746" t="s">
        <v>5875</v>
      </c>
      <c r="D128" s="827"/>
      <c r="E128" s="819" t="s">
        <v>5875</v>
      </c>
      <c r="F128" s="820"/>
      <c r="G128" s="819" t="s">
        <v>2860</v>
      </c>
      <c r="H128" s="822" t="s">
        <v>1008</v>
      </c>
      <c r="I128" s="752" t="s">
        <v>1332</v>
      </c>
      <c r="J128" s="820"/>
      <c r="K128" s="820"/>
      <c r="L128" s="822" t="s">
        <v>4624</v>
      </c>
      <c r="M128" s="752" t="s">
        <v>4347</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5881</v>
      </c>
      <c r="B129" s="847" t="s">
        <v>6067</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6068</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6067</v>
      </c>
      <c r="C131" s="746" t="s">
        <v>6069</v>
      </c>
      <c r="D131" s="819" t="s">
        <v>6069</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6068</v>
      </c>
      <c r="C132" s="746" t="s">
        <v>580</v>
      </c>
      <c r="D132" s="819" t="s">
        <v>580</v>
      </c>
      <c r="E132" s="819" t="s">
        <v>764</v>
      </c>
      <c r="F132" s="819" t="s">
        <v>580</v>
      </c>
      <c r="G132" s="819" t="s">
        <v>148</v>
      </c>
      <c r="H132" s="820"/>
      <c r="I132" s="750" t="s">
        <v>2867</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6070</v>
      </c>
      <c r="D133" s="834"/>
      <c r="E133" s="839"/>
      <c r="F133" s="820"/>
      <c r="G133" s="819" t="s">
        <v>6070</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6071</v>
      </c>
      <c r="B134" s="854" t="s">
        <v>6072</v>
      </c>
      <c r="C134" s="746" t="s">
        <v>1667</v>
      </c>
      <c r="D134" s="819" t="s">
        <v>6073</v>
      </c>
      <c r="E134" s="839"/>
      <c r="F134" s="820"/>
      <c r="G134" s="855"/>
      <c r="H134" s="819" t="s">
        <v>1011</v>
      </c>
      <c r="I134" s="820"/>
      <c r="J134" s="839" t="s">
        <v>6074</v>
      </c>
      <c r="K134" s="820"/>
      <c r="L134" s="820"/>
      <c r="M134" s="752" t="s">
        <v>3249</v>
      </c>
      <c r="N134" s="820" t="s">
        <v>6075</v>
      </c>
      <c r="O134" s="839" t="s">
        <v>6076</v>
      </c>
      <c r="P134" s="820"/>
      <c r="Q134" s="820"/>
      <c r="R134" s="820"/>
      <c r="S134" s="820"/>
      <c r="T134" s="820"/>
      <c r="U134" s="820" t="s">
        <v>4388</v>
      </c>
      <c r="V134" s="820"/>
      <c r="W134" s="820"/>
      <c r="X134" s="820"/>
      <c r="Y134" s="820"/>
      <c r="Z134" s="820"/>
      <c r="AA134" s="820"/>
      <c r="AB134" s="820"/>
      <c r="AC134" s="820"/>
      <c r="AD134" s="823"/>
      <c r="AE134" s="820"/>
      <c r="AF134" s="820"/>
      <c r="AG134" s="820"/>
      <c r="AH134" s="820"/>
      <c r="AI134" s="819" t="s">
        <v>6077</v>
      </c>
      <c r="AJ134" s="824"/>
      <c r="AK134" s="820"/>
      <c r="AL134" s="820"/>
      <c r="AM134" s="820"/>
      <c r="AN134" s="839" t="s">
        <v>6078</v>
      </c>
      <c r="AO134" s="820"/>
      <c r="AP134" s="820"/>
      <c r="AQ134" s="820"/>
      <c r="AR134" s="820"/>
      <c r="AS134" s="820"/>
      <c r="AT134" s="820"/>
      <c r="AU134" s="820"/>
      <c r="AV134" s="820"/>
      <c r="AW134" s="820"/>
      <c r="AX134" s="820"/>
      <c r="AY134" s="820"/>
      <c r="AZ134" s="820"/>
      <c r="BA134" s="820"/>
    </row>
    <row r="135" ht="15.75" customHeight="1">
      <c r="A135" s="848"/>
      <c r="B135" s="849" t="s">
        <v>6079</v>
      </c>
      <c r="C135" s="746" t="s">
        <v>6080</v>
      </c>
      <c r="D135" s="827"/>
      <c r="E135" s="819" t="s">
        <v>765</v>
      </c>
      <c r="F135" s="858"/>
      <c r="G135" s="819" t="s">
        <v>6080</v>
      </c>
      <c r="H135" s="820"/>
      <c r="I135" s="858"/>
      <c r="J135" s="858"/>
      <c r="K135" s="820"/>
      <c r="L135" s="820"/>
      <c r="M135" s="820"/>
      <c r="N135" s="820"/>
      <c r="O135" s="820"/>
      <c r="P135" s="820"/>
      <c r="Q135" s="822" t="s">
        <v>3455</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6081</v>
      </c>
      <c r="C136" s="746" t="s">
        <v>6082</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6083</v>
      </c>
      <c r="C137" s="746" t="s">
        <v>2607</v>
      </c>
      <c r="D137" s="827"/>
      <c r="E137" s="820"/>
      <c r="F137" s="819" t="s">
        <v>6084</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6085</v>
      </c>
      <c r="B138" s="854" t="s">
        <v>6072</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6079</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6081</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6083</v>
      </c>
      <c r="C141" s="746" t="s">
        <v>4138</v>
      </c>
      <c r="D141" s="858"/>
      <c r="E141" s="858"/>
      <c r="F141" s="819" t="s">
        <v>1589</v>
      </c>
      <c r="G141" s="820"/>
      <c r="H141" s="820"/>
      <c r="I141" s="819" t="s">
        <v>6086</v>
      </c>
      <c r="J141" s="819" t="s">
        <v>5388</v>
      </c>
      <c r="K141" s="820"/>
      <c r="L141" s="820"/>
      <c r="M141" s="820"/>
      <c r="N141" s="858"/>
      <c r="O141" s="820"/>
      <c r="P141" s="820"/>
      <c r="Q141" s="820"/>
      <c r="R141" s="819" t="s">
        <v>4138</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6087</v>
      </c>
      <c r="B142" s="854" t="s">
        <v>6088</v>
      </c>
      <c r="C142" s="746" t="s">
        <v>6089</v>
      </c>
      <c r="D142" s="858"/>
      <c r="E142" s="819" t="s">
        <v>6089</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6090</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6091</v>
      </c>
      <c r="B144" s="854" t="s">
        <v>6092</v>
      </c>
      <c r="C144" s="746" t="s">
        <v>6093</v>
      </c>
      <c r="D144" s="858"/>
      <c r="E144" s="858"/>
      <c r="F144" s="819" t="s">
        <v>1361</v>
      </c>
      <c r="G144" s="820"/>
      <c r="H144" s="820"/>
      <c r="I144" s="819" t="s">
        <v>6094</v>
      </c>
      <c r="J144" s="819" t="s">
        <v>6095</v>
      </c>
      <c r="K144" s="820"/>
      <c r="L144" s="820"/>
      <c r="M144" s="820"/>
      <c r="N144" s="858"/>
      <c r="O144" s="820"/>
      <c r="P144" s="820"/>
      <c r="Q144" s="820"/>
      <c r="R144" s="819" t="s">
        <v>6096</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6097</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6098</v>
      </c>
      <c r="C146" s="746" t="s">
        <v>1048</v>
      </c>
      <c r="D146" s="858"/>
      <c r="E146" s="858"/>
      <c r="F146" s="820"/>
      <c r="G146" s="820"/>
      <c r="H146" s="820"/>
      <c r="I146" s="820"/>
      <c r="J146" s="819" t="s">
        <v>6099</v>
      </c>
      <c r="K146" s="819" t="s">
        <v>6100</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6101</v>
      </c>
      <c r="C147" s="746" t="s">
        <v>5673</v>
      </c>
      <c r="D147" s="858"/>
      <c r="E147" s="858"/>
      <c r="F147" s="819" t="s">
        <v>6102</v>
      </c>
      <c r="G147" s="834"/>
      <c r="H147" s="820"/>
      <c r="I147" s="820"/>
      <c r="J147" s="820"/>
      <c r="K147" s="834" t="s">
        <v>6103</v>
      </c>
      <c r="L147" s="834"/>
      <c r="M147" s="820"/>
      <c r="N147" s="858"/>
      <c r="O147" s="820"/>
      <c r="P147" s="820"/>
      <c r="Q147" s="820"/>
      <c r="R147" s="820"/>
      <c r="S147" s="819" t="s">
        <v>5673</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6104</v>
      </c>
      <c r="E148" s="819" t="s">
        <v>6105</v>
      </c>
      <c r="F148" s="820"/>
      <c r="G148" s="820"/>
      <c r="H148" s="820"/>
      <c r="I148" s="820"/>
      <c r="J148" s="820"/>
      <c r="K148" s="820"/>
      <c r="L148" s="820"/>
      <c r="M148" s="820"/>
      <c r="N148" s="858"/>
      <c r="O148" s="820"/>
      <c r="P148" s="820"/>
      <c r="Q148" s="822" t="s">
        <v>3456</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5928</v>
      </c>
      <c r="B149" s="860" t="s">
        <v>6106</v>
      </c>
      <c r="C149" s="746" t="s">
        <v>1861</v>
      </c>
      <c r="D149" s="827"/>
      <c r="E149" s="819" t="s">
        <v>1861</v>
      </c>
      <c r="F149" s="820"/>
      <c r="G149" s="819" t="s">
        <v>1861</v>
      </c>
      <c r="H149" s="820"/>
      <c r="I149" s="819" t="s">
        <v>4506</v>
      </c>
      <c r="J149" s="820"/>
      <c r="K149" s="822" t="s">
        <v>2733</v>
      </c>
      <c r="L149" s="822" t="s">
        <v>2733</v>
      </c>
      <c r="M149" s="820"/>
      <c r="N149" s="820"/>
      <c r="O149" s="820"/>
      <c r="P149" s="820"/>
      <c r="Q149" s="839" t="s">
        <v>6107</v>
      </c>
      <c r="R149" s="819" t="s">
        <v>1861</v>
      </c>
      <c r="S149" s="820"/>
      <c r="T149" s="820"/>
      <c r="U149" s="820"/>
      <c r="V149" s="820"/>
      <c r="W149" s="819" t="s">
        <v>1861</v>
      </c>
      <c r="X149" s="820"/>
      <c r="Y149" s="820"/>
      <c r="Z149" s="820"/>
      <c r="AA149" s="820"/>
      <c r="AB149" s="820"/>
      <c r="AC149" s="820"/>
      <c r="AD149" s="823"/>
      <c r="AE149" s="820"/>
      <c r="AF149" s="820"/>
      <c r="AG149" s="819" t="s">
        <v>5124</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6108</v>
      </c>
      <c r="C150" s="746" t="s">
        <v>1890</v>
      </c>
      <c r="D150" s="819" t="s">
        <v>6109</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5932</v>
      </c>
      <c r="B151" s="860" t="s">
        <v>6110</v>
      </c>
      <c r="C151" s="746" t="s">
        <v>6111</v>
      </c>
      <c r="D151" s="827"/>
      <c r="E151" s="820"/>
      <c r="F151" s="820"/>
      <c r="G151" s="820"/>
      <c r="H151" s="822" t="s">
        <v>1013</v>
      </c>
      <c r="I151" s="819" t="s">
        <v>1335</v>
      </c>
      <c r="J151" s="834"/>
      <c r="K151" s="820"/>
      <c r="L151" s="820"/>
      <c r="M151" s="819" t="s">
        <v>6111</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6112</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6113</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6114</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6115</v>
      </c>
      <c r="B156" s="867" t="s">
        <v>6116</v>
      </c>
      <c r="C156" s="746" t="s">
        <v>6117</v>
      </c>
      <c r="D156" s="747" t="s">
        <v>6117</v>
      </c>
      <c r="E156" s="747" t="s">
        <v>6118</v>
      </c>
      <c r="F156" s="747" t="s">
        <v>6118</v>
      </c>
      <c r="G156" s="796"/>
      <c r="H156" s="747" t="s">
        <v>6118</v>
      </c>
      <c r="I156" s="747" t="s">
        <v>6119</v>
      </c>
      <c r="J156" s="796"/>
      <c r="K156" s="770" t="s">
        <v>6118</v>
      </c>
      <c r="L156" s="751" t="s">
        <v>6117</v>
      </c>
      <c r="M156" s="747" t="s">
        <v>6118</v>
      </c>
      <c r="N156" s="796"/>
      <c r="O156" s="797"/>
      <c r="P156" s="796"/>
      <c r="Q156" s="747" t="s">
        <v>6120</v>
      </c>
      <c r="R156" s="747" t="s">
        <v>6121</v>
      </c>
      <c r="S156" s="796"/>
      <c r="T156" s="796"/>
      <c r="U156" s="796"/>
      <c r="V156" s="796"/>
      <c r="W156" s="796"/>
      <c r="X156" s="770" t="s">
        <v>272</v>
      </c>
      <c r="Y156" s="796"/>
      <c r="Z156" s="796"/>
      <c r="AA156" s="796"/>
      <c r="AB156" s="796"/>
      <c r="AC156" s="796"/>
      <c r="AD156" s="798"/>
      <c r="AE156" s="770" t="s">
        <v>6119</v>
      </c>
      <c r="AF156" s="770" t="s">
        <v>6120</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6122</v>
      </c>
      <c r="C157" s="746" t="s">
        <v>6123</v>
      </c>
      <c r="D157" s="747" t="s">
        <v>6123</v>
      </c>
      <c r="E157" s="796"/>
      <c r="F157" s="796"/>
      <c r="G157" s="796"/>
      <c r="H157" s="796"/>
      <c r="I157" s="751"/>
      <c r="J157" s="796"/>
      <c r="K157" s="770" t="s">
        <v>6118</v>
      </c>
      <c r="L157" s="747" t="s">
        <v>2804</v>
      </c>
      <c r="M157" s="796"/>
      <c r="N157" s="747" t="s">
        <v>6123</v>
      </c>
      <c r="O157" s="797"/>
      <c r="P157" s="796"/>
      <c r="Q157" s="796"/>
      <c r="R157" s="796"/>
      <c r="S157" s="796"/>
      <c r="T157" s="747" t="s">
        <v>6117</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6124</v>
      </c>
      <c r="B158" s="867" t="s">
        <v>5821</v>
      </c>
      <c r="C158" s="746" t="s">
        <v>6125</v>
      </c>
      <c r="D158" s="747" t="s">
        <v>6125</v>
      </c>
      <c r="E158" s="796"/>
      <c r="F158" s="796"/>
      <c r="G158" s="796"/>
      <c r="H158" s="747" t="s">
        <v>3851</v>
      </c>
      <c r="I158" s="747" t="s">
        <v>2090</v>
      </c>
      <c r="J158" s="796"/>
      <c r="K158" s="796"/>
      <c r="L158" s="796"/>
      <c r="M158" s="796"/>
      <c r="N158" s="747" t="s">
        <v>2699</v>
      </c>
      <c r="O158" s="797"/>
      <c r="P158" s="796"/>
      <c r="Q158" s="796"/>
      <c r="R158" s="747" t="s">
        <v>3495</v>
      </c>
      <c r="S158" s="796"/>
      <c r="T158" s="796"/>
      <c r="U158" s="796"/>
      <c r="V158" s="796"/>
      <c r="W158" s="796"/>
      <c r="X158" s="770" t="s">
        <v>4130</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6126</v>
      </c>
      <c r="B159" s="871" t="s">
        <v>5821</v>
      </c>
      <c r="C159" s="746" t="s">
        <v>6127</v>
      </c>
      <c r="D159" s="747" t="s">
        <v>6128</v>
      </c>
      <c r="E159" s="747" t="s">
        <v>6127</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6129</v>
      </c>
      <c r="C160" s="746" t="s">
        <v>4569</v>
      </c>
      <c r="D160" s="802"/>
      <c r="E160" s="796"/>
      <c r="F160" s="796"/>
      <c r="G160" s="770"/>
      <c r="H160" s="751"/>
      <c r="I160" s="796"/>
      <c r="J160" s="796"/>
      <c r="K160" s="796"/>
      <c r="L160" s="796"/>
      <c r="M160" s="747" t="s">
        <v>4569</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6130</v>
      </c>
      <c r="C161" s="746" t="s">
        <v>4277</v>
      </c>
      <c r="D161" s="747" t="s">
        <v>4277</v>
      </c>
      <c r="E161" s="747" t="s">
        <v>6131</v>
      </c>
      <c r="F161" s="796"/>
      <c r="G161" s="747" t="s">
        <v>3255</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6132</v>
      </c>
      <c r="C162" s="746" t="s">
        <v>6133</v>
      </c>
      <c r="D162" s="751"/>
      <c r="E162" s="747" t="s">
        <v>6133</v>
      </c>
      <c r="F162" s="796"/>
      <c r="G162" s="796"/>
      <c r="H162" s="796"/>
      <c r="I162" s="751"/>
      <c r="J162" s="796"/>
      <c r="K162" s="796"/>
      <c r="L162" s="796"/>
      <c r="M162" s="747" t="s">
        <v>4005</v>
      </c>
      <c r="N162" s="796"/>
      <c r="O162" s="796"/>
      <c r="P162" s="796"/>
      <c r="Q162" s="796"/>
      <c r="R162" s="796"/>
      <c r="S162" s="796"/>
      <c r="T162" s="796"/>
      <c r="U162" s="796"/>
      <c r="V162" s="796"/>
      <c r="W162" s="796"/>
      <c r="X162" s="796"/>
      <c r="Y162" s="796"/>
      <c r="Z162" s="796"/>
      <c r="AA162" s="796"/>
      <c r="AB162" s="770" t="s">
        <v>6134</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6135</v>
      </c>
      <c r="C163" s="746" t="s">
        <v>6136</v>
      </c>
      <c r="D163" s="747" t="s">
        <v>6136</v>
      </c>
      <c r="E163" s="747" t="s">
        <v>772</v>
      </c>
      <c r="F163" s="747" t="s">
        <v>4588</v>
      </c>
      <c r="G163" s="747" t="s">
        <v>6137</v>
      </c>
      <c r="H163" s="747" t="s">
        <v>1018</v>
      </c>
      <c r="I163" s="752" t="s">
        <v>1341</v>
      </c>
      <c r="J163" s="796" t="s">
        <v>5386</v>
      </c>
      <c r="K163" s="796"/>
      <c r="L163" s="770" t="s">
        <v>1540</v>
      </c>
      <c r="M163" s="752" t="s">
        <v>3389</v>
      </c>
      <c r="N163" s="796"/>
      <c r="O163" s="796" t="s">
        <v>1540</v>
      </c>
      <c r="P163" s="796"/>
      <c r="Q163" s="747" t="s">
        <v>2091</v>
      </c>
      <c r="R163" s="796"/>
      <c r="S163" s="796"/>
      <c r="T163" s="796"/>
      <c r="U163" s="796" t="s">
        <v>6138</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6139</v>
      </c>
      <c r="C164" s="746" t="s">
        <v>2600</v>
      </c>
      <c r="D164" s="748" t="str">
        <f>HYPERLINK("https://youtu.be/mULl021u2oE","33.61")</f>
        <v>33.61</v>
      </c>
      <c r="E164" s="796"/>
      <c r="F164" s="747" t="s">
        <v>1099</v>
      </c>
      <c r="G164" s="752" t="s">
        <v>1099</v>
      </c>
      <c r="H164" s="796"/>
      <c r="I164" s="796"/>
      <c r="J164" s="796" t="s">
        <v>4787</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6140</v>
      </c>
      <c r="B165" s="874" t="s">
        <v>5952</v>
      </c>
      <c r="C165" s="746" t="s">
        <v>3944</v>
      </c>
      <c r="D165" s="802"/>
      <c r="E165" s="747" t="s">
        <v>3944</v>
      </c>
      <c r="F165" s="797"/>
      <c r="G165" s="796"/>
      <c r="H165" s="747" t="s">
        <v>6141</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6142</v>
      </c>
      <c r="C166" s="746" t="s">
        <v>6143</v>
      </c>
      <c r="D166" s="747" t="s">
        <v>6143</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6144</v>
      </c>
      <c r="B167" s="874" t="s">
        <v>5952</v>
      </c>
      <c r="C167" s="746" t="s">
        <v>6145</v>
      </c>
      <c r="D167" s="802"/>
      <c r="E167" s="747" t="s">
        <v>6145</v>
      </c>
      <c r="F167" s="797"/>
      <c r="G167" s="796"/>
      <c r="H167" s="767"/>
      <c r="I167" s="796"/>
      <c r="J167" s="797"/>
      <c r="K167" s="796"/>
      <c r="L167" s="796"/>
      <c r="M167" s="747" t="s">
        <v>6146</v>
      </c>
      <c r="N167" s="796"/>
      <c r="O167" s="796"/>
      <c r="P167" s="796"/>
      <c r="Q167" s="796"/>
      <c r="R167" s="796"/>
      <c r="S167" s="796"/>
      <c r="T167" s="796"/>
      <c r="U167" s="796"/>
      <c r="V167" s="796"/>
      <c r="W167" s="796"/>
      <c r="X167" s="796"/>
      <c r="Y167" s="796"/>
      <c r="Z167" s="796"/>
      <c r="AA167" s="796"/>
      <c r="AB167" s="770" t="s">
        <v>6147</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6142</v>
      </c>
      <c r="C168" s="746" t="s">
        <v>6148</v>
      </c>
      <c r="D168" s="747" t="s">
        <v>6148</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6148</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6149</v>
      </c>
      <c r="N169" s="796"/>
      <c r="O169" s="796"/>
      <c r="P169" s="796"/>
      <c r="Q169" s="747" t="s">
        <v>3461</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6150</v>
      </c>
      <c r="C170" s="746"/>
      <c r="D170" s="802"/>
      <c r="E170" s="796"/>
      <c r="F170" s="796"/>
      <c r="G170" s="796"/>
      <c r="H170" s="796"/>
      <c r="I170" s="796"/>
      <c r="J170" s="796"/>
      <c r="K170" s="796"/>
      <c r="L170" s="796"/>
      <c r="M170" s="796"/>
      <c r="N170" s="796"/>
      <c r="O170" s="797" t="s">
        <v>4021</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6151</v>
      </c>
      <c r="C171" s="746" t="s">
        <v>6152</v>
      </c>
      <c r="D171" s="802"/>
      <c r="E171" s="796"/>
      <c r="F171" s="796"/>
      <c r="G171" s="796"/>
      <c r="H171" s="796"/>
      <c r="I171" s="747" t="s">
        <v>5415</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6153</v>
      </c>
      <c r="C172" s="746" t="s">
        <v>201</v>
      </c>
      <c r="D172" s="802"/>
      <c r="E172" s="747" t="s">
        <v>201</v>
      </c>
      <c r="F172" s="796"/>
      <c r="G172" s="796"/>
      <c r="H172" s="796"/>
      <c r="I172" s="796"/>
      <c r="J172" s="747" t="str">
        <f>HYPERLINK("https://clips.twitch.tv/WealthyNiceSalamanderOpieOP","24.62")</f>
        <v>24.62</v>
      </c>
      <c r="K172" s="796"/>
      <c r="L172" s="796"/>
      <c r="M172" s="796"/>
      <c r="N172" s="796"/>
      <c r="O172" s="797" t="s">
        <v>6154</v>
      </c>
      <c r="P172" s="796"/>
      <c r="Q172" s="747" t="s">
        <v>3270</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2934</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6155</v>
      </c>
      <c r="C173" s="746" t="s">
        <v>387</v>
      </c>
      <c r="D173" s="802"/>
      <c r="E173" s="796"/>
      <c r="F173" s="796"/>
      <c r="G173" s="747" t="s">
        <v>201</v>
      </c>
      <c r="H173" s="747" t="s">
        <v>1019</v>
      </c>
      <c r="I173" s="752" t="s">
        <v>526</v>
      </c>
      <c r="J173" s="796"/>
      <c r="K173" s="747" t="s">
        <v>313</v>
      </c>
      <c r="L173" s="796"/>
      <c r="M173" s="752" t="s">
        <v>6156</v>
      </c>
      <c r="N173" s="747" t="s">
        <v>387</v>
      </c>
      <c r="O173" s="796"/>
      <c r="P173" s="770" t="s">
        <v>5742</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6150</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6151</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6153</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6155</v>
      </c>
      <c r="C177" s="746" t="s">
        <v>6157</v>
      </c>
      <c r="D177" s="802"/>
      <c r="E177" s="796"/>
      <c r="F177" s="796"/>
      <c r="G177" s="796"/>
      <c r="H177" s="767"/>
      <c r="I177" s="796"/>
      <c r="J177" s="796"/>
      <c r="K177" s="796"/>
      <c r="L177" s="796"/>
      <c r="M177" s="796"/>
      <c r="N177" s="747" t="s">
        <v>6157</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5958</v>
      </c>
      <c r="B178" s="878" t="s">
        <v>6158</v>
      </c>
      <c r="C178" s="746" t="s">
        <v>3854</v>
      </c>
      <c r="D178" s="802"/>
      <c r="E178" s="796"/>
      <c r="F178" s="796"/>
      <c r="G178" s="796"/>
      <c r="H178" s="812"/>
      <c r="I178" s="747" t="s">
        <v>3854</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6159</v>
      </c>
      <c r="C179" s="746" t="s">
        <v>2631</v>
      </c>
      <c r="D179" s="802"/>
      <c r="E179" s="747" t="s">
        <v>2631</v>
      </c>
      <c r="F179" s="796"/>
      <c r="G179" s="796"/>
      <c r="H179" s="747" t="str">
        <f>HYPERLINK("https://clips.twitch.tv/FamousDarkDadKappa","52.10")</f>
        <v>52.10</v>
      </c>
      <c r="I179" s="747" t="s">
        <v>5753</v>
      </c>
      <c r="J179" s="796"/>
      <c r="K179" s="796"/>
      <c r="L179" s="796"/>
      <c r="M179" s="796"/>
      <c r="N179" s="747" t="s">
        <v>3307</v>
      </c>
      <c r="O179" s="797" t="s">
        <v>4144</v>
      </c>
      <c r="P179" s="796"/>
      <c r="Q179" s="747" t="s">
        <v>5154</v>
      </c>
      <c r="R179" s="796"/>
      <c r="S179" s="796"/>
      <c r="T179" s="796"/>
      <c r="U179" s="796" t="s">
        <v>6160</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6161</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6162</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6158</v>
      </c>
      <c r="C182" s="746" t="s">
        <v>4542</v>
      </c>
      <c r="D182" s="770"/>
      <c r="E182" s="751" t="s">
        <v>5675</v>
      </c>
      <c r="F182" s="796"/>
      <c r="G182" s="796"/>
      <c r="H182" s="797"/>
      <c r="I182" s="751"/>
      <c r="J182" s="796"/>
      <c r="K182" s="796"/>
      <c r="L182" s="796"/>
      <c r="M182" s="747" t="s">
        <v>5413</v>
      </c>
      <c r="N182" s="796"/>
      <c r="O182" s="796"/>
      <c r="P182" s="796"/>
      <c r="Q182" s="796"/>
      <c r="R182" s="796"/>
      <c r="S182" s="796"/>
      <c r="T182" s="796"/>
      <c r="U182" s="796"/>
      <c r="V182" s="796"/>
      <c r="W182" s="796"/>
      <c r="X182" s="796"/>
      <c r="Y182" s="796"/>
      <c r="Z182" s="796"/>
      <c r="AA182" s="796"/>
      <c r="AB182" s="747" t="s">
        <v>2429</v>
      </c>
      <c r="AC182" s="796"/>
      <c r="AD182" s="798"/>
      <c r="AE182" s="747" t="s">
        <v>4542</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6159</v>
      </c>
      <c r="C183" s="746" t="s">
        <v>6163</v>
      </c>
      <c r="D183" s="770" t="s">
        <v>3085</v>
      </c>
      <c r="E183" s="747" t="s">
        <v>6163</v>
      </c>
      <c r="F183" s="796"/>
      <c r="G183" s="796"/>
      <c r="H183" s="797" t="s">
        <v>3085</v>
      </c>
      <c r="I183" s="747" t="s">
        <v>6164</v>
      </c>
      <c r="J183" s="796" t="s">
        <v>215</v>
      </c>
      <c r="K183" s="796"/>
      <c r="L183" s="770" t="s">
        <v>3210</v>
      </c>
      <c r="M183" s="796"/>
      <c r="N183" s="796"/>
      <c r="O183" s="796" t="s">
        <v>6165</v>
      </c>
      <c r="P183" s="796"/>
      <c r="Q183" s="796"/>
      <c r="R183" s="796"/>
      <c r="S183" s="796"/>
      <c r="T183" s="796"/>
      <c r="U183" s="796" t="s">
        <v>2546</v>
      </c>
      <c r="V183" s="796"/>
      <c r="W183" s="796"/>
      <c r="X183" s="796"/>
      <c r="Y183" s="796"/>
      <c r="Z183" s="796"/>
      <c r="AA183" s="796"/>
      <c r="AB183" s="770" t="s">
        <v>3959</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6161</v>
      </c>
      <c r="C184" s="746" t="s">
        <v>4553</v>
      </c>
      <c r="D184" s="802"/>
      <c r="E184" s="747" t="s">
        <v>4553</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3591</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6162</v>
      </c>
      <c r="C185" s="746" t="s">
        <v>2301</v>
      </c>
      <c r="D185" s="747" t="s">
        <v>2301</v>
      </c>
      <c r="E185" s="796"/>
      <c r="F185" s="747" t="s">
        <v>6166</v>
      </c>
      <c r="G185" s="747" t="s">
        <v>4645</v>
      </c>
      <c r="H185" s="802"/>
      <c r="I185" s="796"/>
      <c r="J185" s="796" t="s">
        <v>1224</v>
      </c>
      <c r="K185" s="796"/>
      <c r="L185" s="747" t="s">
        <v>1950</v>
      </c>
      <c r="M185" s="747" t="s">
        <v>6167</v>
      </c>
      <c r="N185" s="796"/>
      <c r="O185" s="796" t="s">
        <v>4413</v>
      </c>
      <c r="P185" s="796"/>
      <c r="Q185" s="747" t="s">
        <v>3560</v>
      </c>
      <c r="R185" s="796"/>
      <c r="S185" s="770" t="s">
        <v>2065</v>
      </c>
      <c r="T185" s="796"/>
      <c r="U185" s="796"/>
      <c r="V185" s="796"/>
      <c r="W185" s="796"/>
      <c r="X185" s="796"/>
      <c r="Y185" s="796"/>
      <c r="Z185" s="796"/>
      <c r="AA185" s="747" t="s">
        <v>4645</v>
      </c>
      <c r="AB185" s="770" t="s">
        <v>6168</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6140</v>
      </c>
      <c r="B186" s="874" t="s">
        <v>5821</v>
      </c>
      <c r="C186" s="746" t="s">
        <v>269</v>
      </c>
      <c r="D186" s="747" t="s">
        <v>269</v>
      </c>
      <c r="E186" s="747" t="s">
        <v>6169</v>
      </c>
      <c r="F186" s="796"/>
      <c r="G186" s="796"/>
      <c r="H186" s="747" t="s">
        <v>6170</v>
      </c>
      <c r="I186" s="747" t="s">
        <v>6171</v>
      </c>
      <c r="J186" s="796"/>
      <c r="K186" s="796"/>
      <c r="L186" s="796"/>
      <c r="M186" s="796"/>
      <c r="N186" s="796"/>
      <c r="O186" s="802"/>
      <c r="P186" s="796"/>
      <c r="Q186" s="796"/>
      <c r="R186" s="796"/>
      <c r="S186" s="770" t="s">
        <v>3819</v>
      </c>
      <c r="T186" s="747" t="s">
        <v>3819</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6172</v>
      </c>
      <c r="B187" s="879" t="s">
        <v>5821</v>
      </c>
      <c r="C187" s="746" t="s">
        <v>6173</v>
      </c>
      <c r="D187" s="747" t="s">
        <v>6173</v>
      </c>
      <c r="E187" s="747" t="s">
        <v>6174</v>
      </c>
      <c r="F187" s="755"/>
      <c r="G187" s="747" t="s">
        <v>6173</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3462</v>
      </c>
      <c r="R188" s="796"/>
      <c r="S188" s="796"/>
      <c r="T188" s="796"/>
      <c r="U188" s="796"/>
      <c r="V188" s="796"/>
      <c r="W188" s="796"/>
      <c r="X188" s="796"/>
      <c r="Y188" s="796"/>
      <c r="Z188" s="796"/>
      <c r="AA188" s="796"/>
      <c r="AB188" s="796"/>
      <c r="AC188" s="796"/>
      <c r="AD188" s="798"/>
      <c r="AE188" s="796"/>
      <c r="AF188" s="747" t="s">
        <v>3908</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6175</v>
      </c>
      <c r="B189" s="872" t="s">
        <v>6176</v>
      </c>
      <c r="C189" s="746" t="s">
        <v>6177</v>
      </c>
      <c r="D189" s="747" t="s">
        <v>6177</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6178</v>
      </c>
      <c r="D190" s="747" t="s">
        <v>6178</v>
      </c>
      <c r="E190" s="796"/>
      <c r="F190" s="796"/>
      <c r="G190" s="767"/>
      <c r="H190" s="797" t="s">
        <v>713</v>
      </c>
      <c r="I190" s="747" t="s">
        <v>2727</v>
      </c>
      <c r="J190" s="796"/>
      <c r="K190" s="796"/>
      <c r="L190" s="796"/>
      <c r="M190" s="796"/>
      <c r="N190" s="796"/>
      <c r="O190" s="796"/>
      <c r="P190" s="796"/>
      <c r="Q190" s="796"/>
      <c r="R190" s="747" t="s">
        <v>6179</v>
      </c>
      <c r="S190" s="747" t="s">
        <v>6180</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5928</v>
      </c>
      <c r="B191" s="872" t="s">
        <v>5992</v>
      </c>
      <c r="C191" s="746" t="s">
        <v>1749</v>
      </c>
      <c r="D191" s="802"/>
      <c r="E191" s="747" t="s">
        <v>1749</v>
      </c>
      <c r="F191" s="796"/>
      <c r="G191" s="747" t="s">
        <v>6181</v>
      </c>
      <c r="H191" s="796"/>
      <c r="I191" s="747" t="s">
        <v>6182</v>
      </c>
      <c r="J191" s="796"/>
      <c r="K191" s="796"/>
      <c r="L191" s="770" t="s">
        <v>6183</v>
      </c>
      <c r="M191" s="796"/>
      <c r="N191" s="796"/>
      <c r="O191" s="796" t="s">
        <v>600</v>
      </c>
      <c r="P191" s="796"/>
      <c r="Q191" s="770" t="s">
        <v>6184</v>
      </c>
      <c r="R191" s="747" t="s">
        <v>6183</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6185</v>
      </c>
      <c r="C192" s="746" t="s">
        <v>285</v>
      </c>
      <c r="D192" s="802"/>
      <c r="E192" s="796"/>
      <c r="F192" s="747" t="s">
        <v>941</v>
      </c>
      <c r="G192" s="747" t="s">
        <v>1104</v>
      </c>
      <c r="H192" s="747" t="s">
        <v>1025</v>
      </c>
      <c r="I192" s="747" t="s">
        <v>280</v>
      </c>
      <c r="J192" s="796"/>
      <c r="K192" s="796"/>
      <c r="L192" s="770" t="s">
        <v>4353</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5932</v>
      </c>
      <c r="B193" s="872" t="s">
        <v>6186</v>
      </c>
      <c r="C193" s="746" t="s">
        <v>166</v>
      </c>
      <c r="D193" s="802"/>
      <c r="E193" s="747" t="s">
        <v>777</v>
      </c>
      <c r="F193" s="796"/>
      <c r="G193" s="796"/>
      <c r="H193" s="796"/>
      <c r="I193" s="770"/>
      <c r="J193" s="747" t="s">
        <v>166</v>
      </c>
      <c r="K193" s="796"/>
      <c r="L193" s="796"/>
      <c r="M193" s="752" t="s">
        <v>6187</v>
      </c>
      <c r="N193" s="796"/>
      <c r="O193" s="796"/>
      <c r="P193" s="796"/>
      <c r="Q193" s="770" t="s">
        <v>3460</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6188</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6189</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397</v>
      </c>
      <c r="D196" s="827"/>
      <c r="E196" s="819" t="s">
        <v>242</v>
      </c>
      <c r="F196" s="819" t="s">
        <v>502</v>
      </c>
      <c r="G196" s="819" t="s">
        <v>1331</v>
      </c>
      <c r="H196" s="819" t="s">
        <v>1028</v>
      </c>
      <c r="I196" s="752" t="s">
        <v>1141</v>
      </c>
      <c r="J196" s="820" t="s">
        <v>6190</v>
      </c>
      <c r="K196" s="819" t="s">
        <v>780</v>
      </c>
      <c r="L196" s="822" t="s">
        <v>242</v>
      </c>
      <c r="M196" s="752" t="s">
        <v>1476</v>
      </c>
      <c r="N196" s="820"/>
      <c r="O196" s="839" t="s">
        <v>3810</v>
      </c>
      <c r="P196" s="820"/>
      <c r="Q196" s="819" t="s">
        <v>1919</v>
      </c>
      <c r="R196" s="820"/>
      <c r="S196" s="820"/>
      <c r="T196" s="819" t="s">
        <v>397</v>
      </c>
      <c r="U196" s="820" t="s">
        <v>3230</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5944</v>
      </c>
      <c r="B197" s="887" t="s">
        <v>6191</v>
      </c>
      <c r="C197" s="746" t="s">
        <v>764</v>
      </c>
      <c r="D197" s="819" t="s">
        <v>764</v>
      </c>
      <c r="E197" s="819" t="s">
        <v>2570</v>
      </c>
      <c r="F197" s="819" t="s">
        <v>1422</v>
      </c>
      <c r="G197" s="819" t="s">
        <v>2302</v>
      </c>
      <c r="H197" s="819" t="s">
        <v>1029</v>
      </c>
      <c r="I197" s="752" t="s">
        <v>1350</v>
      </c>
      <c r="J197" s="819" t="s">
        <v>4328</v>
      </c>
      <c r="K197" s="819" t="s">
        <v>2177</v>
      </c>
      <c r="L197" s="822" t="s">
        <v>1853</v>
      </c>
      <c r="M197" s="820"/>
      <c r="N197" s="820"/>
      <c r="O197" s="820" t="s">
        <v>265</v>
      </c>
      <c r="P197" s="820" t="s">
        <v>3160</v>
      </c>
      <c r="Q197" s="819" t="s">
        <v>6023</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5951</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6192</v>
      </c>
      <c r="P198" s="820"/>
      <c r="Q198" s="819" t="s">
        <v>5722</v>
      </c>
      <c r="R198" s="820"/>
      <c r="S198" s="820"/>
      <c r="T198" s="820"/>
      <c r="U198" s="820" t="s">
        <v>6193</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5958</v>
      </c>
      <c r="B199" s="887" t="s">
        <v>6194</v>
      </c>
      <c r="C199" s="888" t="str">
        <f>HYPERLINK("https://youtu.be/F-20O1FDNbI","1:45.11")</f>
        <v>1:45.11</v>
      </c>
      <c r="D199" s="827"/>
      <c r="E199" s="834"/>
      <c r="F199" s="834"/>
      <c r="G199" s="820"/>
      <c r="H199" s="822"/>
      <c r="I199" s="752" t="s">
        <v>6195</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6196</v>
      </c>
      <c r="C200" s="746" t="s">
        <v>400</v>
      </c>
      <c r="D200" s="827"/>
      <c r="E200" s="819" t="s">
        <v>6197</v>
      </c>
      <c r="F200" s="819" t="s">
        <v>945</v>
      </c>
      <c r="G200" s="820"/>
      <c r="H200" s="822" t="s">
        <v>1031</v>
      </c>
      <c r="I200" s="752" t="s">
        <v>1352</v>
      </c>
      <c r="J200" s="820"/>
      <c r="K200" s="822" t="s">
        <v>1615</v>
      </c>
      <c r="L200" s="822" t="s">
        <v>1855</v>
      </c>
      <c r="M200" s="752" t="s">
        <v>6198</v>
      </c>
      <c r="N200" s="819" t="s">
        <v>400</v>
      </c>
      <c r="O200" s="820"/>
      <c r="P200" s="820"/>
      <c r="Q200" s="820"/>
      <c r="R200" s="820"/>
      <c r="S200" s="820"/>
      <c r="T200" s="820"/>
      <c r="U200" s="820" t="s">
        <v>5554</v>
      </c>
      <c r="V200" s="820"/>
      <c r="W200" s="820"/>
      <c r="X200" s="855" t="s">
        <v>6199</v>
      </c>
      <c r="Y200" s="820"/>
      <c r="Z200" s="820"/>
      <c r="AA200" s="820"/>
      <c r="AB200" s="820"/>
      <c r="AC200" s="820"/>
      <c r="AD200" s="823"/>
      <c r="AE200" s="822" t="s">
        <v>2877</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6200</v>
      </c>
      <c r="C201" s="746" t="s">
        <v>6201</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6202</v>
      </c>
      <c r="Y201" s="820"/>
      <c r="Z201" s="820"/>
      <c r="AA201" s="820"/>
      <c r="AB201" s="820"/>
      <c r="AC201" s="820"/>
      <c r="AD201" s="823"/>
      <c r="AE201" s="820"/>
      <c r="AF201" s="820"/>
      <c r="AG201" s="820"/>
      <c r="AH201" s="819" t="s">
        <v>6201</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6203</v>
      </c>
      <c r="C202" s="746" t="s">
        <v>6204</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6205</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6206</v>
      </c>
      <c r="C203" s="746" t="s">
        <v>6207</v>
      </c>
      <c r="E203" s="819" t="s">
        <v>6208</v>
      </c>
      <c r="F203" s="820"/>
      <c r="G203" s="820"/>
      <c r="I203" s="819" t="s">
        <v>6107</v>
      </c>
      <c r="J203" s="820"/>
      <c r="K203" s="820"/>
      <c r="L203" s="820"/>
      <c r="M203" s="820"/>
      <c r="N203" s="820"/>
      <c r="O203" s="820"/>
      <c r="P203" s="820"/>
      <c r="Q203" s="820"/>
      <c r="S203" s="819" t="s">
        <v>1861</v>
      </c>
      <c r="T203" s="820"/>
      <c r="U203" s="820"/>
      <c r="V203" s="820"/>
      <c r="W203" s="820"/>
      <c r="X203" s="819" t="s">
        <v>6207</v>
      </c>
      <c r="Y203" s="820"/>
      <c r="Z203" s="820"/>
      <c r="AA203" s="820"/>
      <c r="AB203" s="820"/>
      <c r="AC203" s="820"/>
      <c r="AD203" s="823"/>
      <c r="AE203" s="820"/>
      <c r="AF203" s="822" t="s">
        <v>6209</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6210</v>
      </c>
      <c r="C204" s="746" t="s">
        <v>380</v>
      </c>
      <c r="D204" s="819" t="s">
        <v>680</v>
      </c>
      <c r="E204" s="834"/>
      <c r="F204" s="820"/>
      <c r="G204" s="820"/>
      <c r="H204" s="819" t="s">
        <v>6207</v>
      </c>
      <c r="I204" s="819" t="s">
        <v>6211</v>
      </c>
      <c r="J204" s="820"/>
      <c r="K204" s="822" t="s">
        <v>6212</v>
      </c>
      <c r="L204" s="820"/>
      <c r="M204" s="820"/>
      <c r="N204" s="820"/>
      <c r="O204" s="820"/>
      <c r="P204" s="820"/>
      <c r="Q204" s="820"/>
      <c r="R204" s="819" t="s">
        <v>2112</v>
      </c>
      <c r="S204" s="820"/>
      <c r="T204" s="820"/>
      <c r="U204" s="820"/>
      <c r="V204" s="820"/>
      <c r="W204" s="820"/>
      <c r="X204" s="819" t="s">
        <v>380</v>
      </c>
      <c r="Y204" s="819" t="s">
        <v>6094</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5876</v>
      </c>
      <c r="B205" s="887" t="s">
        <v>5945</v>
      </c>
      <c r="C205" s="746" t="s">
        <v>6213</v>
      </c>
      <c r="D205" s="827"/>
      <c r="E205" s="820"/>
      <c r="F205" s="820"/>
      <c r="G205" s="820"/>
      <c r="H205" s="820"/>
      <c r="I205" s="820"/>
      <c r="J205" s="820" t="s">
        <v>6214</v>
      </c>
      <c r="K205" s="820"/>
      <c r="L205" s="820"/>
      <c r="M205" s="819" t="s">
        <v>6213</v>
      </c>
      <c r="N205" s="820"/>
      <c r="O205" s="820" t="s">
        <v>4110</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5881</v>
      </c>
      <c r="B206" s="887" t="s">
        <v>6215</v>
      </c>
      <c r="C206" s="746" t="s">
        <v>6216</v>
      </c>
      <c r="D206" s="827"/>
      <c r="E206" s="819" t="s">
        <v>6216</v>
      </c>
      <c r="F206" s="820"/>
      <c r="G206" s="820"/>
      <c r="H206" s="820"/>
      <c r="I206" s="820"/>
      <c r="J206" s="820"/>
      <c r="K206" s="820"/>
      <c r="L206" s="820"/>
      <c r="M206" s="820"/>
      <c r="N206" s="820"/>
      <c r="O206" s="820"/>
      <c r="P206" s="820"/>
      <c r="Q206" s="819" t="s">
        <v>3468</v>
      </c>
      <c r="R206" s="819" t="s">
        <v>4538</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6217</v>
      </c>
      <c r="C207" s="746" t="s">
        <v>175</v>
      </c>
      <c r="D207" s="827"/>
      <c r="E207" s="819" t="s">
        <v>175</v>
      </c>
      <c r="F207" s="820"/>
      <c r="G207" s="819" t="s">
        <v>1354</v>
      </c>
      <c r="H207" s="820"/>
      <c r="I207" s="819" t="s">
        <v>1354</v>
      </c>
      <c r="J207" s="820" t="s">
        <v>5412</v>
      </c>
      <c r="K207" s="820"/>
      <c r="L207" s="822" t="s">
        <v>2500</v>
      </c>
      <c r="M207" s="752" t="s">
        <v>6218</v>
      </c>
      <c r="N207" s="819" t="s">
        <v>3238</v>
      </c>
      <c r="O207" s="820" t="s">
        <v>3630</v>
      </c>
      <c r="P207" s="822" t="s">
        <v>1553</v>
      </c>
      <c r="Q207" s="820"/>
      <c r="R207" s="819" t="s">
        <v>1135</v>
      </c>
      <c r="S207" s="820"/>
      <c r="T207" s="820"/>
      <c r="U207" s="820" t="s">
        <v>3816</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6219</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6220</v>
      </c>
      <c r="C209" s="746" t="s">
        <v>5655</v>
      </c>
      <c r="D209" s="827"/>
      <c r="E209" s="819" t="s">
        <v>5655</v>
      </c>
      <c r="F209" s="820"/>
      <c r="G209" s="820"/>
      <c r="H209" s="820"/>
      <c r="I209" s="820"/>
      <c r="J209" s="820"/>
      <c r="K209" s="820"/>
      <c r="L209" s="820"/>
      <c r="M209" s="820"/>
      <c r="N209" s="820"/>
      <c r="O209" s="820"/>
      <c r="P209" s="796"/>
      <c r="Q209" s="839" t="s">
        <v>4600</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6221</v>
      </c>
      <c r="C210" s="746" t="s">
        <v>3554</v>
      </c>
      <c r="D210" s="819" t="s">
        <v>3554</v>
      </c>
      <c r="E210" s="819" t="s">
        <v>5042</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3425</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6222</v>
      </c>
      <c r="C211" s="746" t="s">
        <v>4983</v>
      </c>
      <c r="D211" s="827"/>
      <c r="E211" s="819" t="s">
        <v>4983</v>
      </c>
      <c r="F211" s="820"/>
      <c r="G211" s="834"/>
      <c r="H211" s="820"/>
      <c r="I211" s="819" t="s">
        <v>1355</v>
      </c>
      <c r="J211" s="820" t="s">
        <v>2501</v>
      </c>
      <c r="K211" s="820"/>
      <c r="L211" s="822" t="s">
        <v>1858</v>
      </c>
      <c r="M211" s="820"/>
      <c r="N211" s="820"/>
      <c r="O211" s="820" t="s">
        <v>6223</v>
      </c>
      <c r="P211" s="796"/>
      <c r="Q211" s="819" t="s">
        <v>3469</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6224</v>
      </c>
      <c r="C212" s="746" t="s">
        <v>6225</v>
      </c>
      <c r="D212" s="827"/>
      <c r="E212" s="820"/>
      <c r="F212" s="819" t="s">
        <v>259</v>
      </c>
      <c r="G212" s="819" t="s">
        <v>2562</v>
      </c>
      <c r="H212" s="819" t="s">
        <v>1033</v>
      </c>
      <c r="I212" s="820"/>
      <c r="J212" s="820"/>
      <c r="K212" s="819" t="s">
        <v>241</v>
      </c>
      <c r="L212" s="820"/>
      <c r="M212" s="752" t="s">
        <v>176</v>
      </c>
      <c r="N212" s="820"/>
      <c r="O212" s="820"/>
      <c r="P212" s="820" t="s">
        <v>6226</v>
      </c>
      <c r="Q212" s="820"/>
      <c r="R212" s="820"/>
      <c r="S212" s="820"/>
      <c r="T212" s="820"/>
      <c r="U212" s="820"/>
      <c r="V212" s="819" t="s">
        <v>6225</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6227</v>
      </c>
      <c r="C213" s="746" t="s">
        <v>6228</v>
      </c>
      <c r="D213" s="819" t="s">
        <v>6228</v>
      </c>
      <c r="E213" s="819" t="s">
        <v>6229</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6230</v>
      </c>
      <c r="C214" s="746" t="s">
        <v>1378</v>
      </c>
      <c r="D214" s="819" t="s">
        <v>1378</v>
      </c>
      <c r="E214" s="819" t="s">
        <v>5224</v>
      </c>
      <c r="F214" s="820"/>
      <c r="G214" s="820"/>
      <c r="H214" s="819" t="s">
        <v>423</v>
      </c>
      <c r="I214" s="819" t="s">
        <v>5683</v>
      </c>
      <c r="J214" s="820"/>
      <c r="K214" s="820"/>
      <c r="L214" s="820"/>
      <c r="M214" s="819" t="s">
        <v>2066</v>
      </c>
      <c r="N214" s="820"/>
      <c r="O214" s="820"/>
      <c r="P214" s="820"/>
      <c r="Q214" s="820"/>
      <c r="R214" s="819" t="s">
        <v>2117</v>
      </c>
      <c r="S214" s="819" t="s">
        <v>6178</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6231</v>
      </c>
      <c r="I215" s="820"/>
      <c r="J215" s="820" t="s">
        <v>1736</v>
      </c>
      <c r="K215" s="820"/>
      <c r="L215" s="820"/>
      <c r="M215" s="752" t="s">
        <v>1227</v>
      </c>
      <c r="N215" s="820"/>
      <c r="O215" s="820"/>
      <c r="P215" s="820"/>
      <c r="Q215" s="822" t="s">
        <v>6232</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5928</v>
      </c>
      <c r="B216" s="887" t="s">
        <v>5992</v>
      </c>
      <c r="C216" s="746" t="s">
        <v>2598</v>
      </c>
      <c r="D216" s="819" t="s">
        <v>2598</v>
      </c>
      <c r="E216" s="896"/>
      <c r="F216" s="820"/>
      <c r="G216" s="819" t="s">
        <v>4069</v>
      </c>
      <c r="H216" s="820"/>
      <c r="I216" s="820"/>
      <c r="J216" s="896"/>
      <c r="K216" s="820"/>
      <c r="L216" s="822" t="s">
        <v>5089</v>
      </c>
      <c r="M216" s="820"/>
      <c r="N216" s="896"/>
      <c r="O216" s="820" t="s">
        <v>2326</v>
      </c>
      <c r="P216" s="820"/>
      <c r="Q216" s="819" t="s">
        <v>2464</v>
      </c>
      <c r="R216" s="820"/>
      <c r="S216" s="820"/>
      <c r="T216" s="820"/>
      <c r="U216" s="820" t="s">
        <v>3747</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5994</v>
      </c>
      <c r="C217" s="746" t="s">
        <v>2133</v>
      </c>
      <c r="D217" s="819" t="s">
        <v>3735</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2831</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6233</v>
      </c>
      <c r="C218" s="746" t="s">
        <v>995</v>
      </c>
      <c r="D218" s="819" t="s">
        <v>995</v>
      </c>
      <c r="E218" s="819" t="s">
        <v>6234</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5996</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6235</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6236</v>
      </c>
      <c r="C221" s="746" t="s">
        <v>6237</v>
      </c>
      <c r="D221" s="819" t="s">
        <v>6237</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6238</v>
      </c>
      <c r="C222" s="746" t="s">
        <v>137</v>
      </c>
      <c r="D222" s="819" t="s">
        <v>298</v>
      </c>
      <c r="E222" s="820"/>
      <c r="F222" s="819" t="s">
        <v>950</v>
      </c>
      <c r="G222" s="819" t="s">
        <v>1110</v>
      </c>
      <c r="H222" s="822" t="s">
        <v>3187</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6239</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6240</v>
      </c>
      <c r="C225" s="746" t="s">
        <v>6241</v>
      </c>
      <c r="D225" s="827"/>
      <c r="E225" s="819" t="s">
        <v>6241</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6242</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6243</v>
      </c>
      <c r="C226" s="746" t="s">
        <v>3964</v>
      </c>
      <c r="D226" s="827"/>
      <c r="E226" s="820"/>
      <c r="F226" s="820"/>
      <c r="G226" s="820"/>
      <c r="H226" s="820"/>
      <c r="I226" s="820"/>
      <c r="J226" s="821" t="str">
        <f>HYPERLINK("https://youtu.be/K8Egs0-qumI","48.41")</f>
        <v>48.41</v>
      </c>
      <c r="K226" s="820"/>
      <c r="L226" s="820"/>
      <c r="M226" s="820"/>
      <c r="N226" s="819" t="s">
        <v>3964</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6244</v>
      </c>
      <c r="C227" s="746" t="s">
        <v>630</v>
      </c>
      <c r="D227" s="827"/>
      <c r="E227" s="820"/>
      <c r="F227" s="820"/>
      <c r="G227" s="820"/>
      <c r="H227" s="820"/>
      <c r="I227" s="820"/>
      <c r="J227" s="820" t="s">
        <v>3472</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6245</v>
      </c>
      <c r="C228" s="746" t="s">
        <v>3280</v>
      </c>
      <c r="D228" s="827"/>
      <c r="E228" s="819" t="s">
        <v>3280</v>
      </c>
      <c r="F228" s="820"/>
      <c r="G228" s="820"/>
      <c r="H228" s="820"/>
      <c r="I228" s="821" t="s">
        <v>5650</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6246</v>
      </c>
      <c r="C229" s="746" t="s">
        <v>1107</v>
      </c>
      <c r="D229" s="819" t="s">
        <v>1107</v>
      </c>
      <c r="E229" s="819" t="s">
        <v>952</v>
      </c>
      <c r="F229" s="820"/>
      <c r="G229" s="819" t="s">
        <v>1483</v>
      </c>
      <c r="H229" s="822" t="s">
        <v>6247</v>
      </c>
      <c r="I229" s="820"/>
      <c r="J229" s="827"/>
      <c r="K229" s="822" t="s">
        <v>5965</v>
      </c>
      <c r="L229" s="822" t="s">
        <v>1642</v>
      </c>
      <c r="M229" s="752" t="s">
        <v>3974</v>
      </c>
      <c r="N229" s="819" t="s">
        <v>6248</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6249</v>
      </c>
      <c r="C230" s="746" t="s">
        <v>3974</v>
      </c>
      <c r="D230" s="819" t="s">
        <v>3974</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6250</v>
      </c>
      <c r="C231" s="746" t="s">
        <v>5066</v>
      </c>
      <c r="D231" s="819" t="s">
        <v>952</v>
      </c>
      <c r="E231" s="820"/>
      <c r="F231" s="820"/>
      <c r="G231" s="819" t="s">
        <v>5066</v>
      </c>
      <c r="H231" s="820"/>
      <c r="I231" s="820"/>
      <c r="J231" s="827"/>
      <c r="K231" s="822" t="s">
        <v>6251</v>
      </c>
      <c r="L231" s="820"/>
      <c r="M231" s="820"/>
      <c r="N231" s="820"/>
      <c r="O231" s="820"/>
      <c r="P231" s="820"/>
      <c r="Q231" s="820"/>
      <c r="R231" s="820"/>
      <c r="S231" s="822" t="s">
        <v>6252</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6253</v>
      </c>
      <c r="C232" s="746" t="s">
        <v>6254</v>
      </c>
      <c r="D232" s="819" t="s">
        <v>6254</v>
      </c>
      <c r="E232" s="820"/>
      <c r="F232" s="820"/>
      <c r="G232" s="752" t="s">
        <v>6255</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5951</v>
      </c>
      <c r="B233" s="905" t="s">
        <v>6256</v>
      </c>
      <c r="C233" s="746" t="s">
        <v>2173</v>
      </c>
      <c r="D233" s="827"/>
      <c r="E233" s="819" t="s">
        <v>2106</v>
      </c>
      <c r="F233" s="819" t="s">
        <v>2173</v>
      </c>
      <c r="G233" s="820"/>
      <c r="H233" s="820"/>
      <c r="I233" s="819" t="s">
        <v>6257</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6258</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6259</v>
      </c>
      <c r="C234" s="746" t="s">
        <v>351</v>
      </c>
      <c r="D234" s="827"/>
      <c r="E234" s="820"/>
      <c r="F234" s="820"/>
      <c r="G234" s="820"/>
      <c r="H234" s="820"/>
      <c r="I234" s="820"/>
      <c r="J234" s="820"/>
      <c r="K234" s="820"/>
      <c r="L234" s="820"/>
      <c r="M234" s="820"/>
      <c r="N234" s="819" t="s">
        <v>351</v>
      </c>
      <c r="O234" s="839"/>
      <c r="P234" s="839"/>
      <c r="Q234" s="820"/>
      <c r="R234" s="820"/>
      <c r="S234" s="820"/>
      <c r="T234" s="820"/>
      <c r="U234" s="797" t="s">
        <v>3469</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6260</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6261</v>
      </c>
      <c r="C236" s="746" t="s">
        <v>1461</v>
      </c>
      <c r="D236" s="819" t="s">
        <v>1461</v>
      </c>
      <c r="E236" s="819" t="s">
        <v>2998</v>
      </c>
      <c r="F236" s="819" t="s">
        <v>6262</v>
      </c>
      <c r="G236" s="819" t="s">
        <v>1262</v>
      </c>
      <c r="H236" s="822" t="s">
        <v>989</v>
      </c>
      <c r="I236" s="752" t="s">
        <v>657</v>
      </c>
      <c r="J236" s="820" t="s">
        <v>627</v>
      </c>
      <c r="K236" s="819" t="s">
        <v>1428</v>
      </c>
      <c r="L236" s="822" t="s">
        <v>317</v>
      </c>
      <c r="M236" s="752" t="s">
        <v>606</v>
      </c>
      <c r="N236" s="820"/>
      <c r="O236" s="839" t="s">
        <v>5308</v>
      </c>
      <c r="P236" s="839" t="s">
        <v>3469</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6263</v>
      </c>
      <c r="C237" s="746" t="s">
        <v>4052</v>
      </c>
      <c r="D237" s="819" t="s">
        <v>6264</v>
      </c>
      <c r="E237" s="820"/>
      <c r="F237" s="839" t="s">
        <v>6265</v>
      </c>
      <c r="G237" s="820"/>
      <c r="H237" s="819" t="str">
        <f>HYPERLINK("https://clips.twitch.tv/ArbitrarySuccessfulGarageSuperVinlin","46.83")</f>
        <v>46.83</v>
      </c>
      <c r="I237" s="819" t="s">
        <v>613</v>
      </c>
      <c r="J237" s="821" t="str">
        <f>HYPERLINK("https://youtu.be/fNmQmNF7N9I","46.93")</f>
        <v>46.93</v>
      </c>
      <c r="K237" s="820"/>
      <c r="L237" s="820"/>
      <c r="M237" s="850"/>
      <c r="N237" s="819" t="s">
        <v>3472</v>
      </c>
      <c r="O237" s="820"/>
      <c r="P237" s="820"/>
      <c r="Q237" s="819" t="s">
        <v>428</v>
      </c>
      <c r="R237" s="839" t="s">
        <v>3383</v>
      </c>
      <c r="S237" s="822" t="s">
        <v>5363</v>
      </c>
      <c r="T237" s="820"/>
      <c r="U237" s="820" t="s">
        <v>6266</v>
      </c>
      <c r="V237" s="820"/>
      <c r="W237" s="820"/>
      <c r="X237" s="822" t="s">
        <v>5365</v>
      </c>
      <c r="Y237" s="820"/>
      <c r="Z237" s="820"/>
      <c r="AA237" s="820"/>
      <c r="AB237" s="820"/>
      <c r="AC237" s="819" t="s">
        <v>4052</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6267</v>
      </c>
      <c r="C238" s="746" t="s">
        <v>462</v>
      </c>
      <c r="D238" s="819" t="s">
        <v>2110</v>
      </c>
      <c r="E238" s="820"/>
      <c r="F238" s="839" t="s">
        <v>2552</v>
      </c>
      <c r="G238" s="819" t="s">
        <v>3235</v>
      </c>
      <c r="H238" s="819" t="str">
        <f>HYPERLINK("https://clips.twitch.tv/AltruisticResoluteWolverineRlyTho","45.70")</f>
        <v>45.70</v>
      </c>
      <c r="I238" s="819" t="s">
        <v>6268</v>
      </c>
      <c r="J238" s="821" t="str">
        <f>HYPERLINK(" https://youtu.be/dsDcBzsPA5s","45.74")</f>
        <v>45.74</v>
      </c>
      <c r="K238" s="820"/>
      <c r="L238" s="822" t="s">
        <v>5221</v>
      </c>
      <c r="M238" s="820"/>
      <c r="N238" s="828" t="s">
        <v>5388</v>
      </c>
      <c r="O238" s="839" t="s">
        <v>1799</v>
      </c>
      <c r="P238" s="822" t="s">
        <v>4349</v>
      </c>
      <c r="Q238" s="819" t="s">
        <v>6269</v>
      </c>
      <c r="R238" s="839" t="s">
        <v>3411</v>
      </c>
      <c r="S238" s="822" t="s">
        <v>860</v>
      </c>
      <c r="T238" s="820"/>
      <c r="U238" s="820" t="s">
        <v>6252</v>
      </c>
      <c r="V238" s="820"/>
      <c r="W238" s="820"/>
      <c r="X238" s="822" t="s">
        <v>5363</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6270</v>
      </c>
      <c r="C239" s="833" t="s">
        <v>1113</v>
      </c>
      <c r="D239" s="819" t="s">
        <v>304</v>
      </c>
      <c r="E239" s="820"/>
      <c r="F239" s="857" t="s">
        <v>5965</v>
      </c>
      <c r="G239" s="752" t="s">
        <v>1113</v>
      </c>
      <c r="H239" s="839" t="s">
        <v>720</v>
      </c>
      <c r="I239" s="819" t="s">
        <v>1862</v>
      </c>
      <c r="J239" s="821" t="str">
        <f>HYPERLINK("https://youtu.be/9O9oqhlyCxY","45.20")</f>
        <v>45.20</v>
      </c>
      <c r="K239" s="855" t="s">
        <v>4405</v>
      </c>
      <c r="L239" s="820"/>
      <c r="M239" s="752" t="s">
        <v>2341</v>
      </c>
      <c r="N239" s="839" t="s">
        <v>412</v>
      </c>
      <c r="O239" s="797" t="s">
        <v>6271</v>
      </c>
      <c r="P239" s="822" t="s">
        <v>3218</v>
      </c>
      <c r="Q239" s="819" t="s">
        <v>3472</v>
      </c>
      <c r="R239" s="839" t="s">
        <v>320</v>
      </c>
      <c r="S239" s="819" t="s">
        <v>514</v>
      </c>
      <c r="T239" s="820"/>
      <c r="U239" s="820"/>
      <c r="V239" s="820"/>
      <c r="W239" s="820"/>
      <c r="X239" s="822" t="s">
        <v>6272</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6273</v>
      </c>
      <c r="B240" s="908"/>
      <c r="C240" s="746" t="s">
        <v>5292</v>
      </c>
      <c r="D240" s="819" t="s">
        <v>2710</v>
      </c>
      <c r="E240" s="819" t="s">
        <v>3813</v>
      </c>
      <c r="F240" s="820"/>
      <c r="G240" s="819" t="s">
        <v>5292</v>
      </c>
      <c r="H240" s="839" t="s">
        <v>6274</v>
      </c>
      <c r="I240" s="819" t="s">
        <v>313</v>
      </c>
      <c r="J240" s="858"/>
      <c r="K240" s="822" t="s">
        <v>713</v>
      </c>
      <c r="L240" s="820"/>
      <c r="M240" s="822" t="s">
        <v>6275</v>
      </c>
      <c r="N240" s="819" t="s">
        <v>5292</v>
      </c>
      <c r="O240" s="820"/>
      <c r="P240" s="820"/>
      <c r="Q240" s="820"/>
      <c r="R240" s="820"/>
      <c r="S240" s="819" t="s">
        <v>4069</v>
      </c>
      <c r="T240" s="822" t="s">
        <v>5543</v>
      </c>
      <c r="U240" s="820"/>
      <c r="V240" s="820"/>
      <c r="W240" s="819" t="s">
        <v>3498</v>
      </c>
      <c r="X240" s="820"/>
      <c r="Y240" s="819" t="s">
        <v>3498</v>
      </c>
      <c r="Z240" s="858"/>
      <c r="AA240" s="820"/>
      <c r="AB240" s="822" t="s">
        <v>6276</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5982</v>
      </c>
      <c r="B241" s="909" t="s">
        <v>6277</v>
      </c>
      <c r="C241" s="746" t="s">
        <v>415</v>
      </c>
      <c r="D241" s="819" t="s">
        <v>3808</v>
      </c>
      <c r="E241" s="819" t="s">
        <v>793</v>
      </c>
      <c r="F241" s="820"/>
      <c r="G241" s="819" t="s">
        <v>6278</v>
      </c>
      <c r="H241" s="822" t="s">
        <v>1040</v>
      </c>
      <c r="I241" s="752" t="s">
        <v>1364</v>
      </c>
      <c r="J241" s="819" t="s">
        <v>6279</v>
      </c>
      <c r="K241" s="822" t="s">
        <v>1951</v>
      </c>
      <c r="L241" s="820"/>
      <c r="M241" s="752" t="s">
        <v>3093</v>
      </c>
      <c r="N241" s="819" t="s">
        <v>415</v>
      </c>
      <c r="O241" s="820"/>
      <c r="P241" s="822" t="s">
        <v>5534</v>
      </c>
      <c r="Q241" s="820"/>
      <c r="R241" s="820"/>
      <c r="S241" s="820"/>
      <c r="T241" s="820"/>
      <c r="U241" s="820"/>
      <c r="V241" s="820"/>
      <c r="W241" s="820"/>
      <c r="X241" s="820"/>
      <c r="Y241" s="820"/>
      <c r="Z241" s="819" t="s">
        <v>6280</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5928</v>
      </c>
      <c r="B242" s="905" t="s">
        <v>6281</v>
      </c>
      <c r="C242" s="746" t="s">
        <v>3617</v>
      </c>
      <c r="D242" s="819" t="s">
        <v>3617</v>
      </c>
      <c r="E242" s="822" t="s">
        <v>3570</v>
      </c>
      <c r="F242" s="820"/>
      <c r="G242" s="820"/>
      <c r="H242" s="820"/>
      <c r="I242" s="819" t="s">
        <v>6282</v>
      </c>
      <c r="J242" s="820"/>
      <c r="K242" s="820"/>
      <c r="L242" s="822" t="s">
        <v>6283</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6284</v>
      </c>
      <c r="C243" s="746" t="s">
        <v>3832</v>
      </c>
      <c r="D243" s="819" t="s">
        <v>2293</v>
      </c>
      <c r="E243" s="819" t="s">
        <v>3687</v>
      </c>
      <c r="F243" s="820"/>
      <c r="G243" s="834"/>
      <c r="H243" s="820"/>
      <c r="I243" s="820"/>
      <c r="J243" s="820"/>
      <c r="K243" s="820"/>
      <c r="L243" s="822" t="s">
        <v>4738</v>
      </c>
      <c r="M243" s="820"/>
      <c r="N243" s="819" t="s">
        <v>3832</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6285</v>
      </c>
      <c r="C244" s="746" t="s">
        <v>518</v>
      </c>
      <c r="D244" s="819" t="s">
        <v>257</v>
      </c>
      <c r="E244" s="819" t="s">
        <v>919</v>
      </c>
      <c r="F244" s="819" t="s">
        <v>1174</v>
      </c>
      <c r="G244" s="819" t="s">
        <v>3079</v>
      </c>
      <c r="H244" s="820"/>
      <c r="I244" s="819" t="s">
        <v>3079</v>
      </c>
      <c r="J244" s="820"/>
      <c r="K244" s="820"/>
      <c r="L244" s="822" t="s">
        <v>1288</v>
      </c>
      <c r="M244" s="752" t="s">
        <v>5573</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5932</v>
      </c>
      <c r="B245" s="905" t="s">
        <v>5821</v>
      </c>
      <c r="C245" s="746" t="s">
        <v>6286</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6031</v>
      </c>
      <c r="B246" s="905" t="s">
        <v>6006</v>
      </c>
      <c r="C246" s="746" t="s">
        <v>3485</v>
      </c>
      <c r="D246" s="827"/>
      <c r="E246" s="820"/>
      <c r="F246" s="820"/>
      <c r="G246" s="820"/>
      <c r="H246" s="820"/>
      <c r="I246" s="819" t="s">
        <v>2939</v>
      </c>
      <c r="J246" s="819" t="s">
        <v>3485</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6009</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6287</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6288</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6289</v>
      </c>
      <c r="C250" s="917" t="s">
        <v>6290</v>
      </c>
      <c r="D250" s="482" t="s">
        <v>6290</v>
      </c>
      <c r="E250" s="482" t="s">
        <v>6291</v>
      </c>
      <c r="F250" s="918"/>
      <c r="G250" s="918"/>
      <c r="H250" s="918"/>
      <c r="I250" s="482" t="s">
        <v>4270</v>
      </c>
      <c r="J250" s="918"/>
      <c r="K250" s="918"/>
      <c r="L250" s="919" t="s">
        <v>6292</v>
      </c>
      <c r="M250" s="918"/>
      <c r="N250" s="918"/>
      <c r="O250" s="918"/>
      <c r="P250" s="918"/>
      <c r="Q250" s="919" t="s">
        <v>6293</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6294</v>
      </c>
      <c r="C251" s="924" t="s">
        <v>316</v>
      </c>
      <c r="D251" s="97" t="s">
        <v>316</v>
      </c>
      <c r="E251" s="97" t="s">
        <v>803</v>
      </c>
      <c r="F251" s="925" t="s">
        <v>6295</v>
      </c>
      <c r="G251" s="97" t="s">
        <v>6296</v>
      </c>
      <c r="H251" s="926" t="s">
        <v>204</v>
      </c>
      <c r="I251" s="91" t="s">
        <v>1373</v>
      </c>
      <c r="J251" s="704" t="str">
        <f>HYPERLINK("https://youtu.be/ZpzmhXUsVhA","1:19.38")</f>
        <v>1:19.38</v>
      </c>
      <c r="K251" s="926" t="s">
        <v>1622</v>
      </c>
      <c r="L251" s="926" t="s">
        <v>6297</v>
      </c>
      <c r="M251" s="927"/>
      <c r="N251" s="927"/>
      <c r="O251" s="925" t="s">
        <v>6298</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6299</v>
      </c>
      <c r="B252" s="930" t="s">
        <v>6289</v>
      </c>
      <c r="C252" s="917" t="s">
        <v>5019</v>
      </c>
      <c r="D252" s="482" t="s">
        <v>5505</v>
      </c>
      <c r="E252" s="482" t="s">
        <v>5019</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6294</v>
      </c>
      <c r="C253" s="924" t="s">
        <v>4125</v>
      </c>
      <c r="D253" s="97" t="s">
        <v>4125</v>
      </c>
      <c r="E253" s="97" t="s">
        <v>1001</v>
      </c>
      <c r="F253" s="925"/>
      <c r="G253" s="97" t="s">
        <v>3308</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6300</v>
      </c>
      <c r="B254" s="935" t="s">
        <v>6301</v>
      </c>
      <c r="C254" s="917" t="s">
        <v>3742</v>
      </c>
      <c r="D254" s="482" t="s">
        <v>3742</v>
      </c>
      <c r="E254" s="482" t="s">
        <v>804</v>
      </c>
      <c r="F254" s="931"/>
      <c r="G254" s="918"/>
      <c r="H254" s="931"/>
      <c r="I254" s="918"/>
      <c r="J254" s="918"/>
      <c r="K254" s="918"/>
      <c r="L254" s="919" t="s">
        <v>6302</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6303</v>
      </c>
      <c r="C255" s="924" t="s">
        <v>2682</v>
      </c>
      <c r="D255" s="97" t="s">
        <v>317</v>
      </c>
      <c r="E255" s="937"/>
      <c r="F255" s="925" t="s">
        <v>967</v>
      </c>
      <c r="G255" s="97" t="s">
        <v>2682</v>
      </c>
      <c r="H255" s="97" t="s">
        <v>1047</v>
      </c>
      <c r="I255" s="90" t="s">
        <v>1374</v>
      </c>
      <c r="J255" s="927"/>
      <c r="K255" s="97" t="s">
        <v>1623</v>
      </c>
      <c r="L255" s="926" t="s">
        <v>4830</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6304</v>
      </c>
      <c r="B256" s="938" t="s">
        <v>6305</v>
      </c>
      <c r="C256" s="917" t="s">
        <v>6212</v>
      </c>
      <c r="D256" s="482" t="s">
        <v>6212</v>
      </c>
      <c r="E256" s="918"/>
      <c r="F256" s="918"/>
      <c r="G256" s="918"/>
      <c r="H256" s="918"/>
      <c r="I256" s="918"/>
      <c r="J256" s="482" t="s">
        <v>6207</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6306</v>
      </c>
      <c r="C257" s="924" t="s">
        <v>6307</v>
      </c>
      <c r="D257" s="97" t="s">
        <v>1491</v>
      </c>
      <c r="E257" s="927"/>
      <c r="F257" s="927"/>
      <c r="G257" s="927"/>
      <c r="H257" s="927"/>
      <c r="I257" s="927"/>
      <c r="J257" s="97" t="s">
        <v>6307</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6308</v>
      </c>
      <c r="B258" s="916" t="s">
        <v>5945</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6309</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6310</v>
      </c>
      <c r="B260" s="916" t="s">
        <v>6311</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6312</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6313</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6314</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635</v>
      </c>
      <c r="D264" s="940"/>
      <c r="E264" s="918"/>
      <c r="F264" s="918"/>
      <c r="G264" s="918"/>
      <c r="H264" s="919" t="s">
        <v>1055</v>
      </c>
      <c r="I264" s="918"/>
      <c r="J264" s="482" t="s">
        <v>1242</v>
      </c>
      <c r="K264" s="918"/>
      <c r="L264" s="918"/>
      <c r="M264" s="482" t="s">
        <v>635</v>
      </c>
      <c r="N264" s="918"/>
      <c r="O264" s="918"/>
      <c r="P264" s="918"/>
      <c r="Q264" s="482" t="s">
        <v>6315</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6316</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6317</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6318</v>
      </c>
      <c r="B270" s="916" t="s">
        <v>6319</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6320</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6321</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4044</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6322</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6323</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6324</v>
      </c>
      <c r="B276" s="935" t="s">
        <v>6325</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6326</v>
      </c>
      <c r="C277" s="924" t="s">
        <v>3967</v>
      </c>
      <c r="D277" s="945" t="s">
        <v>3495</v>
      </c>
      <c r="E277" s="927"/>
      <c r="F277" s="946" t="s">
        <v>5943</v>
      </c>
      <c r="G277" s="927"/>
      <c r="H277" s="927"/>
      <c r="I277" s="927"/>
      <c r="J277" s="97" t="s">
        <v>3967</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6327</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6328</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6329</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6330</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6331</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6332</v>
      </c>
      <c r="C283" s="924"/>
      <c r="D283" s="941"/>
      <c r="E283" s="927"/>
      <c r="F283" s="927"/>
      <c r="G283" s="927"/>
      <c r="H283" s="944"/>
      <c r="I283" s="927"/>
      <c r="J283" s="934"/>
      <c r="K283" s="927"/>
      <c r="L283" s="927"/>
      <c r="M283" s="927"/>
      <c r="N283" s="927"/>
      <c r="O283" s="927" t="s">
        <v>6333</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5945</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5945</v>
      </c>
      <c r="C285" s="924" t="s">
        <v>6334</v>
      </c>
      <c r="D285" s="941"/>
      <c r="E285" s="927"/>
      <c r="F285" s="927"/>
      <c r="G285" s="927"/>
      <c r="H285" s="927"/>
      <c r="I285" s="927"/>
      <c r="J285" s="97" t="s">
        <v>6334</v>
      </c>
      <c r="K285" s="927"/>
      <c r="L285" s="927"/>
      <c r="M285" s="927"/>
      <c r="N285" s="927"/>
      <c r="O285" s="927" t="s">
        <v>3950</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6335</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6336</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6337</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6338</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6339</v>
      </c>
      <c r="B290" s="938" t="s">
        <v>5929</v>
      </c>
      <c r="C290" s="917" t="s">
        <v>6340</v>
      </c>
      <c r="D290" s="482" t="s">
        <v>6340</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5931</v>
      </c>
      <c r="C291" s="924" t="s">
        <v>6341</v>
      </c>
      <c r="D291" s="97" t="s">
        <v>2405</v>
      </c>
      <c r="E291" s="927"/>
      <c r="F291" s="927"/>
      <c r="G291" s="927"/>
      <c r="H291" s="927"/>
      <c r="I291" s="927"/>
      <c r="J291" s="927"/>
      <c r="K291" s="927"/>
      <c r="L291" s="927"/>
      <c r="M291" s="927"/>
      <c r="N291" s="927"/>
      <c r="O291" s="927"/>
      <c r="P291" s="927"/>
      <c r="Q291" s="927"/>
      <c r="R291" s="927"/>
      <c r="S291" s="97" t="s">
        <v>6341</v>
      </c>
      <c r="T291" s="927"/>
      <c r="U291" s="927"/>
      <c r="V291" s="927"/>
      <c r="W291" s="927"/>
      <c r="X291" s="927"/>
      <c r="Y291" s="97" t="s">
        <v>386</v>
      </c>
      <c r="Z291" s="927"/>
      <c r="AA291" s="927"/>
      <c r="AB291" s="927"/>
      <c r="AC291" s="97" t="s">
        <v>3952</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6342</v>
      </c>
      <c r="B292" s="938" t="s">
        <v>5821</v>
      </c>
      <c r="C292" s="917" t="s">
        <v>4347</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4347</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6343</v>
      </c>
      <c r="B293" s="938" t="s">
        <v>6344</v>
      </c>
      <c r="C293" s="924" t="s">
        <v>6345</v>
      </c>
      <c r="D293" s="97" t="s">
        <v>6345</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6346</v>
      </c>
      <c r="C294" s="917" t="s">
        <v>4528</v>
      </c>
      <c r="D294" s="482" t="s">
        <v>6347</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4528</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6348</v>
      </c>
      <c r="B295" s="938" t="s">
        <v>6349</v>
      </c>
      <c r="C295" s="924" t="s">
        <v>3916</v>
      </c>
      <c r="D295" s="97" t="s">
        <v>3916</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6350</v>
      </c>
      <c r="C296" s="917" t="s">
        <v>6351</v>
      </c>
      <c r="D296" s="482" t="s">
        <v>6351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6352</v>
      </c>
      <c r="C297" s="924" t="s">
        <v>6353</v>
      </c>
      <c r="D297" s="97" t="s">
        <v>6353</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6354</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6355</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6356</v>
      </c>
      <c r="C300" s="917" t="s">
        <v>6357</v>
      </c>
      <c r="D300" s="482" t="s">
        <v>6357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6358</v>
      </c>
      <c r="C301" s="924" t="s">
        <v>6359</v>
      </c>
      <c r="D301" s="941"/>
      <c r="E301" s="927"/>
      <c r="F301" s="927"/>
      <c r="G301" s="927"/>
      <c r="H301" s="927"/>
      <c r="I301" s="927"/>
      <c r="J301" s="927"/>
      <c r="K301" s="927"/>
      <c r="L301" s="927"/>
      <c r="M301" s="927"/>
      <c r="N301" s="97" t="s">
        <v>6360</v>
      </c>
      <c r="O301" s="927"/>
      <c r="P301" s="927"/>
      <c r="Q301" s="927"/>
      <c r="R301" s="927"/>
      <c r="S301" s="927"/>
      <c r="T301" s="927"/>
      <c r="U301" s="927"/>
      <c r="V301" s="927"/>
      <c r="W301" s="927"/>
      <c r="X301" s="927"/>
      <c r="Y301" s="97" t="s">
        <v>6359</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6361</v>
      </c>
      <c r="B302" s="938" t="s">
        <v>5821</v>
      </c>
      <c r="C302" s="917" t="s">
        <v>936</v>
      </c>
      <c r="D302" s="940"/>
      <c r="E302" s="918"/>
      <c r="F302" s="918"/>
      <c r="G302" s="918"/>
      <c r="H302" s="918"/>
      <c r="I302" s="918"/>
      <c r="J302" s="918"/>
      <c r="K302" s="918"/>
      <c r="L302" s="918"/>
      <c r="M302" s="482" t="s">
        <v>6362</v>
      </c>
      <c r="N302" s="918"/>
      <c r="O302" s="918"/>
      <c r="P302" s="918"/>
      <c r="Q302" s="918"/>
      <c r="R302" s="918"/>
      <c r="S302" s="919" t="s">
        <v>5742</v>
      </c>
      <c r="T302" s="918"/>
      <c r="U302" s="918"/>
      <c r="V302" s="918"/>
      <c r="W302" s="918"/>
      <c r="X302" s="918"/>
      <c r="Y302" s="918"/>
      <c r="Z302" s="918"/>
      <c r="AA302" s="918"/>
      <c r="AB302" s="918"/>
      <c r="AC302" s="918"/>
      <c r="AD302" s="482" t="s">
        <v>6363</v>
      </c>
      <c r="AE302" s="482" t="s">
        <v>5377</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6364</v>
      </c>
      <c r="B303" s="938" t="s">
        <v>6365</v>
      </c>
      <c r="C303" s="924" t="s">
        <v>4224</v>
      </c>
      <c r="D303" s="97" t="s">
        <v>4224</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6366</v>
      </c>
      <c r="C304" s="917" t="s">
        <v>6367</v>
      </c>
      <c r="D304" s="482" t="s">
        <v>6367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6368</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6369</v>
      </c>
      <c r="C306" s="917" t="s">
        <v>6370</v>
      </c>
      <c r="D306" s="482" t="s">
        <v>6370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6371</v>
      </c>
      <c r="B307" s="916" t="s">
        <v>6372</v>
      </c>
      <c r="C307" s="924" t="s">
        <v>4433</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4433</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6373</v>
      </c>
      <c r="C308" s="917" t="s">
        <v>4175</v>
      </c>
      <c r="D308" s="482" t="s">
        <v>6374</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4175</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6375</v>
      </c>
      <c r="B309" s="938" t="s">
        <v>5821</v>
      </c>
      <c r="C309" s="924" t="s">
        <v>6376</v>
      </c>
      <c r="D309" s="944"/>
      <c r="E309" s="960"/>
      <c r="F309" s="97" t="s">
        <v>6376</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6377</v>
      </c>
      <c r="B310" s="962" t="s">
        <v>6378</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3406</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6379</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6380</v>
      </c>
      <c r="C312" s="917" t="s">
        <v>351</v>
      </c>
      <c r="D312" s="948"/>
      <c r="E312" s="482" t="s">
        <v>5969</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6381</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6382</v>
      </c>
      <c r="H2" s="974" t="s">
        <v>47</v>
      </c>
      <c r="I2" s="974" t="s">
        <v>48</v>
      </c>
      <c r="J2" s="974" t="s">
        <v>6383</v>
      </c>
      <c r="K2" s="974" t="s">
        <v>54</v>
      </c>
      <c r="N2" s="974" t="s">
        <v>6384</v>
      </c>
      <c r="P2" s="975"/>
      <c r="Q2" s="976" t="s">
        <v>47</v>
      </c>
      <c r="R2" s="976" t="s">
        <v>6385</v>
      </c>
      <c r="S2" s="976" t="s">
        <v>52</v>
      </c>
      <c r="T2" s="976" t="s">
        <v>53</v>
      </c>
      <c r="U2" s="976" t="s">
        <v>54</v>
      </c>
      <c r="V2" s="976" t="s">
        <v>6386</v>
      </c>
      <c r="W2" s="975"/>
      <c r="X2" s="977" t="s">
        <v>47</v>
      </c>
      <c r="Y2" s="977" t="s">
        <v>48</v>
      </c>
      <c r="Z2" s="977" t="s">
        <v>49</v>
      </c>
      <c r="AA2" s="977" t="s">
        <v>50</v>
      </c>
      <c r="AC2" s="977" t="s">
        <v>52</v>
      </c>
      <c r="AD2" s="977" t="s">
        <v>53</v>
      </c>
      <c r="AE2" s="977" t="s">
        <v>54</v>
      </c>
      <c r="AF2" s="977" t="s">
        <v>6384</v>
      </c>
      <c r="AH2" s="975"/>
      <c r="AI2" s="978" t="s">
        <v>48</v>
      </c>
      <c r="AK2" s="978" t="s">
        <v>49</v>
      </c>
      <c r="AN2" s="978" t="s">
        <v>51</v>
      </c>
      <c r="AP2" s="978" t="s">
        <v>52</v>
      </c>
      <c r="AT2" s="978" t="s">
        <v>52</v>
      </c>
      <c r="AU2" s="978" t="s">
        <v>53</v>
      </c>
      <c r="AV2" s="978" t="s">
        <v>6386</v>
      </c>
      <c r="AX2" s="979"/>
      <c r="AY2" s="980" t="s">
        <v>47</v>
      </c>
      <c r="AZ2" s="980" t="s">
        <v>52</v>
      </c>
      <c r="BA2" s="980" t="s">
        <v>53</v>
      </c>
      <c r="BB2" s="980" t="s">
        <v>6384</v>
      </c>
      <c r="BD2" s="979"/>
      <c r="BE2" s="981" t="s">
        <v>47</v>
      </c>
      <c r="BF2" s="981" t="s">
        <v>48</v>
      </c>
      <c r="BG2" s="981" t="s">
        <v>50</v>
      </c>
      <c r="BI2" s="981" t="s">
        <v>52</v>
      </c>
      <c r="BJ2" s="981" t="s">
        <v>6384</v>
      </c>
      <c r="BL2" s="975"/>
      <c r="BM2" s="982" t="s">
        <v>49</v>
      </c>
      <c r="BN2" s="982" t="s">
        <v>50</v>
      </c>
      <c r="BO2" s="982" t="s">
        <v>51</v>
      </c>
      <c r="BP2" s="982" t="s">
        <v>52</v>
      </c>
      <c r="BR2" s="982" t="s">
        <v>53</v>
      </c>
      <c r="BS2" s="982" t="s">
        <v>54</v>
      </c>
      <c r="BU2" s="982" t="s">
        <v>6386</v>
      </c>
      <c r="BV2" s="979"/>
      <c r="BW2" s="983" t="s">
        <v>6322</v>
      </c>
      <c r="BX2" s="984" t="s">
        <v>75</v>
      </c>
      <c r="BY2" s="983" t="s">
        <v>80</v>
      </c>
      <c r="CA2" s="983" t="s">
        <v>77</v>
      </c>
      <c r="CB2" s="983" t="s">
        <v>6387</v>
      </c>
      <c r="CC2" s="983" t="s">
        <v>6388</v>
      </c>
      <c r="CD2" s="985" t="s">
        <v>68</v>
      </c>
      <c r="CE2" s="983" t="s">
        <v>76</v>
      </c>
      <c r="CF2" s="983" t="s">
        <v>66</v>
      </c>
      <c r="CG2" s="984" t="s">
        <v>78</v>
      </c>
    </row>
    <row r="3" ht="23.25" customHeight="1">
      <c r="J3" s="986" t="s">
        <v>6389</v>
      </c>
      <c r="K3" s="986" t="s">
        <v>6390</v>
      </c>
      <c r="L3" s="987" t="s">
        <v>6391</v>
      </c>
      <c r="M3" s="987" t="s">
        <v>6392</v>
      </c>
      <c r="N3" s="987" t="s">
        <v>6393</v>
      </c>
      <c r="O3" s="986" t="s">
        <v>6394</v>
      </c>
      <c r="P3" s="975"/>
      <c r="W3" s="975"/>
      <c r="AA3" s="988" t="s">
        <v>6395</v>
      </c>
      <c r="AB3" s="988" t="s">
        <v>6396</v>
      </c>
      <c r="AF3" s="988" t="s">
        <v>52</v>
      </c>
      <c r="AG3" s="988" t="s">
        <v>49</v>
      </c>
      <c r="AH3" s="975"/>
      <c r="AI3" s="989" t="s">
        <v>6397</v>
      </c>
      <c r="AJ3" s="989" t="s">
        <v>6398</v>
      </c>
      <c r="AK3" s="990" t="s">
        <v>6393</v>
      </c>
      <c r="AL3" s="990" t="s">
        <v>6399</v>
      </c>
      <c r="AM3" s="990" t="s">
        <v>6400</v>
      </c>
      <c r="AN3" s="990" t="s">
        <v>6393</v>
      </c>
      <c r="AO3" s="991" t="s">
        <v>6401</v>
      </c>
      <c r="AP3" s="990" t="s">
        <v>6402</v>
      </c>
      <c r="AQ3" s="990" t="s">
        <v>6403</v>
      </c>
      <c r="AR3" s="990" t="s">
        <v>6404</v>
      </c>
      <c r="AS3" s="990" t="s">
        <v>6405</v>
      </c>
      <c r="AV3" s="990" t="s">
        <v>6406</v>
      </c>
      <c r="AW3" s="990" t="s">
        <v>6407</v>
      </c>
      <c r="AX3" s="979"/>
      <c r="BB3" s="992" t="s">
        <v>6408</v>
      </c>
      <c r="BC3" s="992" t="s">
        <v>6409</v>
      </c>
      <c r="BD3" s="993"/>
      <c r="BG3" s="981" t="s">
        <v>6410</v>
      </c>
      <c r="BH3" s="981" t="s">
        <v>6411</v>
      </c>
      <c r="BJ3" s="994" t="s">
        <v>6412</v>
      </c>
      <c r="BK3" s="994" t="s">
        <v>6413</v>
      </c>
      <c r="BL3" s="975"/>
      <c r="BP3" s="995" t="s">
        <v>6400</v>
      </c>
      <c r="BQ3" s="995" t="s">
        <v>6414</v>
      </c>
      <c r="BS3" s="995" t="s">
        <v>6393</v>
      </c>
      <c r="BT3" s="995" t="s">
        <v>6400</v>
      </c>
      <c r="BV3" s="979"/>
      <c r="BY3" s="996" t="s">
        <v>6415</v>
      </c>
      <c r="BZ3" s="996" t="s">
        <v>6416</v>
      </c>
    </row>
    <row r="4">
      <c r="A4" s="703" t="s">
        <v>5782</v>
      </c>
      <c r="B4" s="105" t="s">
        <v>5795</v>
      </c>
      <c r="C4" s="106" t="s">
        <v>329</v>
      </c>
      <c r="D4" s="107" t="s">
        <v>1061</v>
      </c>
      <c r="E4" s="108" t="s">
        <v>542</v>
      </c>
      <c r="F4" s="109" t="s">
        <v>1383</v>
      </c>
      <c r="G4" s="105" t="s">
        <v>4522</v>
      </c>
      <c r="H4" s="997"/>
      <c r="I4" s="998" t="s">
        <v>1303</v>
      </c>
      <c r="J4" s="998"/>
      <c r="K4" s="999" t="s">
        <v>6417</v>
      </c>
      <c r="L4" s="998" t="s">
        <v>6418</v>
      </c>
      <c r="M4" s="997"/>
      <c r="N4" s="997"/>
      <c r="O4" s="1000" t="s">
        <v>6419</v>
      </c>
      <c r="P4" s="1001"/>
      <c r="Q4" s="1002" t="s">
        <v>5410</v>
      </c>
      <c r="R4" s="1003"/>
      <c r="S4" s="1003"/>
      <c r="T4" s="1004" t="s">
        <v>4301</v>
      </c>
      <c r="U4" s="1005"/>
      <c r="V4" s="1006" t="s">
        <v>6420</v>
      </c>
      <c r="W4" s="1001"/>
      <c r="X4" s="1007" t="s">
        <v>260</v>
      </c>
      <c r="Y4" s="1007" t="s">
        <v>6421</v>
      </c>
      <c r="Z4" s="1008" t="s">
        <v>5006</v>
      </c>
      <c r="AA4" s="1009" t="s">
        <v>6422</v>
      </c>
      <c r="AB4" s="1010" t="s">
        <v>944</v>
      </c>
      <c r="AC4" s="1009" t="s">
        <v>596</v>
      </c>
      <c r="AD4" s="1008" t="s">
        <v>1400</v>
      </c>
      <c r="AE4" s="1010" t="s">
        <v>5142</v>
      </c>
      <c r="AF4" s="1008" t="s">
        <v>6423</v>
      </c>
      <c r="AG4" s="1011"/>
      <c r="AH4" s="1001"/>
      <c r="AI4" s="1012" t="s">
        <v>2814</v>
      </c>
      <c r="AJ4" s="1013"/>
      <c r="AK4" s="1012" t="s">
        <v>2764</v>
      </c>
      <c r="AL4" s="1012"/>
      <c r="AM4" s="1014" t="s">
        <v>2095</v>
      </c>
      <c r="AN4" s="1013"/>
      <c r="AO4" s="1015" t="s">
        <v>6424</v>
      </c>
      <c r="AP4" s="1012" t="s">
        <v>6425</v>
      </c>
      <c r="AQ4" s="1012" t="s">
        <v>6426</v>
      </c>
      <c r="AR4" s="1013"/>
      <c r="AS4" s="1013"/>
      <c r="AT4" s="1013"/>
      <c r="AU4" s="1016" t="s">
        <v>6427</v>
      </c>
      <c r="AV4" s="1017" t="s">
        <v>3109</v>
      </c>
      <c r="AW4" s="1012" t="s">
        <v>6428</v>
      </c>
      <c r="AX4" s="1001"/>
      <c r="AY4" s="1018"/>
      <c r="AZ4" s="1019" t="s">
        <v>6429</v>
      </c>
      <c r="BA4" s="1020" t="s">
        <v>6430</v>
      </c>
      <c r="BB4" s="1021" t="s">
        <v>6431</v>
      </c>
      <c r="BC4" s="1022"/>
      <c r="BD4" s="1001"/>
      <c r="BE4" s="1023" t="s">
        <v>6432</v>
      </c>
      <c r="BF4" s="1024" t="s">
        <v>3305</v>
      </c>
      <c r="BG4" s="1024"/>
      <c r="BH4" s="1024"/>
      <c r="BI4" s="1025" t="s">
        <v>1777</v>
      </c>
      <c r="BJ4" s="1026"/>
      <c r="BK4" s="1024" t="s">
        <v>6433</v>
      </c>
      <c r="BL4" s="1001"/>
      <c r="BM4" s="1027" t="s">
        <v>2152</v>
      </c>
      <c r="BN4" s="1028"/>
      <c r="BO4" s="1028"/>
      <c r="BP4" s="1029" t="s">
        <v>2770</v>
      </c>
      <c r="BQ4" s="1028"/>
      <c r="BR4" s="1030" t="s">
        <v>764</v>
      </c>
      <c r="BS4" s="1028"/>
      <c r="BT4" s="1031" t="s">
        <v>3214</v>
      </c>
      <c r="BU4" s="1032" t="s">
        <v>6434</v>
      </c>
      <c r="BV4" s="1001"/>
      <c r="BW4" s="1033" t="s">
        <v>6435</v>
      </c>
      <c r="BX4" s="1034" t="s">
        <v>3523</v>
      </c>
      <c r="BY4" s="1035"/>
      <c r="BZ4" s="1035"/>
      <c r="CA4" s="1034" t="s">
        <v>5965</v>
      </c>
      <c r="CB4" s="1036" t="s">
        <v>4211</v>
      </c>
      <c r="CC4" s="1034" t="s">
        <v>6436</v>
      </c>
      <c r="CD4" s="1035"/>
      <c r="CE4" s="1035"/>
      <c r="CF4" s="1035"/>
      <c r="CG4" s="1035"/>
    </row>
    <row r="5">
      <c r="A5" s="82" t="s">
        <v>327</v>
      </c>
      <c r="B5" s="83" t="s">
        <v>6437</v>
      </c>
      <c r="C5" s="84" t="s">
        <v>438</v>
      </c>
      <c r="D5" s="85" t="s">
        <v>438</v>
      </c>
      <c r="E5" s="86" t="s">
        <v>329</v>
      </c>
      <c r="F5" s="87" t="s">
        <v>1817</v>
      </c>
      <c r="G5" s="83" t="s">
        <v>1245</v>
      </c>
      <c r="H5" s="1037" t="str">
        <f>HYPERLINK("https://www.twitch.tv/videos/547050764","52.59")</f>
        <v>52.59</v>
      </c>
      <c r="I5" s="1038" t="s">
        <v>4048</v>
      </c>
      <c r="J5" s="1000" t="s">
        <v>6438</v>
      </c>
      <c r="K5" s="1039" t="s">
        <v>5352</v>
      </c>
      <c r="L5" s="1040" t="str">
        <f>HYPERLINK("https://www.twitch.tv/videos/547050207","1:17.06")</f>
        <v>1:17.06</v>
      </c>
      <c r="M5" s="1041"/>
      <c r="N5" s="1041"/>
      <c r="O5" s="999" t="s">
        <v>6439</v>
      </c>
      <c r="P5" s="1042"/>
      <c r="Q5" s="1043" t="s">
        <v>6440</v>
      </c>
      <c r="R5" s="1043" t="s">
        <v>2684</v>
      </c>
      <c r="S5" s="1044"/>
      <c r="T5" s="1006" t="s">
        <v>340</v>
      </c>
      <c r="U5" s="1045"/>
      <c r="V5" s="1004" t="s">
        <v>6441</v>
      </c>
      <c r="W5" s="1042"/>
      <c r="X5" s="1010" t="str">
        <f>HYPERLINK("https://clips.twitch.tv/FrozenResoluteAniseHotPokket","42.50")</f>
        <v>42.50</v>
      </c>
      <c r="Y5" s="1010" t="s">
        <v>6442</v>
      </c>
      <c r="Z5" s="1010" t="str">
        <f>HYPERLINK("https://www.twitch.tv/videos/547053974","1:16.59")</f>
        <v>1:16.59</v>
      </c>
      <c r="AA5" s="1046" t="s">
        <v>6443</v>
      </c>
      <c r="AB5" s="1007" t="s">
        <v>6444</v>
      </c>
      <c r="AC5" s="1046" t="s">
        <v>1356</v>
      </c>
      <c r="AD5" s="1008" t="s">
        <v>1400</v>
      </c>
      <c r="AE5" s="1009" t="s">
        <v>4621</v>
      </c>
      <c r="AF5" s="1047" t="s">
        <v>6445</v>
      </c>
      <c r="AG5" s="1048"/>
      <c r="AH5" s="1049"/>
      <c r="AI5" s="1012" t="s">
        <v>6446</v>
      </c>
      <c r="AJ5" s="1050"/>
      <c r="AK5" s="1050" t="s">
        <v>1715</v>
      </c>
      <c r="AL5" s="1014" t="s">
        <v>2817</v>
      </c>
      <c r="AM5" s="1012" t="s">
        <v>6447</v>
      </c>
      <c r="AN5" s="1050" t="s">
        <v>1996</v>
      </c>
      <c r="AO5" s="1014" t="s">
        <v>6448</v>
      </c>
      <c r="AP5" s="1012" t="s">
        <v>6449</v>
      </c>
      <c r="AQ5" s="1050"/>
      <c r="AR5" s="1014" t="s">
        <v>6450</v>
      </c>
      <c r="AS5" s="1050"/>
      <c r="AT5" s="1050"/>
      <c r="AU5" s="1051" t="s">
        <v>4496</v>
      </c>
      <c r="AV5" s="1051" t="s">
        <v>6451</v>
      </c>
      <c r="AW5" s="1050"/>
      <c r="AX5" s="1042"/>
      <c r="AY5" s="1052"/>
      <c r="AZ5" s="1020" t="str">
        <f>HYPERLINK("https://www.twitch.tv/videos/548092239","2:03.35")</f>
        <v>2:03.35</v>
      </c>
      <c r="BA5" s="1019" t="s">
        <v>5956</v>
      </c>
      <c r="BB5" s="1053" t="s">
        <v>6452</v>
      </c>
      <c r="BC5" s="1054"/>
      <c r="BD5" s="1042"/>
      <c r="BE5" s="1025" t="s">
        <v>6453</v>
      </c>
      <c r="BF5" s="1023" t="str">
        <f>HYPERLINK("https://clips.twitch.tv/ReliablePluckyGazelleBuddhaBar","34.35")</f>
        <v>34.35</v>
      </c>
      <c r="BG5" s="1055" t="s">
        <v>5403</v>
      </c>
      <c r="BH5" s="1056"/>
      <c r="BI5" s="1057" t="str">
        <f>HYPERLINK("https://www.twitch.tv/videos/548093333","1:15.47")</f>
        <v>1:15.47</v>
      </c>
      <c r="BJ5" s="1058"/>
      <c r="BK5" s="1024" t="s">
        <v>6454</v>
      </c>
      <c r="BL5" s="1042"/>
      <c r="BM5" s="1032" t="s">
        <v>4961</v>
      </c>
      <c r="BN5" s="1029"/>
      <c r="BO5" s="1031" t="s">
        <v>2641</v>
      </c>
      <c r="BP5" s="1029" t="s">
        <v>6455</v>
      </c>
      <c r="BQ5" s="1059"/>
      <c r="BR5" s="1032" t="s">
        <v>6456</v>
      </c>
      <c r="BS5" s="1059"/>
      <c r="BT5" s="1029" t="s">
        <v>6457</v>
      </c>
      <c r="BU5" s="1029" t="s">
        <v>6458</v>
      </c>
      <c r="BV5" s="1042"/>
      <c r="BW5" s="1060" t="s">
        <v>5613</v>
      </c>
      <c r="BX5" s="1034" t="s">
        <v>2747</v>
      </c>
      <c r="BY5" s="1061"/>
      <c r="BZ5" s="1061"/>
      <c r="CA5" s="1061"/>
      <c r="CB5" s="1061"/>
      <c r="CC5" s="1061"/>
      <c r="CD5" s="1061"/>
      <c r="CE5" s="1061"/>
      <c r="CF5" s="1061"/>
      <c r="CG5" s="1061"/>
    </row>
    <row r="6">
      <c r="A6" s="703" t="s">
        <v>6459</v>
      </c>
      <c r="B6" s="105" t="s">
        <v>6460</v>
      </c>
      <c r="C6" s="106" t="s">
        <v>1909</v>
      </c>
      <c r="D6" s="107" t="s">
        <v>330</v>
      </c>
      <c r="E6" s="108" t="s">
        <v>1128</v>
      </c>
      <c r="F6" s="109" t="s">
        <v>4292</v>
      </c>
      <c r="G6" s="105" t="s">
        <v>3225</v>
      </c>
      <c r="H6" s="1038" t="s">
        <v>2784</v>
      </c>
      <c r="I6" s="1041"/>
      <c r="J6" s="1038" t="s">
        <v>3975</v>
      </c>
      <c r="K6" s="1062" t="s">
        <v>6461</v>
      </c>
      <c r="L6" s="1041"/>
      <c r="M6" s="1063" t="s">
        <v>4535</v>
      </c>
      <c r="N6" s="1041"/>
      <c r="O6" s="1064" t="s">
        <v>6462</v>
      </c>
      <c r="P6" s="1042"/>
      <c r="Q6" s="1065" t="s">
        <v>6463</v>
      </c>
      <c r="R6" s="1006" t="s">
        <v>3815</v>
      </c>
      <c r="S6" s="1002" t="s">
        <v>6464</v>
      </c>
      <c r="T6" s="1002" t="s">
        <v>5160</v>
      </c>
      <c r="U6" s="1066"/>
      <c r="V6" s="1043" t="s">
        <v>6465</v>
      </c>
      <c r="W6" s="1042"/>
      <c r="X6" s="1067" t="s">
        <v>3283</v>
      </c>
      <c r="Y6" s="1008" t="s">
        <v>6466</v>
      </c>
      <c r="Z6" s="1009" t="s">
        <v>6467</v>
      </c>
      <c r="AA6" s="1008" t="s">
        <v>6468</v>
      </c>
      <c r="AB6" s="1008" t="s">
        <v>4442</v>
      </c>
      <c r="AC6" s="1007" t="s">
        <v>2691</v>
      </c>
      <c r="AD6" s="1067" t="s">
        <v>3735</v>
      </c>
      <c r="AE6" s="1067" t="s">
        <v>2061</v>
      </c>
      <c r="AF6" s="1009" t="s">
        <v>6469</v>
      </c>
      <c r="AG6" s="180"/>
      <c r="AH6" s="1042"/>
      <c r="AI6" s="1050"/>
      <c r="AJ6" s="1050"/>
      <c r="AK6" s="1051" t="s">
        <v>6470</v>
      </c>
      <c r="AL6" s="1068"/>
      <c r="AM6" s="1050"/>
      <c r="AN6" s="1051" t="s">
        <v>6471</v>
      </c>
      <c r="AO6" s="1050"/>
      <c r="AP6" s="1050"/>
      <c r="AQ6" s="1050"/>
      <c r="AR6" s="1050"/>
      <c r="AS6" s="1050"/>
      <c r="AT6" s="1050"/>
      <c r="AU6" s="1069" t="s">
        <v>4218</v>
      </c>
      <c r="AV6" s="1017" t="s">
        <v>6472</v>
      </c>
      <c r="AW6" s="1050"/>
      <c r="AX6" s="1042"/>
      <c r="AY6" s="1019" t="s">
        <v>6473</v>
      </c>
      <c r="AZ6" s="1070" t="s">
        <v>6474</v>
      </c>
      <c r="BA6" s="1071" t="s">
        <v>3995</v>
      </c>
      <c r="BB6" s="1019" t="s">
        <v>6475</v>
      </c>
      <c r="BC6" s="1054"/>
      <c r="BD6" s="1042"/>
      <c r="BE6" s="1057" t="s">
        <v>6476</v>
      </c>
      <c r="BF6" s="1025" t="s">
        <v>856</v>
      </c>
      <c r="BG6" s="1025" t="s">
        <v>6477</v>
      </c>
      <c r="BH6" s="1072" t="s">
        <v>6478</v>
      </c>
      <c r="BI6" s="1073" t="s">
        <v>6479</v>
      </c>
      <c r="BJ6" s="1058"/>
      <c r="BK6" s="1074" t="s">
        <v>6480</v>
      </c>
      <c r="BL6" s="1049"/>
      <c r="BM6" s="1075" t="s">
        <v>167</v>
      </c>
      <c r="BN6" s="1059"/>
      <c r="BO6" s="1059"/>
      <c r="BP6" s="1029" t="s">
        <v>2687</v>
      </c>
      <c r="BQ6" s="1059"/>
      <c r="BR6" s="1076" t="s">
        <v>3264</v>
      </c>
      <c r="BS6" s="1059"/>
      <c r="BT6" s="1075" t="s">
        <v>6481</v>
      </c>
      <c r="BU6" s="1029" t="s">
        <v>6482</v>
      </c>
      <c r="BV6" s="1042"/>
      <c r="BW6" s="1077" t="s">
        <v>1899</v>
      </c>
      <c r="BX6" s="1078" t="s">
        <v>6483</v>
      </c>
      <c r="BY6" s="1077" t="s">
        <v>4583</v>
      </c>
      <c r="BZ6" s="1061"/>
      <c r="CA6" s="1077" t="s">
        <v>6484</v>
      </c>
      <c r="CB6" s="1079" t="s">
        <v>6485</v>
      </c>
      <c r="CC6" s="1077" t="s">
        <v>6486</v>
      </c>
      <c r="CD6" s="1077" t="s">
        <v>4602</v>
      </c>
      <c r="CE6" s="1033" t="s">
        <v>6487</v>
      </c>
      <c r="CF6" s="1061"/>
      <c r="CG6" s="1077" t="s">
        <v>950</v>
      </c>
    </row>
    <row r="7">
      <c r="A7" s="82" t="s">
        <v>1187</v>
      </c>
      <c r="B7" s="83" t="s">
        <v>6488</v>
      </c>
      <c r="C7" s="84" t="s">
        <v>329</v>
      </c>
      <c r="D7" s="85" t="s">
        <v>329</v>
      </c>
      <c r="E7" s="86" t="s">
        <v>329</v>
      </c>
      <c r="F7" s="87" t="s">
        <v>3247</v>
      </c>
      <c r="G7" s="83" t="s">
        <v>4522</v>
      </c>
      <c r="H7" s="1041"/>
      <c r="I7" s="1037" t="str">
        <f>HYPERLINK("https://www.twitch.tv/videos/557892613","1:21.52")</f>
        <v>1:21.52</v>
      </c>
      <c r="J7" s="1039"/>
      <c r="K7" s="1038" t="s">
        <v>6489</v>
      </c>
      <c r="L7" s="1038" t="str">
        <f>HYPERLINK("https://www.twitch.tv/videos/559948575","1:16.64")</f>
        <v>1:16.64</v>
      </c>
      <c r="M7" s="1041"/>
      <c r="N7" s="1041"/>
      <c r="O7" s="1063" t="s">
        <v>6490</v>
      </c>
      <c r="P7" s="1042"/>
      <c r="Q7" s="1006" t="s">
        <v>6077</v>
      </c>
      <c r="R7" s="1044"/>
      <c r="S7" s="1044"/>
      <c r="T7" s="1044" t="s">
        <v>6491</v>
      </c>
      <c r="U7" s="1066"/>
      <c r="V7" s="1066" t="s">
        <v>6492</v>
      </c>
      <c r="W7" s="1042"/>
      <c r="X7" s="1009" t="str">
        <f>HYPERLINK("https://clips.twitch.tv/SarcasticTolerantAlfalfaDoubleRainbow","42.36")</f>
        <v>42.36</v>
      </c>
      <c r="Y7" s="1048" t="s">
        <v>6007</v>
      </c>
      <c r="Z7" s="1046" t="s">
        <v>6493</v>
      </c>
      <c r="AA7" s="1046" t="s">
        <v>5088</v>
      </c>
      <c r="AB7" s="1080" t="str">
        <f>HYPERLINK("https://youtu.be/h58Ubsz3y7Y","55.42")</f>
        <v>55.42</v>
      </c>
      <c r="AC7" s="1046" t="s">
        <v>6494</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6495</v>
      </c>
      <c r="AJ7" s="1051" t="s">
        <v>6496</v>
      </c>
      <c r="AK7" s="1084" t="str">
        <f>HYPERLINK("https://youtu.be/9AqYY-HceBo?t=23","52.17")</f>
        <v>52.17</v>
      </c>
      <c r="AL7" s="1085"/>
      <c r="AM7" s="1069" t="str">
        <f>HYPERLINK("https://clips.twitch.tv/WiseObeseDaikonNerfRedBlaster","46.61")</f>
        <v>46.61</v>
      </c>
      <c r="AN7" s="1050" t="s">
        <v>6497</v>
      </c>
      <c r="AO7" s="1051" t="str">
        <f>HYPERLINK("https://www.twitch.tv/videos/597808860","1:10.86")</f>
        <v>1:10.86</v>
      </c>
      <c r="AP7" s="1050"/>
      <c r="AQ7" s="1050"/>
      <c r="AR7" s="1050"/>
      <c r="AS7" s="1050"/>
      <c r="AT7" s="1050" t="s">
        <v>6498</v>
      </c>
      <c r="AU7" s="1050" t="s">
        <v>794</v>
      </c>
      <c r="AV7" s="1068" t="s">
        <v>6499</v>
      </c>
      <c r="AW7" s="1068" t="s">
        <v>6500</v>
      </c>
      <c r="AX7" s="1042"/>
      <c r="AY7" s="1054"/>
      <c r="AZ7" s="1054" t="s">
        <v>6501</v>
      </c>
      <c r="BA7" s="1086" t="str">
        <f>HYPERLINK("https://youtu.be/8GZbevAHgwo","16.57")</f>
        <v>16.57</v>
      </c>
      <c r="BB7" s="1020" t="s">
        <v>6502</v>
      </c>
      <c r="BC7" s="1054"/>
      <c r="BD7" s="1042"/>
      <c r="BE7" s="1057" t="s">
        <v>6503</v>
      </c>
      <c r="BF7" s="1087" t="s">
        <v>4245</v>
      </c>
      <c r="BG7" s="1058"/>
      <c r="BH7" s="1058"/>
      <c r="BI7" s="1058"/>
      <c r="BJ7" s="1058"/>
      <c r="BK7" s="1088" t="str">
        <f>HYPERLINK("https://youtu.be/tWkhQXcNL9s","2:54.91")</f>
        <v>2:54.91</v>
      </c>
      <c r="BL7" s="1049"/>
      <c r="BM7" s="1030" t="s">
        <v>6504</v>
      </c>
      <c r="BN7" s="1059"/>
      <c r="BO7" s="1059"/>
      <c r="BP7" s="1031" t="str">
        <f>HYPERLINK("https://www.twitch.tv/videos/558359737","1:44.32")</f>
        <v>1:44.32</v>
      </c>
      <c r="BQ7" s="1059"/>
      <c r="BR7" s="1059" t="s">
        <v>137</v>
      </c>
      <c r="BS7" s="1059"/>
      <c r="BT7" s="1059" t="s">
        <v>6505</v>
      </c>
      <c r="BU7" s="1031" t="s">
        <v>6506</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6507</v>
      </c>
      <c r="B8" s="105" t="s">
        <v>6508</v>
      </c>
      <c r="C8" s="106" t="s">
        <v>438</v>
      </c>
      <c r="D8" s="107" t="s">
        <v>329</v>
      </c>
      <c r="E8" s="108" t="s">
        <v>727</v>
      </c>
      <c r="F8" s="109" t="s">
        <v>5475</v>
      </c>
      <c r="G8" s="105" t="s">
        <v>1245</v>
      </c>
      <c r="H8" s="1092" t="s">
        <v>2300</v>
      </c>
      <c r="I8" s="999" t="s">
        <v>6509</v>
      </c>
      <c r="J8" s="999" t="s">
        <v>6510</v>
      </c>
      <c r="K8" s="1040" t="s">
        <v>867</v>
      </c>
      <c r="L8" s="1041" t="s">
        <v>6511</v>
      </c>
      <c r="M8" s="1041"/>
      <c r="N8" s="1041"/>
      <c r="O8" s="1063" t="s">
        <v>6512</v>
      </c>
      <c r="P8" s="1042"/>
      <c r="Q8" s="1093" t="s">
        <v>6513</v>
      </c>
      <c r="R8" s="1044"/>
      <c r="S8" s="1044"/>
      <c r="T8" s="1093" t="s">
        <v>4810</v>
      </c>
      <c r="U8" s="1066"/>
      <c r="V8" s="1066" t="s">
        <v>6514</v>
      </c>
      <c r="W8" s="1042"/>
      <c r="X8" s="1048"/>
      <c r="Y8" s="1046" t="s">
        <v>6515</v>
      </c>
      <c r="Z8" s="1048" t="s">
        <v>6511</v>
      </c>
      <c r="AA8" s="1048" t="s">
        <v>6516</v>
      </c>
      <c r="AB8" s="1009" t="s">
        <v>6517</v>
      </c>
      <c r="AC8" s="1046" t="s">
        <v>2267</v>
      </c>
      <c r="AD8" s="1067" t="s">
        <v>2105</v>
      </c>
      <c r="AE8" s="1008" t="s">
        <v>1427</v>
      </c>
      <c r="AF8" s="1048" t="s">
        <v>6518</v>
      </c>
      <c r="AG8" s="1048"/>
      <c r="AH8" s="1042"/>
      <c r="AI8" s="1069" t="str">
        <f>HYPERLINK("https://www.twitch.tv/videos/597048380","1:20.56")</f>
        <v>1:20.56</v>
      </c>
      <c r="AJ8" s="1050"/>
      <c r="AK8" s="1094"/>
      <c r="AL8" s="1094" t="s">
        <v>6519</v>
      </c>
      <c r="AM8" s="1095" t="s">
        <v>4266</v>
      </c>
      <c r="AN8" s="1096" t="s">
        <v>6520</v>
      </c>
      <c r="AO8" s="1096" t="s">
        <v>6521</v>
      </c>
      <c r="AP8" s="1097"/>
      <c r="AQ8" s="1014" t="s">
        <v>6426</v>
      </c>
      <c r="AR8" s="1098"/>
      <c r="AS8" s="1099"/>
      <c r="AT8" s="1014" t="str">
        <f>HYPERLINK("https://www.twitch.tv/videos/542740999","1:52.15")</f>
        <v>1:52.15</v>
      </c>
      <c r="AU8" s="1014" t="s">
        <v>6522</v>
      </c>
      <c r="AV8" s="1068" t="s">
        <v>6523</v>
      </c>
      <c r="AW8" s="1068" t="s">
        <v>6524</v>
      </c>
      <c r="AX8" s="1042"/>
      <c r="AY8" s="1018"/>
      <c r="AZ8" s="1021" t="s">
        <v>6525</v>
      </c>
      <c r="BA8" s="1070" t="s">
        <v>1828</v>
      </c>
      <c r="BB8" s="1054" t="s">
        <v>6526</v>
      </c>
      <c r="BC8" s="1054"/>
      <c r="BD8" s="1042"/>
      <c r="BE8" s="1073" t="s">
        <v>6527</v>
      </c>
      <c r="BF8" s="1073" t="s">
        <v>4915</v>
      </c>
      <c r="BG8" s="1100"/>
      <c r="BH8" s="1100"/>
      <c r="BI8" s="1100" t="s">
        <v>6528</v>
      </c>
      <c r="BJ8" s="1058"/>
      <c r="BK8" s="1100" t="s">
        <v>6529</v>
      </c>
      <c r="BL8" s="1042"/>
      <c r="BM8" s="1031" t="s">
        <v>6530</v>
      </c>
      <c r="BN8" s="1059"/>
      <c r="BO8" s="1032" t="s">
        <v>857</v>
      </c>
      <c r="BP8" s="1075" t="s">
        <v>6531</v>
      </c>
      <c r="BQ8" s="1059"/>
      <c r="BR8" s="1076" t="s">
        <v>2343</v>
      </c>
      <c r="BS8" s="1059"/>
      <c r="BT8" s="1059" t="s">
        <v>6532</v>
      </c>
      <c r="BU8" s="1101" t="s">
        <v>6533</v>
      </c>
      <c r="BV8" s="1049"/>
      <c r="BW8" s="1091" t="s">
        <v>3828</v>
      </c>
      <c r="BX8" s="1061"/>
      <c r="BY8" s="1102"/>
      <c r="BZ8" s="1077" t="s">
        <v>6534</v>
      </c>
      <c r="CA8" s="1091" t="s">
        <v>1163</v>
      </c>
      <c r="CB8" s="1061"/>
      <c r="CC8" s="1091" t="s">
        <v>6535</v>
      </c>
      <c r="CD8" s="1061"/>
      <c r="CE8" s="1077" t="s">
        <v>4275</v>
      </c>
      <c r="CF8" s="1061"/>
      <c r="CG8" s="1061"/>
    </row>
    <row r="9">
      <c r="A9" s="671" t="s">
        <v>6536</v>
      </c>
      <c r="B9" s="83" t="s">
        <v>6537</v>
      </c>
      <c r="C9" s="84" t="s">
        <v>330</v>
      </c>
      <c r="D9" s="85" t="s">
        <v>219</v>
      </c>
      <c r="E9" s="86" t="s">
        <v>726</v>
      </c>
      <c r="F9" s="87" t="s">
        <v>2307</v>
      </c>
      <c r="G9" s="83" t="s">
        <v>5812</v>
      </c>
      <c r="H9" s="1040" t="s">
        <v>755</v>
      </c>
      <c r="I9" s="1037" t="s">
        <v>6538</v>
      </c>
      <c r="J9" s="1040" t="s">
        <v>6539</v>
      </c>
      <c r="K9" s="1037" t="s">
        <v>6540</v>
      </c>
      <c r="L9" s="1103" t="s">
        <v>3975</v>
      </c>
      <c r="M9" s="1038" t="s">
        <v>6541</v>
      </c>
      <c r="N9" s="999" t="s">
        <v>6542</v>
      </c>
      <c r="O9" s="1037" t="s">
        <v>6543</v>
      </c>
      <c r="P9" s="1042"/>
      <c r="Q9" s="1065" t="s">
        <v>6544</v>
      </c>
      <c r="R9" s="1093" t="s">
        <v>1623</v>
      </c>
      <c r="S9" s="1004" t="s">
        <v>878</v>
      </c>
      <c r="T9" s="1065" t="s">
        <v>4657</v>
      </c>
      <c r="U9" s="1006" t="s">
        <v>5892</v>
      </c>
      <c r="V9" s="1004" t="s">
        <v>6545</v>
      </c>
      <c r="W9" s="1042"/>
      <c r="X9" s="1067" t="s">
        <v>3980</v>
      </c>
      <c r="Y9" s="1067" t="s">
        <v>6546</v>
      </c>
      <c r="Z9" s="1067" t="s">
        <v>3027</v>
      </c>
      <c r="AA9" s="1067" t="s">
        <v>6547</v>
      </c>
      <c r="AB9" s="1104" t="s">
        <v>2218</v>
      </c>
      <c r="AC9" s="1067" t="s">
        <v>5176</v>
      </c>
      <c r="AD9" s="1067" t="s">
        <v>1886</v>
      </c>
      <c r="AE9" s="1047" t="s">
        <v>6548</v>
      </c>
      <c r="AF9" s="1047" t="s">
        <v>6549</v>
      </c>
      <c r="AG9" s="1048" t="s">
        <v>6550</v>
      </c>
      <c r="AH9" s="1042"/>
      <c r="AI9" s="1051" t="s">
        <v>978</v>
      </c>
      <c r="AJ9" s="1014" t="s">
        <v>6551</v>
      </c>
      <c r="AK9" s="1016" t="s">
        <v>6552</v>
      </c>
      <c r="AL9" s="1012" t="s">
        <v>4188</v>
      </c>
      <c r="AM9" s="1012" t="s">
        <v>6553</v>
      </c>
      <c r="AN9" s="1069" t="s">
        <v>4501</v>
      </c>
      <c r="AO9" s="1012" t="s">
        <v>6554</v>
      </c>
      <c r="AP9" s="1014" t="s">
        <v>6555</v>
      </c>
      <c r="AQ9" s="1069" t="s">
        <v>6556</v>
      </c>
      <c r="AR9" s="1051" t="s">
        <v>6557</v>
      </c>
      <c r="AS9" s="1051" t="s">
        <v>2462</v>
      </c>
      <c r="AT9" s="1051" t="s">
        <v>6558</v>
      </c>
      <c r="AU9" s="1017" t="s">
        <v>6559</v>
      </c>
      <c r="AV9" s="1014" t="s">
        <v>6560</v>
      </c>
      <c r="AW9" s="1051" t="s">
        <v>6561</v>
      </c>
      <c r="AX9" s="1042"/>
      <c r="AY9" s="1053"/>
      <c r="AZ9" s="1053" t="s">
        <v>6562</v>
      </c>
      <c r="BA9" s="1105" t="s">
        <v>3064</v>
      </c>
      <c r="BB9" s="1070" t="s">
        <v>6563</v>
      </c>
      <c r="BC9" s="1019" t="s">
        <v>6563</v>
      </c>
      <c r="BD9" s="1042"/>
      <c r="BE9" s="1106" t="s">
        <v>6564</v>
      </c>
      <c r="BF9" s="1106" t="s">
        <v>2763</v>
      </c>
      <c r="BG9" s="1023" t="s">
        <v>508</v>
      </c>
      <c r="BH9" s="1024" t="s">
        <v>6565</v>
      </c>
      <c r="BI9" s="1057" t="s">
        <v>6566</v>
      </c>
      <c r="BJ9" s="1025" t="s">
        <v>6567</v>
      </c>
      <c r="BK9" s="1057" t="s">
        <v>6568</v>
      </c>
      <c r="BL9" s="1042"/>
      <c r="BM9" s="1029" t="s">
        <v>5693</v>
      </c>
      <c r="BN9" s="1031" t="s">
        <v>5293</v>
      </c>
      <c r="BO9" s="1030" t="s">
        <v>6276</v>
      </c>
      <c r="BP9" s="1030" t="s">
        <v>6569</v>
      </c>
      <c r="BQ9" s="1032" t="s">
        <v>966</v>
      </c>
      <c r="BR9" s="1076" t="s">
        <v>3618</v>
      </c>
      <c r="BS9" s="1030" t="s">
        <v>6570</v>
      </c>
      <c r="BT9" s="1030" t="s">
        <v>6571</v>
      </c>
      <c r="BU9" s="1076" t="s">
        <v>6572</v>
      </c>
      <c r="BV9" s="1042"/>
      <c r="BW9" s="1107" t="s">
        <v>1172</v>
      </c>
      <c r="BX9" s="1060" t="s">
        <v>3711</v>
      </c>
      <c r="BY9" s="1102"/>
      <c r="BZ9" s="1060" t="s">
        <v>6573</v>
      </c>
      <c r="CA9" s="1108" t="s">
        <v>569</v>
      </c>
      <c r="CB9" s="1109" t="s">
        <v>2691</v>
      </c>
      <c r="CC9" s="1109" t="s">
        <v>6574</v>
      </c>
      <c r="CD9" s="1060" t="s">
        <v>6575</v>
      </c>
      <c r="CE9" s="1060" t="s">
        <v>6576</v>
      </c>
      <c r="CF9" s="1077" t="s">
        <v>6577</v>
      </c>
      <c r="CG9" s="1060" t="s">
        <v>6237</v>
      </c>
    </row>
    <row r="10">
      <c r="A10" s="703" t="s">
        <v>6578</v>
      </c>
      <c r="B10" s="105" t="s">
        <v>6579</v>
      </c>
      <c r="C10" s="106" t="s">
        <v>1499</v>
      </c>
      <c r="D10" s="107" t="s">
        <v>1499</v>
      </c>
      <c r="E10" s="108" t="s">
        <v>1499</v>
      </c>
      <c r="F10" s="109" t="s">
        <v>1499</v>
      </c>
      <c r="G10" s="105" t="s">
        <v>2081</v>
      </c>
      <c r="H10" s="1041"/>
      <c r="I10" s="1063" t="s">
        <v>6580</v>
      </c>
      <c r="J10" s="1063"/>
      <c r="K10" s="1041"/>
      <c r="L10" s="1041"/>
      <c r="M10" s="1041"/>
      <c r="N10" s="1041"/>
      <c r="O10" s="998" t="s">
        <v>6581</v>
      </c>
      <c r="P10" s="1042"/>
      <c r="Q10" s="1066" t="s">
        <v>584</v>
      </c>
      <c r="R10" s="1044"/>
      <c r="S10" s="1044"/>
      <c r="T10" s="1066" t="s">
        <v>1620</v>
      </c>
      <c r="U10" s="1066"/>
      <c r="V10" s="1066" t="s">
        <v>6582</v>
      </c>
      <c r="W10" s="1042"/>
      <c r="X10" s="1048" t="s">
        <v>6583</v>
      </c>
      <c r="Y10" s="1007" t="s">
        <v>6584</v>
      </c>
      <c r="Z10" s="1048" t="s">
        <v>6511</v>
      </c>
      <c r="AA10" s="1046" t="s">
        <v>6585</v>
      </c>
      <c r="AB10" s="1046" t="s">
        <v>2280</v>
      </c>
      <c r="AC10" s="1046" t="s">
        <v>3449</v>
      </c>
      <c r="AD10" s="1048" t="s">
        <v>1046</v>
      </c>
      <c r="AE10" s="1046" t="s">
        <v>4187</v>
      </c>
      <c r="AF10" s="1046" t="s">
        <v>6586</v>
      </c>
      <c r="AG10" s="1048"/>
      <c r="AH10" s="1042"/>
      <c r="AI10" s="1050" t="s">
        <v>585</v>
      </c>
      <c r="AJ10" s="1068" t="s">
        <v>6587</v>
      </c>
      <c r="AK10" s="1050" t="s">
        <v>6588</v>
      </c>
      <c r="AL10" s="1050"/>
      <c r="AM10" s="1068" t="s">
        <v>1050</v>
      </c>
      <c r="AN10" s="1050" t="s">
        <v>6589</v>
      </c>
      <c r="AO10" s="1068" t="s">
        <v>6590</v>
      </c>
      <c r="AP10" s="1068" t="s">
        <v>6591</v>
      </c>
      <c r="AQ10" s="1050"/>
      <c r="AR10" s="1050"/>
      <c r="AS10" s="1050"/>
      <c r="AT10" s="1050"/>
      <c r="AU10" s="1050" t="s">
        <v>1431</v>
      </c>
      <c r="AV10" s="1068" t="s">
        <v>6592</v>
      </c>
      <c r="AW10" s="1068" t="s">
        <v>6593</v>
      </c>
      <c r="AX10" s="1042"/>
      <c r="AY10" s="1110"/>
      <c r="AZ10" s="1110" t="s">
        <v>6594</v>
      </c>
      <c r="BA10" s="1054"/>
      <c r="BB10" s="1110" t="s">
        <v>6595</v>
      </c>
      <c r="BC10" s="1054"/>
      <c r="BD10" s="1042"/>
      <c r="BE10" s="1100" t="s">
        <v>6596</v>
      </c>
      <c r="BF10" s="1100" t="s">
        <v>4248</v>
      </c>
      <c r="BG10" s="1058"/>
      <c r="BH10" s="1058"/>
      <c r="BI10" s="1058"/>
      <c r="BJ10" s="1058"/>
      <c r="BK10" s="1100" t="s">
        <v>6597</v>
      </c>
      <c r="BL10" s="1042"/>
      <c r="BM10" s="1075" t="s">
        <v>1761</v>
      </c>
      <c r="BN10" s="1059"/>
      <c r="BO10" s="1059"/>
      <c r="BP10" s="1075" t="s">
        <v>6598</v>
      </c>
      <c r="BQ10" s="1059"/>
      <c r="BR10" s="1075" t="s">
        <v>1734</v>
      </c>
      <c r="BS10" s="1059"/>
      <c r="BT10" s="1075" t="s">
        <v>2361</v>
      </c>
      <c r="BU10" s="1075" t="s">
        <v>6599</v>
      </c>
      <c r="BV10" s="1042"/>
      <c r="BW10" s="1091" t="s">
        <v>2999</v>
      </c>
      <c r="BX10" s="1061"/>
      <c r="BY10" s="1061"/>
      <c r="BZ10" s="1061"/>
      <c r="CA10" s="1061"/>
      <c r="CB10" s="1061"/>
      <c r="CC10" s="1061"/>
      <c r="CD10" s="1061"/>
      <c r="CE10" s="1061"/>
      <c r="CF10" s="1061"/>
      <c r="CG10" s="1061"/>
    </row>
    <row r="11">
      <c r="A11" s="671" t="s">
        <v>540</v>
      </c>
      <c r="B11" s="83" t="s">
        <v>6600</v>
      </c>
      <c r="C11" s="84" t="s">
        <v>893</v>
      </c>
      <c r="D11" s="85" t="s">
        <v>727</v>
      </c>
      <c r="E11" s="86" t="s">
        <v>727</v>
      </c>
      <c r="F11" s="87" t="s">
        <v>4292</v>
      </c>
      <c r="G11" s="83" t="s">
        <v>4522</v>
      </c>
      <c r="H11" s="1037" t="s">
        <v>3788</v>
      </c>
      <c r="I11" s="1037" t="s">
        <v>6601</v>
      </c>
      <c r="J11" s="1041"/>
      <c r="K11" s="1041"/>
      <c r="L11" s="999" t="s">
        <v>6602</v>
      </c>
      <c r="M11" s="1041"/>
      <c r="N11" s="1040" t="s">
        <v>6603</v>
      </c>
      <c r="O11" s="1041"/>
      <c r="P11" s="1042"/>
      <c r="Q11" s="1065" t="s">
        <v>659</v>
      </c>
      <c r="R11" s="1044"/>
      <c r="S11" s="1006" t="s">
        <v>6495</v>
      </c>
      <c r="T11" s="1065" t="s">
        <v>2962</v>
      </c>
      <c r="U11" s="1044"/>
      <c r="V11" s="1065" t="s">
        <v>6604</v>
      </c>
      <c r="W11" s="1042"/>
      <c r="X11" s="1067" t="s">
        <v>931</v>
      </c>
      <c r="Y11" s="1067" t="s">
        <v>6605</v>
      </c>
      <c r="Z11" s="1067" t="s">
        <v>6606</v>
      </c>
      <c r="AA11" s="1104" t="s">
        <v>6607</v>
      </c>
      <c r="AB11" s="1067" t="s">
        <v>3658</v>
      </c>
      <c r="AC11" s="1067" t="s">
        <v>6608</v>
      </c>
      <c r="AD11" s="1067" t="s">
        <v>5093</v>
      </c>
      <c r="AE11" s="1067" t="s">
        <v>6609</v>
      </c>
      <c r="AF11" s="1007" t="s">
        <v>6610</v>
      </c>
      <c r="AG11" s="1048"/>
      <c r="AH11" s="1042"/>
      <c r="AI11" s="1017" t="s">
        <v>6611</v>
      </c>
      <c r="AJ11" s="1069" t="s">
        <v>6612</v>
      </c>
      <c r="AK11" s="1017" t="s">
        <v>2448</v>
      </c>
      <c r="AL11" s="1012"/>
      <c r="AM11" s="1050"/>
      <c r="AN11" s="1017" t="s">
        <v>3655</v>
      </c>
      <c r="AO11" s="1050"/>
      <c r="AP11" s="1051" t="s">
        <v>6613</v>
      </c>
      <c r="AQ11" s="1051" t="s">
        <v>6614</v>
      </c>
      <c r="AR11" s="1069" t="s">
        <v>1848</v>
      </c>
      <c r="AS11" s="1014" t="s">
        <v>6615</v>
      </c>
      <c r="AT11" s="1050"/>
      <c r="AU11" s="1017" t="s">
        <v>257</v>
      </c>
      <c r="AV11" s="1017" t="s">
        <v>6616</v>
      </c>
      <c r="AW11" s="1014" t="s">
        <v>6617</v>
      </c>
      <c r="AX11" s="1042"/>
      <c r="AY11" s="1054"/>
      <c r="AZ11" s="1070" t="s">
        <v>6618</v>
      </c>
      <c r="BA11" s="1070" t="s">
        <v>6619</v>
      </c>
      <c r="BB11" s="1070" t="s">
        <v>6620</v>
      </c>
      <c r="BC11" s="1054"/>
      <c r="BD11" s="1042"/>
      <c r="BE11" s="1024" t="s">
        <v>6621</v>
      </c>
      <c r="BF11" s="1024" t="s">
        <v>4176</v>
      </c>
      <c r="BG11" s="1073" t="s">
        <v>1533</v>
      </c>
      <c r="BH11" s="1058"/>
      <c r="BI11" s="1024" t="s">
        <v>3890</v>
      </c>
      <c r="BJ11" s="1058"/>
      <c r="BK11" s="1024" t="s">
        <v>6622</v>
      </c>
      <c r="BL11" s="1042"/>
      <c r="BM11" s="1076" t="s">
        <v>6623</v>
      </c>
      <c r="BN11" s="1059"/>
      <c r="BO11" s="1059"/>
      <c r="BP11" s="1059"/>
      <c r="BQ11" s="1059"/>
      <c r="BR11" s="1076" t="s">
        <v>3160</v>
      </c>
      <c r="BS11" s="1059"/>
      <c r="BT11" s="1029" t="s">
        <v>6624</v>
      </c>
      <c r="BU11" s="1029" t="s">
        <v>6625</v>
      </c>
      <c r="BV11" s="1042"/>
      <c r="BW11" s="1109" t="s">
        <v>4381</v>
      </c>
      <c r="BX11" s="1091"/>
      <c r="BY11" s="1061"/>
      <c r="BZ11" s="1061"/>
      <c r="CA11" s="1061"/>
      <c r="CB11" s="1034" t="s">
        <v>6626</v>
      </c>
      <c r="CC11" s="1061"/>
      <c r="CD11" s="1061"/>
      <c r="CE11" s="1061"/>
      <c r="CF11" s="1061"/>
      <c r="CG11" s="1061"/>
    </row>
    <row r="12">
      <c r="A12" s="703" t="s">
        <v>1755</v>
      </c>
      <c r="B12" s="105" t="s">
        <v>6627</v>
      </c>
      <c r="C12" s="106" t="s">
        <v>437</v>
      </c>
      <c r="D12" s="107" t="s">
        <v>437</v>
      </c>
      <c r="E12" s="108" t="s">
        <v>329</v>
      </c>
      <c r="F12" s="109" t="s">
        <v>220</v>
      </c>
      <c r="G12" s="105" t="s">
        <v>3339</v>
      </c>
      <c r="H12" s="1041"/>
      <c r="I12" s="998" t="s">
        <v>1758</v>
      </c>
      <c r="J12" s="1063"/>
      <c r="K12" s="1037" t="s">
        <v>6628</v>
      </c>
      <c r="L12" s="1041"/>
      <c r="M12" s="1063"/>
      <c r="N12" s="1041"/>
      <c r="O12" s="1040" t="s">
        <v>6629</v>
      </c>
      <c r="P12" s="1042"/>
      <c r="Q12" s="1044"/>
      <c r="R12" s="1005"/>
      <c r="S12" s="1093" t="s">
        <v>6630</v>
      </c>
      <c r="T12" s="1044"/>
      <c r="U12" s="1044"/>
      <c r="V12" s="1065" t="s">
        <v>6631</v>
      </c>
      <c r="W12" s="1042"/>
      <c r="X12" s="1008" t="s">
        <v>1463</v>
      </c>
      <c r="Y12" s="1048"/>
      <c r="Z12" s="1007" t="s">
        <v>6632</v>
      </c>
      <c r="AA12" s="1010" t="s">
        <v>6633</v>
      </c>
      <c r="AB12" s="1007" t="s">
        <v>2944</v>
      </c>
      <c r="AC12" s="1010" t="s">
        <v>1777</v>
      </c>
      <c r="AD12" s="1007" t="s">
        <v>6634</v>
      </c>
      <c r="AE12" s="1111" t="s">
        <v>6635</v>
      </c>
      <c r="AF12" s="1067" t="s">
        <v>6636</v>
      </c>
      <c r="AG12" s="1048"/>
      <c r="AH12" s="1042"/>
      <c r="AI12" s="1050"/>
      <c r="AJ12" s="1013"/>
      <c r="AK12" s="1014" t="s">
        <v>1191</v>
      </c>
      <c r="AL12" s="1050"/>
      <c r="AM12" s="1050"/>
      <c r="AN12" s="1012" t="s">
        <v>6637</v>
      </c>
      <c r="AO12" s="1050"/>
      <c r="AP12" s="1050"/>
      <c r="AQ12" s="1050"/>
      <c r="AR12" s="1050"/>
      <c r="AS12" s="1050"/>
      <c r="AT12" s="1050"/>
      <c r="AU12" s="1050"/>
      <c r="AV12" s="1069" t="s">
        <v>6638</v>
      </c>
      <c r="AW12" s="1012" t="s">
        <v>6639</v>
      </c>
      <c r="AX12" s="1042"/>
      <c r="AY12" s="1110"/>
      <c r="AZ12" s="1110"/>
      <c r="BA12" s="1070" t="s">
        <v>2908</v>
      </c>
      <c r="BB12" s="1053" t="s">
        <v>6640</v>
      </c>
      <c r="BC12" s="1054"/>
      <c r="BD12" s="1042"/>
      <c r="BE12" s="1024" t="s">
        <v>5434</v>
      </c>
      <c r="BF12" s="1057" t="s">
        <v>193</v>
      </c>
      <c r="BG12" s="1058"/>
      <c r="BH12" s="1058"/>
      <c r="BI12" s="1023" t="s">
        <v>6641</v>
      </c>
      <c r="BJ12" s="1058"/>
      <c r="BK12" s="1057" t="s">
        <v>6642</v>
      </c>
      <c r="BL12" s="1042"/>
      <c r="BM12" s="1029" t="s">
        <v>6643</v>
      </c>
      <c r="BN12" s="1075"/>
      <c r="BO12" s="1075"/>
      <c r="BP12" s="1032" t="s">
        <v>6644</v>
      </c>
      <c r="BQ12" s="1075"/>
      <c r="BR12" s="1029" t="s">
        <v>431</v>
      </c>
      <c r="BS12" s="1059"/>
      <c r="BT12" s="1032" t="s">
        <v>6645</v>
      </c>
      <c r="BU12" s="1075" t="s">
        <v>6646</v>
      </c>
      <c r="BV12" s="1042"/>
      <c r="BW12" s="1091" t="s">
        <v>1483</v>
      </c>
      <c r="BX12" s="1061"/>
      <c r="BY12" s="1061"/>
      <c r="BZ12" s="1061"/>
      <c r="CA12" s="1061"/>
      <c r="CB12" s="1061"/>
      <c r="CC12" s="1034" t="s">
        <v>4177</v>
      </c>
      <c r="CD12" s="1061"/>
      <c r="CE12" s="1061"/>
      <c r="CF12" s="1061"/>
      <c r="CG12" s="1061"/>
    </row>
    <row r="13">
      <c r="A13" s="671" t="s">
        <v>6647</v>
      </c>
      <c r="B13" s="83" t="s">
        <v>5800</v>
      </c>
      <c r="C13" s="84" t="s">
        <v>1499</v>
      </c>
      <c r="D13" s="85" t="s">
        <v>1128</v>
      </c>
      <c r="E13" s="86" t="s">
        <v>1128</v>
      </c>
      <c r="F13" s="87" t="s">
        <v>330</v>
      </c>
      <c r="G13" s="83" t="s">
        <v>2081</v>
      </c>
      <c r="H13" s="1041"/>
      <c r="I13" s="1041"/>
      <c r="J13" s="998" t="s">
        <v>6648</v>
      </c>
      <c r="K13" s="998" t="s">
        <v>6649</v>
      </c>
      <c r="L13" s="1037" t="s">
        <v>6650</v>
      </c>
      <c r="M13" s="1041"/>
      <c r="N13" s="1063" t="s">
        <v>6651</v>
      </c>
      <c r="O13" s="998" t="s">
        <v>6652</v>
      </c>
      <c r="P13" s="1042"/>
      <c r="Q13" s="1066" t="s">
        <v>877</v>
      </c>
      <c r="R13" s="1044"/>
      <c r="S13" s="1044"/>
      <c r="T13" s="1044"/>
      <c r="U13" s="1066"/>
      <c r="V13" s="1065" t="s">
        <v>6610</v>
      </c>
      <c r="W13" s="1042"/>
      <c r="X13" s="1048"/>
      <c r="Y13" s="1009" t="s">
        <v>6653</v>
      </c>
      <c r="Z13" s="1046" t="s">
        <v>6654</v>
      </c>
      <c r="AA13" s="1112"/>
      <c r="AB13" s="1048"/>
      <c r="AC13" s="1046" t="s">
        <v>966</v>
      </c>
      <c r="AD13" s="1046" t="s">
        <v>5292</v>
      </c>
      <c r="AE13" s="1046" t="s">
        <v>6086</v>
      </c>
      <c r="AF13" s="1046" t="s">
        <v>6655</v>
      </c>
      <c r="AG13" s="1048"/>
      <c r="AH13" s="1042"/>
      <c r="AI13" s="1068" t="s">
        <v>1231</v>
      </c>
      <c r="AJ13" s="1050"/>
      <c r="AK13" s="1050"/>
      <c r="AL13" s="1050"/>
      <c r="AM13" s="1050"/>
      <c r="AN13" s="1068" t="s">
        <v>6656</v>
      </c>
      <c r="AO13" s="1050"/>
      <c r="AP13" s="1050"/>
      <c r="AQ13" s="1050"/>
      <c r="AR13" s="1050"/>
      <c r="AS13" s="1050"/>
      <c r="AT13" s="1050"/>
      <c r="AU13" s="1017" t="s">
        <v>5061</v>
      </c>
      <c r="AV13" s="1012" t="s">
        <v>6657</v>
      </c>
      <c r="AW13" s="1012" t="s">
        <v>6658</v>
      </c>
      <c r="AX13" s="1042"/>
      <c r="AY13" s="1053" t="s">
        <v>6659</v>
      </c>
      <c r="AZ13" s="1110" t="s">
        <v>5079</v>
      </c>
      <c r="BA13" s="1070" t="s">
        <v>404</v>
      </c>
      <c r="BB13" s="1110" t="s">
        <v>6660</v>
      </c>
      <c r="BC13" s="1054"/>
      <c r="BD13" s="1042"/>
      <c r="BE13" s="1024" t="s">
        <v>6661</v>
      </c>
      <c r="BF13" s="1100" t="s">
        <v>6662</v>
      </c>
      <c r="BG13" s="1024"/>
      <c r="BH13" s="1100"/>
      <c r="BI13" s="1058"/>
      <c r="BJ13" s="1058"/>
      <c r="BK13" s="1057" t="s">
        <v>6663</v>
      </c>
      <c r="BL13" s="1042"/>
      <c r="BM13" s="1075" t="s">
        <v>6664</v>
      </c>
      <c r="BN13" s="1059"/>
      <c r="BO13" s="1059"/>
      <c r="BP13" s="1029" t="s">
        <v>6665</v>
      </c>
      <c r="BQ13" s="1059"/>
      <c r="BR13" s="1075" t="s">
        <v>1780</v>
      </c>
      <c r="BS13" s="1059"/>
      <c r="BT13" s="1029" t="s">
        <v>6666</v>
      </c>
      <c r="BU13" s="1029" t="s">
        <v>6667</v>
      </c>
      <c r="BV13" s="1042"/>
      <c r="BW13" s="1034" t="s">
        <v>3524</v>
      </c>
      <c r="BX13" s="1109" t="s">
        <v>3968</v>
      </c>
      <c r="BY13" s="1061"/>
      <c r="BZ13" s="1061"/>
      <c r="CA13" s="1061"/>
      <c r="CB13" s="1034" t="s">
        <v>5336</v>
      </c>
      <c r="CC13" s="1091" t="s">
        <v>6668</v>
      </c>
      <c r="CD13" s="1061"/>
      <c r="CE13" s="1061"/>
      <c r="CF13" s="1034" t="s">
        <v>6669</v>
      </c>
      <c r="CG13" s="1061"/>
    </row>
    <row r="14">
      <c r="A14" s="1113" t="s">
        <v>1688</v>
      </c>
      <c r="B14" s="105" t="s">
        <v>6670</v>
      </c>
      <c r="C14" s="106" t="s">
        <v>1499</v>
      </c>
      <c r="D14" s="107" t="s">
        <v>1499</v>
      </c>
      <c r="E14" s="108" t="s">
        <v>1499</v>
      </c>
      <c r="F14" s="109" t="s">
        <v>1499</v>
      </c>
      <c r="G14" s="105" t="s">
        <v>2081</v>
      </c>
      <c r="H14" s="1041"/>
      <c r="I14" s="998" t="s">
        <v>5184</v>
      </c>
      <c r="J14" s="998" t="s">
        <v>5382</v>
      </c>
      <c r="K14" s="998" t="s">
        <v>6671</v>
      </c>
      <c r="L14" s="1063" t="s">
        <v>6672</v>
      </c>
      <c r="M14" s="1041"/>
      <c r="N14" s="1063" t="s">
        <v>6673</v>
      </c>
      <c r="O14" s="998" t="s">
        <v>6674</v>
      </c>
      <c r="P14" s="1042"/>
      <c r="Q14" s="1066" t="s">
        <v>3075</v>
      </c>
      <c r="R14" s="1044"/>
      <c r="S14" s="1044"/>
      <c r="T14" s="1066" t="s">
        <v>4407</v>
      </c>
      <c r="U14" s="1066"/>
      <c r="V14" s="1066" t="s">
        <v>6675</v>
      </c>
      <c r="W14" s="1042"/>
      <c r="X14" s="1046" t="s">
        <v>1959</v>
      </c>
      <c r="Y14" s="1046" t="s">
        <v>6676</v>
      </c>
      <c r="Z14" s="1046" t="s">
        <v>6677</v>
      </c>
      <c r="AA14" s="1046" t="s">
        <v>2832</v>
      </c>
      <c r="AB14" s="1046" t="s">
        <v>4205</v>
      </c>
      <c r="AC14" s="1007" t="s">
        <v>2818</v>
      </c>
      <c r="AD14" s="1046" t="s">
        <v>4175</v>
      </c>
      <c r="AE14" s="1046" t="s">
        <v>4548</v>
      </c>
      <c r="AF14" s="1007" t="s">
        <v>6678</v>
      </c>
      <c r="AG14" s="1114" t="s">
        <v>6679</v>
      </c>
      <c r="AH14" s="1042"/>
      <c r="AI14" s="1050"/>
      <c r="AJ14" s="1050"/>
      <c r="AK14" s="1012" t="s">
        <v>2416</v>
      </c>
      <c r="AL14" s="1050"/>
      <c r="AM14" s="1068" t="s">
        <v>6680</v>
      </c>
      <c r="AN14" s="1012" t="s">
        <v>4693</v>
      </c>
      <c r="AO14" s="1068" t="s">
        <v>6681</v>
      </c>
      <c r="AP14" s="1050"/>
      <c r="AQ14" s="1050"/>
      <c r="AR14" s="1050"/>
      <c r="AS14" s="1050"/>
      <c r="AT14" s="1050"/>
      <c r="AU14" s="1068" t="s">
        <v>1081</v>
      </c>
      <c r="AV14" s="1068" t="s">
        <v>6450</v>
      </c>
      <c r="AW14" s="1050"/>
      <c r="AX14" s="1042"/>
      <c r="AY14" s="1054"/>
      <c r="AZ14" s="1054"/>
      <c r="BA14" s="1110" t="s">
        <v>1928</v>
      </c>
      <c r="BB14" s="1053" t="s">
        <v>6682</v>
      </c>
      <c r="BC14" s="1054"/>
      <c r="BD14" s="1042"/>
      <c r="BE14" s="1100" t="s">
        <v>1389</v>
      </c>
      <c r="BF14" s="1100" t="s">
        <v>4248</v>
      </c>
      <c r="BG14" s="1058"/>
      <c r="BH14" s="1058"/>
      <c r="BI14" s="1024" t="s">
        <v>6683</v>
      </c>
      <c r="BJ14" s="1058"/>
      <c r="BK14" s="1100" t="s">
        <v>6684</v>
      </c>
      <c r="BL14" s="1042"/>
      <c r="BM14" s="1075" t="s">
        <v>6685</v>
      </c>
      <c r="BN14" s="1059"/>
      <c r="BO14" s="1059"/>
      <c r="BP14" s="1059"/>
      <c r="BQ14" s="1059"/>
      <c r="BR14" s="1075" t="s">
        <v>6686</v>
      </c>
      <c r="BS14" s="1059"/>
      <c r="BT14" s="1059"/>
      <c r="BU14" s="1059" t="s">
        <v>6687</v>
      </c>
      <c r="BV14" s="1042"/>
      <c r="BW14" s="1034" t="s">
        <v>2793</v>
      </c>
      <c r="BX14" s="1061"/>
      <c r="BY14" s="1061"/>
      <c r="BZ14" s="1061"/>
      <c r="CA14" s="1061"/>
      <c r="CB14" s="1061"/>
      <c r="CC14" s="1061"/>
      <c r="CD14" s="1061"/>
      <c r="CE14" s="1061"/>
      <c r="CF14" s="1061"/>
      <c r="CG14" s="1061"/>
    </row>
    <row r="15">
      <c r="A15" s="671" t="s">
        <v>5781</v>
      </c>
      <c r="B15" s="83" t="s">
        <v>6688</v>
      </c>
      <c r="C15" s="84" t="s">
        <v>1499</v>
      </c>
      <c r="D15" s="85" t="s">
        <v>1499</v>
      </c>
      <c r="E15" s="86" t="s">
        <v>1499</v>
      </c>
      <c r="F15" s="87" t="s">
        <v>1499</v>
      </c>
      <c r="G15" s="83" t="s">
        <v>5359</v>
      </c>
      <c r="H15" s="1041"/>
      <c r="I15" s="1041"/>
      <c r="J15" s="998" t="s">
        <v>6689</v>
      </c>
      <c r="K15" s="998" t="s">
        <v>6690</v>
      </c>
      <c r="L15" s="1041"/>
      <c r="M15" s="1041"/>
      <c r="N15" s="1041"/>
      <c r="O15" s="1063" t="s">
        <v>6691</v>
      </c>
      <c r="P15" s="1042"/>
      <c r="Q15" s="1002" t="s">
        <v>6692</v>
      </c>
      <c r="R15" s="1044"/>
      <c r="S15" s="1002" t="s">
        <v>5339</v>
      </c>
      <c r="T15" s="1002" t="s">
        <v>6693</v>
      </c>
      <c r="U15" s="1002" t="s">
        <v>6694</v>
      </c>
      <c r="V15" s="1066" t="s">
        <v>6695</v>
      </c>
      <c r="W15" s="1042"/>
      <c r="X15" s="1048"/>
      <c r="Y15" s="1048"/>
      <c r="Z15" s="1007" t="s">
        <v>6696</v>
      </c>
      <c r="AA15" s="1112"/>
      <c r="AB15" s="1007" t="s">
        <v>6697</v>
      </c>
      <c r="AC15" s="1046" t="s">
        <v>6698</v>
      </c>
      <c r="AD15" s="1048"/>
      <c r="AE15" s="1048"/>
      <c r="AF15" s="1046" t="s">
        <v>6699</v>
      </c>
      <c r="AG15" s="1048"/>
      <c r="AH15" s="1042"/>
      <c r="AI15" s="1050"/>
      <c r="AJ15" s="1050"/>
      <c r="AK15" s="1012" t="s">
        <v>1141</v>
      </c>
      <c r="AL15" s="1068"/>
      <c r="AM15" s="1050"/>
      <c r="AN15" s="1050"/>
      <c r="AO15" s="1050"/>
      <c r="AP15" s="1050"/>
      <c r="AQ15" s="1050"/>
      <c r="AR15" s="1050"/>
      <c r="AS15" s="1050"/>
      <c r="AT15" s="1050"/>
      <c r="AU15" s="1012" t="s">
        <v>3365</v>
      </c>
      <c r="AV15" s="1068" t="s">
        <v>6700</v>
      </c>
      <c r="AW15" s="1050"/>
      <c r="AX15" s="1042"/>
      <c r="AY15" s="1054"/>
      <c r="AZ15" s="1053" t="s">
        <v>6701</v>
      </c>
      <c r="BA15" s="1053" t="s">
        <v>2959</v>
      </c>
      <c r="BB15" s="1110" t="s">
        <v>6702</v>
      </c>
      <c r="BC15" s="1054"/>
      <c r="BD15" s="1042"/>
      <c r="BE15" s="1024" t="s">
        <v>867</v>
      </c>
      <c r="BF15" s="1100" t="s">
        <v>3893</v>
      </c>
      <c r="BG15" s="1024" t="s">
        <v>4160</v>
      </c>
      <c r="BH15" s="1024" t="s">
        <v>6703</v>
      </c>
      <c r="BI15" s="1024" t="s">
        <v>6704</v>
      </c>
      <c r="BJ15" s="1058"/>
      <c r="BK15" s="1024" t="s">
        <v>6705</v>
      </c>
      <c r="BL15" s="1042"/>
      <c r="BM15" s="1029" t="s">
        <v>4241</v>
      </c>
      <c r="BN15" s="1059"/>
      <c r="BO15" s="1059"/>
      <c r="BP15" s="1029" t="s">
        <v>6706</v>
      </c>
      <c r="BQ15" s="1059"/>
      <c r="BR15" s="1029" t="s">
        <v>2759</v>
      </c>
      <c r="BS15" s="1059"/>
      <c r="BT15" s="1029" t="s">
        <v>6707</v>
      </c>
      <c r="BU15" s="1029" t="s">
        <v>6708</v>
      </c>
      <c r="BV15" s="1042"/>
      <c r="BW15" s="1034" t="s">
        <v>1485</v>
      </c>
      <c r="BX15" s="1034" t="s">
        <v>5064</v>
      </c>
      <c r="BY15" s="1061"/>
      <c r="BZ15" s="1061"/>
      <c r="CA15" s="1061"/>
      <c r="CB15" s="1061"/>
      <c r="CC15" s="1061"/>
      <c r="CD15" s="1061"/>
      <c r="CE15" s="1061"/>
      <c r="CF15" s="1061"/>
      <c r="CG15" s="1061"/>
    </row>
    <row r="16">
      <c r="A16" s="703" t="s">
        <v>1907</v>
      </c>
      <c r="B16" s="105" t="s">
        <v>6709</v>
      </c>
      <c r="C16" s="106" t="s">
        <v>1128</v>
      </c>
      <c r="D16" s="107" t="s">
        <v>1128</v>
      </c>
      <c r="E16" s="108" t="s">
        <v>1128</v>
      </c>
      <c r="F16" s="109" t="s">
        <v>221</v>
      </c>
      <c r="G16" s="105" t="s">
        <v>1873</v>
      </c>
      <c r="H16" s="1037" t="s">
        <v>2406</v>
      </c>
      <c r="I16" s="998" t="s">
        <v>6710</v>
      </c>
      <c r="J16" s="998" t="s">
        <v>1337</v>
      </c>
      <c r="K16" s="998" t="s">
        <v>6711</v>
      </c>
      <c r="L16" s="998" t="s">
        <v>6712</v>
      </c>
      <c r="M16" s="1041"/>
      <c r="N16" s="1063"/>
      <c r="O16" s="998" t="s">
        <v>6713</v>
      </c>
      <c r="P16" s="1042"/>
      <c r="Q16" s="1002" t="s">
        <v>6714</v>
      </c>
      <c r="R16" s="1002" t="s">
        <v>4621</v>
      </c>
      <c r="S16" s="1002" t="s">
        <v>6715</v>
      </c>
      <c r="T16" s="1002" t="s">
        <v>2480</v>
      </c>
      <c r="U16" s="1002" t="s">
        <v>6716</v>
      </c>
      <c r="V16" s="1002" t="s">
        <v>6717</v>
      </c>
      <c r="W16" s="1042"/>
      <c r="X16" s="1007" t="s">
        <v>2787</v>
      </c>
      <c r="Y16" s="1007" t="s">
        <v>6718</v>
      </c>
      <c r="Z16" s="1046" t="s">
        <v>6719</v>
      </c>
      <c r="AA16" s="1115" t="s">
        <v>6720</v>
      </c>
      <c r="AB16" s="1007" t="s">
        <v>2121</v>
      </c>
      <c r="AC16" s="1046"/>
      <c r="AD16" s="1104" t="s">
        <v>6721</v>
      </c>
      <c r="AE16" s="1007" t="s">
        <v>4402</v>
      </c>
      <c r="AF16" s="1007" t="s">
        <v>6722</v>
      </c>
      <c r="AG16" s="1046" t="s">
        <v>6723</v>
      </c>
      <c r="AH16" s="1042"/>
      <c r="AI16" s="1017" t="s">
        <v>6724</v>
      </c>
      <c r="AJ16" s="1068"/>
      <c r="AK16" s="1012" t="s">
        <v>5497</v>
      </c>
      <c r="AL16" s="1051" t="s">
        <v>2939</v>
      </c>
      <c r="AM16" s="1012" t="s">
        <v>3354</v>
      </c>
      <c r="AN16" s="1015" t="s">
        <v>6725</v>
      </c>
      <c r="AO16" s="1012" t="s">
        <v>6726</v>
      </c>
      <c r="AP16" s="1069" t="s">
        <v>5695</v>
      </c>
      <c r="AQ16" s="1012" t="s">
        <v>6727</v>
      </c>
      <c r="AR16" s="1068"/>
      <c r="AS16" s="1068"/>
      <c r="AT16" s="1068"/>
      <c r="AU16" s="1015" t="s">
        <v>706</v>
      </c>
      <c r="AV16" s="1068" t="s">
        <v>5243</v>
      </c>
      <c r="AW16" s="1068"/>
      <c r="AX16" s="1042"/>
      <c r="AY16" s="1053" t="s">
        <v>6728</v>
      </c>
      <c r="AZ16" s="1053" t="s">
        <v>6729</v>
      </c>
      <c r="BA16" s="1053" t="s">
        <v>4081</v>
      </c>
      <c r="BB16" s="1110" t="s">
        <v>6730</v>
      </c>
      <c r="BC16" s="1110"/>
      <c r="BD16" s="1042"/>
      <c r="BE16" s="1024" t="s">
        <v>6731</v>
      </c>
      <c r="BF16" s="1024" t="s">
        <v>4465</v>
      </c>
      <c r="BG16" s="1057" t="s">
        <v>1623</v>
      </c>
      <c r="BH16" s="1073" t="s">
        <v>6732</v>
      </c>
      <c r="BI16" s="1057" t="s">
        <v>6733</v>
      </c>
      <c r="BJ16" s="1100"/>
      <c r="BK16" s="1024" t="s">
        <v>6734</v>
      </c>
      <c r="BL16" s="1042"/>
      <c r="BM16" s="1029" t="s">
        <v>6735</v>
      </c>
      <c r="BN16" s="1075"/>
      <c r="BO16" s="1076" t="s">
        <v>754</v>
      </c>
      <c r="BP16" s="1029" t="s">
        <v>6736</v>
      </c>
      <c r="BQ16" s="1075"/>
      <c r="BR16" s="1076" t="s">
        <v>6023</v>
      </c>
      <c r="BS16" s="1075" t="s">
        <v>6737</v>
      </c>
      <c r="BT16" s="1029" t="s">
        <v>6738</v>
      </c>
      <c r="BU16" s="1029" t="s">
        <v>6739</v>
      </c>
      <c r="BV16" s="1042"/>
      <c r="BW16" s="1034" t="s">
        <v>3676</v>
      </c>
      <c r="BX16" s="1034" t="s">
        <v>6740</v>
      </c>
      <c r="BY16" s="1061"/>
      <c r="BZ16" s="1061"/>
      <c r="CA16" s="1091"/>
      <c r="CB16" s="1034" t="s">
        <v>6741</v>
      </c>
      <c r="CC16" s="1034" t="s">
        <v>6742</v>
      </c>
      <c r="CD16" s="1091"/>
      <c r="CE16" s="1061"/>
      <c r="CF16" s="1061"/>
      <c r="CG16" s="1061"/>
    </row>
    <row r="17">
      <c r="A17" s="671" t="s">
        <v>6743</v>
      </c>
      <c r="B17" s="83" t="s">
        <v>6744</v>
      </c>
      <c r="C17" s="84" t="s">
        <v>1499</v>
      </c>
      <c r="D17" s="85" t="s">
        <v>1499</v>
      </c>
      <c r="E17" s="86" t="s">
        <v>1128</v>
      </c>
      <c r="F17" s="87" t="s">
        <v>329</v>
      </c>
      <c r="G17" s="83" t="s">
        <v>5321</v>
      </c>
      <c r="H17" s="1041"/>
      <c r="I17" s="1041"/>
      <c r="J17" s="1041"/>
      <c r="K17" s="1041"/>
      <c r="L17" s="1041" t="s">
        <v>2858</v>
      </c>
      <c r="M17" s="1041"/>
      <c r="N17" s="1063" t="s">
        <v>6745</v>
      </c>
      <c r="O17" s="1041"/>
      <c r="P17" s="1042"/>
      <c r="Q17" s="1044"/>
      <c r="R17" s="1044"/>
      <c r="S17" s="1044"/>
      <c r="T17" s="1044"/>
      <c r="U17" s="1066"/>
      <c r="V17" s="1066" t="s">
        <v>6746</v>
      </c>
      <c r="W17" s="1042"/>
      <c r="X17" s="1048"/>
      <c r="Y17" s="1048"/>
      <c r="Z17" s="1048" t="s">
        <v>6747</v>
      </c>
      <c r="AA17" s="1048"/>
      <c r="AB17" s="1048"/>
      <c r="AC17" s="1048"/>
      <c r="AD17" s="1048"/>
      <c r="AE17" s="1080" t="str">
        <f>HYPERLINK("https://youtu.be/0lXotWIeH0g","49.54")</f>
        <v>49.54</v>
      </c>
      <c r="AF17" s="1046" t="s">
        <v>6748</v>
      </c>
      <c r="AG17" s="1048" t="s">
        <v>6749</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6750</v>
      </c>
      <c r="AX17" s="1042"/>
      <c r="AY17" s="1054"/>
      <c r="AZ17" s="1054"/>
      <c r="BA17" s="1054" t="s">
        <v>3885</v>
      </c>
      <c r="BB17" s="1110" t="s">
        <v>6751</v>
      </c>
      <c r="BC17" s="1054"/>
      <c r="BD17" s="1042"/>
      <c r="BE17" s="1058"/>
      <c r="BF17" s="1058"/>
      <c r="BG17" s="1058"/>
      <c r="BH17" s="1058"/>
      <c r="BI17" s="1058"/>
      <c r="BJ17" s="1088" t="str">
        <f>HYPERLINK("https://youtu.be/ZWHJWoriERw","3:48.70")</f>
        <v>3:48.70</v>
      </c>
      <c r="BK17" s="1057" t="s">
        <v>6752</v>
      </c>
      <c r="BL17" s="1042"/>
      <c r="BM17" s="1059" t="s">
        <v>4346</v>
      </c>
      <c r="BN17" s="1059"/>
      <c r="BO17" s="1059"/>
      <c r="BP17" s="1059"/>
      <c r="BQ17" s="1059"/>
      <c r="BR17" s="1076" t="str">
        <f>HYPERLINK("https://youtu.be/-5bLlrzaDDc","27.91")</f>
        <v>27.91</v>
      </c>
      <c r="BS17" s="1059" t="s">
        <v>6753</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6754</v>
      </c>
      <c r="B18" s="105" t="s">
        <v>6755</v>
      </c>
      <c r="C18" s="106" t="s">
        <v>1499</v>
      </c>
      <c r="D18" s="107" t="s">
        <v>1128</v>
      </c>
      <c r="E18" s="108" t="s">
        <v>437</v>
      </c>
      <c r="F18" s="109" t="s">
        <v>330</v>
      </c>
      <c r="G18" s="105" t="s">
        <v>3247</v>
      </c>
      <c r="H18" s="999" t="s">
        <v>2613</v>
      </c>
      <c r="I18" s="1040" t="s">
        <v>6756</v>
      </c>
      <c r="J18" s="1118"/>
      <c r="K18" s="1037" t="s">
        <v>5896</v>
      </c>
      <c r="L18" s="998"/>
      <c r="M18" s="1041"/>
      <c r="N18" s="1041"/>
      <c r="O18" s="1063" t="s">
        <v>6757</v>
      </c>
      <c r="P18" s="1042"/>
      <c r="Q18" s="1066" t="s">
        <v>1732</v>
      </c>
      <c r="R18" s="1044"/>
      <c r="S18" s="1044"/>
      <c r="T18" s="1066" t="s">
        <v>4657</v>
      </c>
      <c r="U18" s="1066"/>
      <c r="V18" s="1066" t="s">
        <v>6758</v>
      </c>
      <c r="W18" s="1042"/>
      <c r="X18" s="1046" t="s">
        <v>2993</v>
      </c>
      <c r="Y18" s="1048"/>
      <c r="Z18" s="1046" t="s">
        <v>1717</v>
      </c>
      <c r="AA18" s="1112"/>
      <c r="AB18" s="1046" t="s">
        <v>4779</v>
      </c>
      <c r="AC18" s="1048"/>
      <c r="AD18" s="1048"/>
      <c r="AE18" s="1046" t="s">
        <v>3814</v>
      </c>
      <c r="AF18" s="1046" t="s">
        <v>6759</v>
      </c>
      <c r="AG18" s="1048"/>
      <c r="AH18" s="1042"/>
      <c r="AI18" s="1050"/>
      <c r="AJ18" s="1050"/>
      <c r="AK18" s="1050"/>
      <c r="AL18" s="1050"/>
      <c r="AM18" s="1068" t="s">
        <v>4593</v>
      </c>
      <c r="AN18" s="1050"/>
      <c r="AO18" s="1069" t="s">
        <v>6760</v>
      </c>
      <c r="AP18" s="1050"/>
      <c r="AQ18" s="1050"/>
      <c r="AR18" s="1050"/>
      <c r="AS18" s="1050"/>
      <c r="AT18" s="1050"/>
      <c r="AU18" s="1017" t="s">
        <v>873</v>
      </c>
      <c r="AV18" s="1050"/>
      <c r="AW18" s="1050"/>
      <c r="AX18" s="1042"/>
      <c r="AY18" s="1054"/>
      <c r="AZ18" s="1054"/>
      <c r="BA18" s="1054"/>
      <c r="BB18" s="1110" t="s">
        <v>6761</v>
      </c>
      <c r="BC18" s="1054"/>
      <c r="BD18" s="1042"/>
      <c r="BE18" s="1100" t="s">
        <v>2198</v>
      </c>
      <c r="BF18" s="1058"/>
      <c r="BG18" s="1058"/>
      <c r="BH18" s="1058"/>
      <c r="BI18" s="1058"/>
      <c r="BJ18" s="1058"/>
      <c r="BK18" s="1100" t="s">
        <v>6762</v>
      </c>
      <c r="BL18" s="1042"/>
      <c r="BM18" s="1075" t="s">
        <v>510</v>
      </c>
      <c r="BN18" s="1059"/>
      <c r="BO18" s="1059"/>
      <c r="BP18" s="1059"/>
      <c r="BQ18" s="1059"/>
      <c r="BR18" s="1059"/>
      <c r="BS18" s="1059"/>
      <c r="BT18" s="1075" t="s">
        <v>6763</v>
      </c>
      <c r="BU18" s="1059"/>
      <c r="BV18" s="1042"/>
      <c r="BW18" s="1107" t="s">
        <v>6764</v>
      </c>
      <c r="BX18" s="1061"/>
      <c r="BY18" s="1061"/>
      <c r="BZ18" s="1061"/>
      <c r="CA18" s="1061"/>
      <c r="CB18" s="1107" t="s">
        <v>6765</v>
      </c>
      <c r="CC18" s="1091" t="s">
        <v>6766</v>
      </c>
      <c r="CD18" s="1061"/>
      <c r="CE18" s="1061"/>
      <c r="CF18" s="1061"/>
      <c r="CG18" s="1061"/>
    </row>
    <row r="19">
      <c r="A19" s="671" t="s">
        <v>2782</v>
      </c>
      <c r="B19" s="83" t="s">
        <v>6767</v>
      </c>
      <c r="C19" s="84" t="s">
        <v>1499</v>
      </c>
      <c r="D19" s="85" t="s">
        <v>1499</v>
      </c>
      <c r="E19" s="86" t="s">
        <v>1499</v>
      </c>
      <c r="F19" s="87" t="s">
        <v>1499</v>
      </c>
      <c r="G19" s="83" t="s">
        <v>4522</v>
      </c>
      <c r="H19" s="1041"/>
      <c r="I19" s="1041"/>
      <c r="J19" s="998" t="s">
        <v>4596</v>
      </c>
      <c r="K19" s="998" t="s">
        <v>6768</v>
      </c>
      <c r="L19" s="998" t="s">
        <v>6769</v>
      </c>
      <c r="M19" s="1041"/>
      <c r="N19" s="1041"/>
      <c r="O19" s="998" t="s">
        <v>6770</v>
      </c>
      <c r="P19" s="1042"/>
      <c r="Q19" s="1002" t="s">
        <v>1451</v>
      </c>
      <c r="R19" s="1002" t="s">
        <v>3159</v>
      </c>
      <c r="S19" s="1002" t="s">
        <v>586</v>
      </c>
      <c r="T19" s="1002" t="s">
        <v>664</v>
      </c>
      <c r="U19" s="1044"/>
      <c r="V19" s="1002" t="s">
        <v>6771</v>
      </c>
      <c r="W19" s="1042"/>
      <c r="X19" s="1007" t="s">
        <v>3595</v>
      </c>
      <c r="Y19" s="1048"/>
      <c r="Z19" s="1007" t="s">
        <v>6772</v>
      </c>
      <c r="AA19" s="1007" t="s">
        <v>6773</v>
      </c>
      <c r="AB19" s="1007" t="s">
        <v>6774</v>
      </c>
      <c r="AC19" s="1007" t="s">
        <v>6775</v>
      </c>
      <c r="AD19" s="1007" t="s">
        <v>5860</v>
      </c>
      <c r="AE19" s="1007" t="s">
        <v>4502</v>
      </c>
      <c r="AF19" s="1007" t="s">
        <v>6776</v>
      </c>
      <c r="AG19" s="1007" t="s">
        <v>2807</v>
      </c>
      <c r="AH19" s="1042"/>
      <c r="AI19" s="1050"/>
      <c r="AJ19" s="1050"/>
      <c r="AK19" s="1012" t="s">
        <v>1517</v>
      </c>
      <c r="AL19" s="1012"/>
      <c r="AM19" s="1050"/>
      <c r="AN19" s="1050"/>
      <c r="AO19" s="1050"/>
      <c r="AP19" s="1012" t="s">
        <v>6777</v>
      </c>
      <c r="AQ19" s="1012"/>
      <c r="AR19" s="1050"/>
      <c r="AS19" s="1012" t="s">
        <v>6778</v>
      </c>
      <c r="AT19" s="1068" t="s">
        <v>6779</v>
      </c>
      <c r="AU19" s="1012" t="s">
        <v>919</v>
      </c>
      <c r="AV19" s="1050"/>
      <c r="AW19" s="1012" t="s">
        <v>4873</v>
      </c>
      <c r="AX19" s="1042"/>
      <c r="AY19" s="1053" t="s">
        <v>6780</v>
      </c>
      <c r="AZ19" s="1054"/>
      <c r="BA19" s="1054"/>
      <c r="BB19" s="1053" t="s">
        <v>6781</v>
      </c>
      <c r="BC19" s="1054"/>
      <c r="BD19" s="1042"/>
      <c r="BE19" s="1024" t="s">
        <v>6782</v>
      </c>
      <c r="BF19" s="1058"/>
      <c r="BG19" s="1024" t="s">
        <v>6783</v>
      </c>
      <c r="BH19" s="1024" t="s">
        <v>6784</v>
      </c>
      <c r="BI19" s="1024" t="s">
        <v>490</v>
      </c>
      <c r="BJ19" s="1024" t="s">
        <v>6785</v>
      </c>
      <c r="BK19" s="1119" t="s">
        <v>6786</v>
      </c>
      <c r="BL19" s="1042"/>
      <c r="BM19" s="1029" t="s">
        <v>6787</v>
      </c>
      <c r="BN19" s="1029" t="s">
        <v>3497</v>
      </c>
      <c r="BO19" s="1059"/>
      <c r="BP19" s="1029" t="s">
        <v>6788</v>
      </c>
      <c r="BQ19" s="1059"/>
      <c r="BR19" s="1029" t="s">
        <v>2569</v>
      </c>
      <c r="BS19" s="1059"/>
      <c r="BT19" s="1029" t="s">
        <v>6789</v>
      </c>
      <c r="BU19" s="1029" t="s">
        <v>6790</v>
      </c>
      <c r="BV19" s="1042"/>
      <c r="BW19" s="1120" t="s">
        <v>5221</v>
      </c>
      <c r="BX19" s="1034" t="s">
        <v>5222</v>
      </c>
      <c r="BY19" s="1061"/>
      <c r="BZ19" s="1061"/>
      <c r="CA19" s="1061"/>
      <c r="CB19" s="1034" t="s">
        <v>6791</v>
      </c>
      <c r="CC19" s="1034" t="s">
        <v>6792</v>
      </c>
      <c r="CD19" s="1061"/>
      <c r="CE19" s="1061"/>
      <c r="CF19" s="1061"/>
      <c r="CG19" s="1061"/>
    </row>
    <row r="20">
      <c r="A20" s="1121" t="s">
        <v>1647</v>
      </c>
      <c r="B20" s="105" t="s">
        <v>6793</v>
      </c>
      <c r="C20" s="106" t="s">
        <v>1499</v>
      </c>
      <c r="D20" s="107" t="s">
        <v>1499</v>
      </c>
      <c r="E20" s="108" t="s">
        <v>1499</v>
      </c>
      <c r="F20" s="109" t="s">
        <v>1499</v>
      </c>
      <c r="G20" s="105" t="s">
        <v>219</v>
      </c>
      <c r="H20" s="1041"/>
      <c r="I20" s="1041"/>
      <c r="J20" s="1041"/>
      <c r="K20" s="1041"/>
      <c r="L20" s="998" t="s">
        <v>6082</v>
      </c>
      <c r="M20" s="1041"/>
      <c r="N20" s="1041"/>
      <c r="O20" s="1041"/>
      <c r="P20" s="1042"/>
      <c r="Q20" s="1044"/>
      <c r="R20" s="1044"/>
      <c r="S20" s="1044"/>
      <c r="T20" s="1044"/>
      <c r="U20" s="1044"/>
      <c r="V20" s="1002" t="s">
        <v>6794</v>
      </c>
      <c r="W20" s="1042"/>
      <c r="X20" s="1007" t="s">
        <v>4658</v>
      </c>
      <c r="Y20" s="1007"/>
      <c r="Z20" s="1007" t="s">
        <v>2427</v>
      </c>
      <c r="AA20" s="1115" t="s">
        <v>3522</v>
      </c>
      <c r="AB20" s="1048"/>
      <c r="AC20" s="1007" t="s">
        <v>6795</v>
      </c>
      <c r="AD20" s="1048"/>
      <c r="AE20" s="1048"/>
      <c r="AF20" s="1048"/>
      <c r="AG20" s="1048"/>
      <c r="AH20" s="1042"/>
      <c r="AI20" s="1050"/>
      <c r="AJ20" s="1050"/>
      <c r="AK20" s="1012" t="s">
        <v>5468</v>
      </c>
      <c r="AL20" s="1050"/>
      <c r="AM20" s="1050"/>
      <c r="AN20" s="1050"/>
      <c r="AO20" s="1050"/>
      <c r="AP20" s="1050"/>
      <c r="AQ20" s="1050"/>
      <c r="AR20" s="1050"/>
      <c r="AS20" s="1050"/>
      <c r="AT20" s="1050"/>
      <c r="AU20" s="1050"/>
      <c r="AV20" s="1050"/>
      <c r="AW20" s="1050"/>
      <c r="AX20" s="1042"/>
      <c r="AY20" s="1054"/>
      <c r="AZ20" s="1054"/>
      <c r="BA20" s="1053" t="s">
        <v>4526</v>
      </c>
      <c r="BB20" s="1053" t="s">
        <v>6796</v>
      </c>
      <c r="BC20" s="1054"/>
      <c r="BD20" s="1042"/>
      <c r="BE20" s="1058"/>
      <c r="BF20" s="1058"/>
      <c r="BG20" s="1058"/>
      <c r="BH20" s="1058"/>
      <c r="BI20" s="1058"/>
      <c r="BJ20" s="1058"/>
      <c r="BK20" s="1024" t="s">
        <v>6797</v>
      </c>
      <c r="BL20" s="1042"/>
      <c r="BM20" s="1029" t="s">
        <v>6798</v>
      </c>
      <c r="BN20" s="1059"/>
      <c r="BO20" s="1059"/>
      <c r="BP20" s="1059"/>
      <c r="BQ20" s="1059"/>
      <c r="BR20" s="1059"/>
      <c r="BS20" s="1059"/>
      <c r="BT20" s="1029" t="s">
        <v>6799</v>
      </c>
      <c r="BU20" s="1029" t="s">
        <v>6800</v>
      </c>
      <c r="BV20" s="1042"/>
      <c r="BW20" s="1034" t="s">
        <v>988</v>
      </c>
      <c r="BX20" s="1061"/>
      <c r="BY20" s="1061"/>
      <c r="BZ20" s="1061"/>
      <c r="CA20" s="1061"/>
      <c r="CB20" s="1061"/>
      <c r="CC20" s="1061"/>
      <c r="CD20" s="1061"/>
      <c r="CE20" s="1061"/>
      <c r="CF20" s="1061"/>
      <c r="CG20" s="1061"/>
    </row>
    <row r="21" ht="15.0" customHeight="1">
      <c r="A21" s="671" t="s">
        <v>6801</v>
      </c>
      <c r="B21" s="83" t="s">
        <v>6802</v>
      </c>
      <c r="C21" s="84" t="s">
        <v>437</v>
      </c>
      <c r="D21" s="85" t="s">
        <v>1499</v>
      </c>
      <c r="E21" s="86" t="s">
        <v>1499</v>
      </c>
      <c r="F21" s="87" t="s">
        <v>727</v>
      </c>
      <c r="G21" s="83" t="s">
        <v>1690</v>
      </c>
      <c r="H21" s="998" t="s">
        <v>3230</v>
      </c>
      <c r="I21" s="1063"/>
      <c r="J21" s="1063"/>
      <c r="K21" s="1041"/>
      <c r="L21" s="998" t="s">
        <v>6803</v>
      </c>
      <c r="M21" s="1041"/>
      <c r="N21" s="998" t="s">
        <v>6804</v>
      </c>
      <c r="O21" s="1041"/>
      <c r="P21" s="1042"/>
      <c r="Q21" s="1002" t="s">
        <v>6805</v>
      </c>
      <c r="R21" s="1044"/>
      <c r="S21" s="1044"/>
      <c r="T21" s="1044"/>
      <c r="U21" s="1066" t="s">
        <v>6806</v>
      </c>
      <c r="V21" s="1002" t="s">
        <v>6807</v>
      </c>
      <c r="W21" s="1042"/>
      <c r="X21" s="1007"/>
      <c r="Y21" s="1007"/>
      <c r="Z21" s="1007" t="s">
        <v>3846</v>
      </c>
      <c r="AA21" s="1122" t="s">
        <v>4177</v>
      </c>
      <c r="AB21" s="1007" t="s">
        <v>1175</v>
      </c>
      <c r="AC21" s="1048"/>
      <c r="AD21" s="1048"/>
      <c r="AE21" s="1007" t="s">
        <v>6808</v>
      </c>
      <c r="AF21" s="1123" t="s">
        <v>6809</v>
      </c>
      <c r="AG21" s="1046" t="s">
        <v>6810</v>
      </c>
      <c r="AH21" s="1042"/>
      <c r="AI21" s="1014" t="s">
        <v>6811</v>
      </c>
      <c r="AJ21" s="1050"/>
      <c r="AK21" s="1050"/>
      <c r="AL21" s="1050"/>
      <c r="AM21" s="1050"/>
      <c r="AN21" s="1050"/>
      <c r="AO21" s="1050"/>
      <c r="AP21" s="1068" t="s">
        <v>6812</v>
      </c>
      <c r="AQ21" s="1012" t="s">
        <v>615</v>
      </c>
      <c r="AR21" s="1050"/>
      <c r="AS21" s="1050"/>
      <c r="AT21" s="1068" t="s">
        <v>6813</v>
      </c>
      <c r="AU21" s="1012" t="s">
        <v>6814</v>
      </c>
      <c r="AV21" s="1050"/>
      <c r="AW21" s="1012" t="s">
        <v>6815</v>
      </c>
      <c r="AX21" s="1042"/>
      <c r="AY21" s="1054"/>
      <c r="AZ21" s="1054"/>
      <c r="BA21" s="1054"/>
      <c r="BB21" s="1053" t="s">
        <v>6816</v>
      </c>
      <c r="BC21" s="1054"/>
      <c r="BD21" s="1042"/>
      <c r="BE21" s="1058"/>
      <c r="BF21" s="1058"/>
      <c r="BG21" s="1058"/>
      <c r="BH21" s="1024"/>
      <c r="BI21" s="1058"/>
      <c r="BJ21" s="1073" t="s">
        <v>6817</v>
      </c>
      <c r="BK21" s="1057" t="s">
        <v>6818</v>
      </c>
      <c r="BL21" s="1042"/>
      <c r="BM21" s="1029" t="s">
        <v>6819</v>
      </c>
      <c r="BN21" s="1059"/>
      <c r="BO21" s="1059"/>
      <c r="BP21" s="1029" t="s">
        <v>2887</v>
      </c>
      <c r="BQ21" s="1059"/>
      <c r="BR21" s="1075" t="s">
        <v>1049</v>
      </c>
      <c r="BS21" s="1059"/>
      <c r="BT21" s="1029" t="s">
        <v>6820</v>
      </c>
      <c r="BU21" s="1029" t="s">
        <v>6821</v>
      </c>
      <c r="BV21" s="1042"/>
      <c r="BW21" s="1061"/>
      <c r="BX21" s="1061"/>
      <c r="BY21" s="1061"/>
      <c r="BZ21" s="1061"/>
      <c r="CA21" s="1061"/>
      <c r="CB21" s="1107" t="s">
        <v>6822</v>
      </c>
      <c r="CC21" s="1061"/>
      <c r="CD21" s="1061"/>
      <c r="CE21" s="1061"/>
      <c r="CF21" s="1061"/>
      <c r="CG21" s="1061"/>
    </row>
    <row r="22">
      <c r="A22" s="1121" t="s">
        <v>5792</v>
      </c>
      <c r="B22" s="105" t="s">
        <v>6823</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6824</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6825</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6826</v>
      </c>
      <c r="V23" s="1002" t="s">
        <v>6827</v>
      </c>
      <c r="W23" s="1042"/>
      <c r="X23" s="1048"/>
      <c r="Y23" s="1048"/>
      <c r="Z23" s="1048"/>
      <c r="AA23" s="1112"/>
      <c r="AB23" s="1046"/>
      <c r="AC23" s="1008" t="s">
        <v>6828</v>
      </c>
      <c r="AD23" s="1007" t="s">
        <v>6829</v>
      </c>
      <c r="AE23" s="1007" t="s">
        <v>4018</v>
      </c>
      <c r="AF23" s="1048"/>
      <c r="AG23" s="1048"/>
      <c r="AH23" s="1042"/>
      <c r="AI23" s="1050"/>
      <c r="AJ23" s="1050"/>
      <c r="AK23" s="1050"/>
      <c r="AL23" s="1050"/>
      <c r="AM23" s="1050"/>
      <c r="AN23" s="1014" t="s">
        <v>6830</v>
      </c>
      <c r="AO23" s="1050"/>
      <c r="AP23" s="1050"/>
      <c r="AQ23" s="1050"/>
      <c r="AR23" s="1050"/>
      <c r="AS23" s="1050"/>
      <c r="AT23" s="1050"/>
      <c r="AU23" s="1012" t="s">
        <v>2444</v>
      </c>
      <c r="AV23" s="1050"/>
      <c r="AW23" s="1050"/>
      <c r="AX23" s="1042"/>
      <c r="AY23" s="1054"/>
      <c r="AZ23" s="1054"/>
      <c r="BA23" s="1021" t="s">
        <v>1658</v>
      </c>
      <c r="BB23" s="1053" t="s">
        <v>6831</v>
      </c>
      <c r="BC23" s="1054"/>
      <c r="BD23" s="1042"/>
      <c r="BE23" s="1058"/>
      <c r="BF23" s="1058"/>
      <c r="BG23" s="1058"/>
      <c r="BH23" s="1058"/>
      <c r="BI23" s="1058"/>
      <c r="BJ23" s="1058"/>
      <c r="BK23" s="1058"/>
      <c r="BL23" s="1042"/>
      <c r="BM23" s="1029" t="s">
        <v>6832</v>
      </c>
      <c r="BN23" s="1059"/>
      <c r="BO23" s="1059"/>
      <c r="BP23" s="1059"/>
      <c r="BQ23" s="1059"/>
      <c r="BR23" s="1059"/>
      <c r="BS23" s="1059"/>
      <c r="BT23" s="1029" t="s">
        <v>6833</v>
      </c>
      <c r="BU23" s="1059"/>
      <c r="BV23" s="1042"/>
      <c r="BW23" s="1061"/>
      <c r="BX23" s="1061"/>
      <c r="BY23" s="1061"/>
      <c r="BZ23" s="1061"/>
      <c r="CA23" s="1061"/>
      <c r="CB23" s="1061"/>
      <c r="CC23" s="1061"/>
      <c r="CD23" s="1061"/>
      <c r="CE23" s="1061"/>
      <c r="CF23" s="1061"/>
      <c r="CG23" s="1061"/>
    </row>
    <row r="24">
      <c r="A24" s="1129" t="s">
        <v>6834</v>
      </c>
      <c r="B24" s="105" t="s">
        <v>4398</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6141</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6102</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5413</v>
      </c>
      <c r="BS24" s="1059"/>
      <c r="BT24" s="1059"/>
      <c r="BU24" s="1027" t="s">
        <v>6835</v>
      </c>
      <c r="BV24" s="1042"/>
      <c r="BW24" s="1061"/>
      <c r="BX24" s="1034"/>
      <c r="BY24" s="1061"/>
      <c r="BZ24" s="1061"/>
      <c r="CA24" s="1061"/>
      <c r="CB24" s="1061"/>
      <c r="CC24" s="1061"/>
      <c r="CD24" s="1061"/>
      <c r="CE24" s="1061"/>
      <c r="CF24" s="1061"/>
      <c r="CG24" s="1061"/>
    </row>
    <row r="25">
      <c r="A25" s="671" t="s">
        <v>3636</v>
      </c>
      <c r="B25" s="83" t="s">
        <v>1129</v>
      </c>
      <c r="C25" s="84" t="s">
        <v>1499</v>
      </c>
      <c r="D25" s="85" t="s">
        <v>1128</v>
      </c>
      <c r="E25" s="86" t="s">
        <v>1499</v>
      </c>
      <c r="F25" s="87" t="s">
        <v>1128</v>
      </c>
      <c r="G25" s="83" t="s">
        <v>3339</v>
      </c>
      <c r="H25" s="998" t="s">
        <v>6836</v>
      </c>
      <c r="I25" s="1041"/>
      <c r="J25" s="1041"/>
      <c r="K25" s="1041"/>
      <c r="L25" s="998" t="s">
        <v>6837</v>
      </c>
      <c r="M25" s="1041"/>
      <c r="N25" s="998" t="s">
        <v>6838</v>
      </c>
      <c r="O25" s="1041"/>
      <c r="P25" s="1042"/>
      <c r="Q25" s="1002" t="s">
        <v>6805</v>
      </c>
      <c r="R25" s="1044"/>
      <c r="S25" s="1044"/>
      <c r="T25" s="1044"/>
      <c r="U25" s="1066" t="s">
        <v>6505</v>
      </c>
      <c r="V25" s="1002" t="s">
        <v>6839</v>
      </c>
      <c r="W25" s="1042"/>
      <c r="X25" s="1048"/>
      <c r="Y25" s="1048"/>
      <c r="Z25" s="1007" t="s">
        <v>6840</v>
      </c>
      <c r="AA25" s="1112"/>
      <c r="AB25" s="1007" t="s">
        <v>6841</v>
      </c>
      <c r="AC25" s="1007" t="s">
        <v>6842</v>
      </c>
      <c r="AD25" s="1048"/>
      <c r="AE25" s="1007" t="s">
        <v>648</v>
      </c>
      <c r="AF25" s="1048"/>
      <c r="AG25" s="1007" t="s">
        <v>6843</v>
      </c>
      <c r="AH25" s="1042"/>
      <c r="AI25" s="1012" t="s">
        <v>6844</v>
      </c>
      <c r="AJ25" s="1012" t="s">
        <v>6845</v>
      </c>
      <c r="AK25" s="1012" t="s">
        <v>6846</v>
      </c>
      <c r="AL25" s="1012"/>
      <c r="AM25" s="1050"/>
      <c r="AN25" s="1050"/>
      <c r="AO25" s="1050"/>
      <c r="AP25" s="1012" t="s">
        <v>6847</v>
      </c>
      <c r="AQ25" s="1012" t="s">
        <v>6848</v>
      </c>
      <c r="AR25" s="1068"/>
      <c r="AS25" s="1012" t="s">
        <v>6849</v>
      </c>
      <c r="AT25" s="1012"/>
      <c r="AU25" s="1012" t="s">
        <v>2845</v>
      </c>
      <c r="AV25" s="1050"/>
      <c r="AW25" s="1012" t="s">
        <v>6850</v>
      </c>
      <c r="AX25" s="1042"/>
      <c r="AY25" s="1053"/>
      <c r="AZ25" s="1053" t="s">
        <v>6851</v>
      </c>
      <c r="BA25" s="1054"/>
      <c r="BB25" s="1110" t="s">
        <v>6852</v>
      </c>
      <c r="BC25" s="1054"/>
      <c r="BD25" s="1042"/>
      <c r="BE25" s="1024" t="s">
        <v>6853</v>
      </c>
      <c r="BF25" s="1058"/>
      <c r="BG25" s="1058"/>
      <c r="BH25" s="1058"/>
      <c r="BI25" s="1058"/>
      <c r="BJ25" s="1024" t="s">
        <v>6854</v>
      </c>
      <c r="BK25" s="1024" t="s">
        <v>6855</v>
      </c>
      <c r="BL25" s="1042"/>
      <c r="BM25" s="1059"/>
      <c r="BN25" s="1059"/>
      <c r="BO25" s="1059"/>
      <c r="BP25" s="1029" t="s">
        <v>6856</v>
      </c>
      <c r="BQ25" s="1075" t="s">
        <v>6853</v>
      </c>
      <c r="BR25" s="1059"/>
      <c r="BS25" s="1059"/>
      <c r="BT25" s="1029" t="s">
        <v>6857</v>
      </c>
      <c r="BU25" s="1029" t="s">
        <v>6858</v>
      </c>
      <c r="BV25" s="1042"/>
      <c r="BW25" s="1035"/>
      <c r="BX25" s="1061"/>
      <c r="BY25" s="1061"/>
      <c r="BZ25" s="1061"/>
      <c r="CA25" s="1061"/>
      <c r="CB25" s="1061"/>
      <c r="CC25" s="1061"/>
      <c r="CD25" s="1061"/>
      <c r="CE25" s="1061"/>
      <c r="CF25" s="1060" t="s">
        <v>6859</v>
      </c>
      <c r="CG25" s="1061"/>
    </row>
    <row r="26">
      <c r="A26" s="703" t="s">
        <v>6860</v>
      </c>
      <c r="B26" s="105" t="s">
        <v>4293</v>
      </c>
      <c r="C26" s="106" t="s">
        <v>1499</v>
      </c>
      <c r="D26" s="107" t="s">
        <v>1499</v>
      </c>
      <c r="E26" s="108" t="s">
        <v>1499</v>
      </c>
      <c r="F26" s="109" t="s">
        <v>1499</v>
      </c>
      <c r="G26" s="105" t="s">
        <v>726</v>
      </c>
      <c r="H26" s="1041"/>
      <c r="I26" s="1041"/>
      <c r="J26" s="998" t="s">
        <v>6861</v>
      </c>
      <c r="K26" s="1041"/>
      <c r="L26" s="1041"/>
      <c r="M26" s="1041"/>
      <c r="N26" s="1041"/>
      <c r="O26" s="998" t="s">
        <v>6862</v>
      </c>
      <c r="P26" s="1042"/>
      <c r="Q26" s="1044"/>
      <c r="R26" s="1044"/>
      <c r="S26" s="1044"/>
      <c r="T26" s="1044"/>
      <c r="U26" s="1044"/>
      <c r="V26" s="1002" t="s">
        <v>6863</v>
      </c>
      <c r="W26" s="1042"/>
      <c r="X26" s="1048"/>
      <c r="Y26" s="1048"/>
      <c r="Z26" s="1048"/>
      <c r="AA26" s="1112"/>
      <c r="AB26" s="1048"/>
      <c r="AC26" s="1048"/>
      <c r="AD26" s="1048"/>
      <c r="AE26" s="1007" t="s">
        <v>3420</v>
      </c>
      <c r="AF26" s="1007" t="s">
        <v>6864</v>
      </c>
      <c r="AG26" s="1048"/>
      <c r="AH26" s="1042"/>
      <c r="AI26" s="1050"/>
      <c r="AJ26" s="1050"/>
      <c r="AK26" s="1050"/>
      <c r="AL26" s="1050"/>
      <c r="AM26" s="1050"/>
      <c r="AN26" s="1012" t="s">
        <v>6865</v>
      </c>
      <c r="AO26" s="1050"/>
      <c r="AP26" s="1050"/>
      <c r="AQ26" s="1050"/>
      <c r="AR26" s="1050"/>
      <c r="AS26" s="1050"/>
      <c r="AT26" s="1050"/>
      <c r="AU26" s="1050"/>
      <c r="AV26" s="1050"/>
      <c r="AW26" s="1050"/>
      <c r="AX26" s="1042"/>
      <c r="AY26" s="1053" t="s">
        <v>6866</v>
      </c>
      <c r="AZ26" s="1054"/>
      <c r="BA26" s="1053"/>
      <c r="BB26" s="1053" t="s">
        <v>6867</v>
      </c>
      <c r="BC26" s="1054"/>
      <c r="BD26" s="1042"/>
      <c r="BE26" s="1058"/>
      <c r="BF26" s="1058"/>
      <c r="BG26" s="1058"/>
      <c r="BH26" s="1058"/>
      <c r="BI26" s="1058"/>
      <c r="BJ26" s="1058"/>
      <c r="BK26" s="1024" t="s">
        <v>6868</v>
      </c>
      <c r="BL26" s="1042"/>
      <c r="BM26" s="1059"/>
      <c r="BN26" s="1059"/>
      <c r="BO26" s="1059"/>
      <c r="BP26" s="1029" t="s">
        <v>2004</v>
      </c>
      <c r="BQ26" s="1059"/>
      <c r="BR26" s="1059"/>
      <c r="BS26" s="1059"/>
      <c r="BT26" s="1075" t="s">
        <v>6869</v>
      </c>
      <c r="BU26" s="1029" t="s">
        <v>6870</v>
      </c>
      <c r="BV26" s="1042"/>
      <c r="BW26" s="1034" t="s">
        <v>5541</v>
      </c>
      <c r="BX26" s="1061"/>
      <c r="BY26" s="1091"/>
      <c r="BZ26" s="1091"/>
      <c r="CA26" s="1061"/>
      <c r="CB26" s="1061"/>
      <c r="CC26" s="1061"/>
      <c r="CD26" s="1061"/>
      <c r="CE26" s="1061"/>
      <c r="CF26" s="1061"/>
      <c r="CG26" s="1061"/>
    </row>
    <row r="27">
      <c r="A27" s="671" t="s">
        <v>5780</v>
      </c>
      <c r="B27" s="83" t="s">
        <v>2646</v>
      </c>
      <c r="C27" s="84" t="s">
        <v>1499</v>
      </c>
      <c r="D27" s="85" t="s">
        <v>1499</v>
      </c>
      <c r="E27" s="86" t="s">
        <v>1499</v>
      </c>
      <c r="F27" s="87" t="s">
        <v>893</v>
      </c>
      <c r="G27" s="83" t="s">
        <v>1500</v>
      </c>
      <c r="H27" s="1037" t="str">
        <f>HYPERLINK("https://twitter.com/Qbe_Root/status/1240777796600975360","53.98")</f>
        <v>53.98</v>
      </c>
      <c r="I27" s="998" t="s">
        <v>6871</v>
      </c>
      <c r="J27" s="1063"/>
      <c r="K27" s="1063"/>
      <c r="L27" s="1063" t="s">
        <v>6872</v>
      </c>
      <c r="M27" s="1041"/>
      <c r="N27" s="1041"/>
      <c r="O27" s="1041"/>
      <c r="P27" s="1042"/>
      <c r="Q27" s="1044"/>
      <c r="R27" s="1044"/>
      <c r="S27" s="1044"/>
      <c r="T27" s="1044"/>
      <c r="U27" s="1002" t="s">
        <v>308</v>
      </c>
      <c r="V27" s="1066" t="s">
        <v>6873</v>
      </c>
      <c r="W27" s="1042"/>
      <c r="X27" s="1046" t="s">
        <v>4655</v>
      </c>
      <c r="Y27" s="1048"/>
      <c r="Z27" s="1046" t="s">
        <v>6874</v>
      </c>
      <c r="AA27" s="1115" t="s">
        <v>4177</v>
      </c>
      <c r="AB27" s="1046" t="s">
        <v>2040</v>
      </c>
      <c r="AC27" s="1048"/>
      <c r="AD27" s="1048"/>
      <c r="AE27" s="1067" t="str">
        <f>HYPERLINK("https://twitter.com/Qbe_Root/status/1242884733232648192","56.04")</f>
        <v>56.04</v>
      </c>
      <c r="AF27" s="1046" t="s">
        <v>6875</v>
      </c>
      <c r="AG27" s="1048"/>
      <c r="AH27" s="1042"/>
      <c r="AI27" s="1050"/>
      <c r="AJ27" s="1012" t="s">
        <v>277</v>
      </c>
      <c r="AK27" s="1012" t="s">
        <v>6876</v>
      </c>
      <c r="AL27" s="1068"/>
      <c r="AM27" s="1050"/>
      <c r="AN27" s="1130" t="s">
        <v>6877</v>
      </c>
      <c r="AO27" s="1050"/>
      <c r="AP27" s="1050"/>
      <c r="AQ27" s="1050"/>
      <c r="AR27" s="1050"/>
      <c r="AS27" s="1050"/>
      <c r="AT27" s="1050"/>
      <c r="AU27" s="1012" t="s">
        <v>5573</v>
      </c>
      <c r="AV27" s="1012" t="s">
        <v>6878</v>
      </c>
      <c r="AW27" s="1050"/>
      <c r="AX27" s="1042"/>
      <c r="AY27" s="1054"/>
      <c r="AZ27" s="1054"/>
      <c r="BA27" s="1054"/>
      <c r="BB27" s="1110" t="s">
        <v>6879</v>
      </c>
      <c r="BC27" s="1054"/>
      <c r="BD27" s="1042"/>
      <c r="BE27" s="1058"/>
      <c r="BF27" s="1058"/>
      <c r="BG27" s="1058"/>
      <c r="BH27" s="1058"/>
      <c r="BI27" s="1024" t="s">
        <v>6880</v>
      </c>
      <c r="BJ27" s="1058"/>
      <c r="BK27" s="1024" t="s">
        <v>6881</v>
      </c>
      <c r="BL27" s="1042"/>
      <c r="BM27" s="1029" t="s">
        <v>6882</v>
      </c>
      <c r="BN27" s="1059"/>
      <c r="BO27" s="1059"/>
      <c r="BP27" s="1059"/>
      <c r="BQ27" s="1059"/>
      <c r="BR27" s="1075" t="s">
        <v>6883</v>
      </c>
      <c r="BS27" s="1059"/>
      <c r="BT27" s="1131" t="str">
        <f>HYPERLINK("https://twitter.com/Qbe_Root/status/1400138849058275330", "1:53.21")</f>
        <v>1:53.21</v>
      </c>
      <c r="BU27" s="1029" t="s">
        <v>6884</v>
      </c>
      <c r="BV27" s="1042"/>
      <c r="BW27" s="1061"/>
      <c r="BX27" s="1061"/>
      <c r="BY27" s="1061"/>
      <c r="BZ27" s="1061"/>
      <c r="CA27" s="1091" t="s">
        <v>4705</v>
      </c>
      <c r="CB27" s="1061"/>
      <c r="CC27" s="1061"/>
      <c r="CD27" s="1061"/>
      <c r="CE27" s="1061"/>
      <c r="CF27" s="1061"/>
      <c r="CG27" s="1061"/>
    </row>
    <row r="28">
      <c r="A28" s="703" t="s">
        <v>2142</v>
      </c>
      <c r="B28" s="105" t="s">
        <v>2646</v>
      </c>
      <c r="C28" s="106" t="s">
        <v>1499</v>
      </c>
      <c r="D28" s="107" t="s">
        <v>1499</v>
      </c>
      <c r="E28" s="108" t="s">
        <v>1499</v>
      </c>
      <c r="F28" s="109" t="s">
        <v>1499</v>
      </c>
      <c r="G28" s="105" t="s">
        <v>4758</v>
      </c>
      <c r="H28" s="998"/>
      <c r="I28" s="1041"/>
      <c r="J28" s="1041"/>
      <c r="K28" s="1041"/>
      <c r="L28" s="998" t="s">
        <v>6885</v>
      </c>
      <c r="M28" s="1041"/>
      <c r="N28" s="998" t="s">
        <v>6886</v>
      </c>
      <c r="O28" s="998"/>
      <c r="P28" s="1042"/>
      <c r="Q28" s="1002" t="s">
        <v>6887</v>
      </c>
      <c r="R28" s="1044"/>
      <c r="S28" s="1044"/>
      <c r="T28" s="1044"/>
      <c r="U28" s="1044"/>
      <c r="V28" s="1002" t="s">
        <v>6888</v>
      </c>
      <c r="W28" s="1042"/>
      <c r="X28" s="1048"/>
      <c r="Y28" s="1048"/>
      <c r="Z28" s="1007" t="s">
        <v>6509</v>
      </c>
      <c r="AA28" s="1007" t="s">
        <v>6889</v>
      </c>
      <c r="AB28" s="1007" t="s">
        <v>6890</v>
      </c>
      <c r="AC28" s="1007" t="s">
        <v>6891</v>
      </c>
      <c r="AD28" s="1048"/>
      <c r="AE28" s="1007" t="s">
        <v>2606</v>
      </c>
      <c r="AF28" s="1048"/>
      <c r="AG28" s="1007" t="s">
        <v>6892</v>
      </c>
      <c r="AH28" s="1042"/>
      <c r="AI28" s="1050"/>
      <c r="AJ28" s="1050"/>
      <c r="AK28" s="1050"/>
      <c r="AL28" s="1050"/>
      <c r="AM28" s="1050"/>
      <c r="AN28" s="1012" t="s">
        <v>6893</v>
      </c>
      <c r="AO28" s="1050"/>
      <c r="AP28" s="1050"/>
      <c r="AQ28" s="1050"/>
      <c r="AR28" s="1050"/>
      <c r="AS28" s="1050"/>
      <c r="AT28" s="1050"/>
      <c r="AU28" s="1012" t="s">
        <v>325</v>
      </c>
      <c r="AV28" s="1050"/>
      <c r="AW28" s="1012" t="s">
        <v>6894</v>
      </c>
      <c r="AX28" s="1042"/>
      <c r="AY28" s="1054"/>
      <c r="AZ28" s="1054"/>
      <c r="BA28" s="1054"/>
      <c r="BB28" s="1053" t="s">
        <v>6895</v>
      </c>
      <c r="BC28" s="1054"/>
      <c r="BD28" s="1042"/>
      <c r="BE28" s="1058"/>
      <c r="BF28" s="1058"/>
      <c r="BG28" s="1058"/>
      <c r="BH28" s="1058"/>
      <c r="BI28" s="1058"/>
      <c r="BJ28" s="1024" t="s">
        <v>6896</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4554</v>
      </c>
      <c r="B29" s="83" t="s">
        <v>5812</v>
      </c>
      <c r="C29" s="84" t="s">
        <v>1499</v>
      </c>
      <c r="D29" s="85" t="s">
        <v>1499</v>
      </c>
      <c r="E29" s="86" t="s">
        <v>1499</v>
      </c>
      <c r="F29" s="87" t="s">
        <v>727</v>
      </c>
      <c r="G29" s="83" t="s">
        <v>1909</v>
      </c>
      <c r="H29" s="998" t="s">
        <v>6897</v>
      </c>
      <c r="I29" s="1041"/>
      <c r="J29" s="1041"/>
      <c r="K29" s="1041"/>
      <c r="L29" s="1041"/>
      <c r="M29" s="1041"/>
      <c r="N29" s="1041"/>
      <c r="O29" s="1041"/>
      <c r="P29" s="1042"/>
      <c r="Q29" s="1044"/>
      <c r="R29" s="1044"/>
      <c r="S29" s="1002" t="s">
        <v>6898</v>
      </c>
      <c r="T29" s="1002" t="s">
        <v>3570</v>
      </c>
      <c r="U29" s="1002" t="s">
        <v>4014</v>
      </c>
      <c r="V29" s="1002" t="s">
        <v>6899</v>
      </c>
      <c r="W29" s="1042"/>
      <c r="X29" s="1007" t="s">
        <v>3297</v>
      </c>
      <c r="Y29" s="1048"/>
      <c r="Z29" s="1048"/>
      <c r="AA29" s="1112"/>
      <c r="AB29" s="1048"/>
      <c r="AC29" s="1048"/>
      <c r="AD29" s="1048"/>
      <c r="AE29" s="1048"/>
      <c r="AF29" s="1048"/>
      <c r="AG29" s="1048"/>
      <c r="AH29" s="1042"/>
      <c r="AI29" s="1050"/>
      <c r="AJ29" s="1050"/>
      <c r="AK29" s="1012" t="s">
        <v>6900</v>
      </c>
      <c r="AL29" s="1050"/>
      <c r="AM29" s="1050"/>
      <c r="AN29" s="1012" t="s">
        <v>6901</v>
      </c>
      <c r="AO29" s="1050"/>
      <c r="AP29" s="1017" t="s">
        <v>6902</v>
      </c>
      <c r="AQ29" s="1050"/>
      <c r="AR29" s="1050"/>
      <c r="AS29" s="1050"/>
      <c r="AT29" s="1050"/>
      <c r="AU29" s="1012" t="s">
        <v>1209</v>
      </c>
      <c r="AV29" s="1050"/>
      <c r="AW29" s="1050"/>
      <c r="AX29" s="1042"/>
      <c r="AY29" s="1054"/>
      <c r="AZ29" s="1053" t="s">
        <v>6903</v>
      </c>
      <c r="BA29" s="1053" t="s">
        <v>203</v>
      </c>
      <c r="BB29" s="1053" t="s">
        <v>6904</v>
      </c>
      <c r="BC29" s="1054"/>
      <c r="BD29" s="1042"/>
      <c r="BE29" s="1058"/>
      <c r="BF29" s="1058"/>
      <c r="BG29" s="1058"/>
      <c r="BH29" s="1058"/>
      <c r="BI29" s="1058"/>
      <c r="BJ29" s="1058"/>
      <c r="BK29" s="1058"/>
      <c r="BL29" s="1042"/>
      <c r="BM29" s="1076" t="s">
        <v>6905</v>
      </c>
      <c r="BN29" s="1059"/>
      <c r="BO29" s="1076" t="s">
        <v>1106</v>
      </c>
      <c r="BP29" s="1059"/>
      <c r="BQ29" s="1059"/>
      <c r="BR29" s="1059"/>
      <c r="BS29" s="1059"/>
      <c r="BT29" s="1029" t="s">
        <v>6906</v>
      </c>
      <c r="BU29" s="1029" t="s">
        <v>6907</v>
      </c>
      <c r="BV29" s="1042"/>
      <c r="BW29" s="1061"/>
      <c r="BX29" s="1107" t="s">
        <v>5181</v>
      </c>
      <c r="BY29" s="1061"/>
      <c r="BZ29" s="1061"/>
      <c r="CA29" s="1061"/>
      <c r="CB29" s="1061"/>
      <c r="CC29" s="1061"/>
      <c r="CD29" s="1061"/>
      <c r="CE29" s="1061"/>
      <c r="CF29" s="1061"/>
      <c r="CG29" s="1061"/>
    </row>
    <row r="30">
      <c r="A30" s="1113" t="s">
        <v>6908</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4879</v>
      </c>
      <c r="U30" s="1044"/>
      <c r="V30" s="1044" t="s">
        <v>6909</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5784</v>
      </c>
      <c r="B31" s="83" t="s">
        <v>6910</v>
      </c>
      <c r="C31" s="84" t="s">
        <v>1128</v>
      </c>
      <c r="D31" s="85" t="s">
        <v>1499</v>
      </c>
      <c r="E31" s="86" t="s">
        <v>1499</v>
      </c>
      <c r="F31" s="87" t="s">
        <v>1128</v>
      </c>
      <c r="G31" s="83" t="s">
        <v>221</v>
      </c>
      <c r="H31" s="1041"/>
      <c r="I31" s="1041"/>
      <c r="J31" s="1041"/>
      <c r="K31" s="1041"/>
      <c r="L31" s="998" t="s">
        <v>6911</v>
      </c>
      <c r="M31" s="1041"/>
      <c r="N31" s="1041"/>
      <c r="O31" s="1041"/>
      <c r="P31" s="1042"/>
      <c r="Q31" s="1044"/>
      <c r="R31" s="1044"/>
      <c r="S31" s="1044"/>
      <c r="T31" s="1044"/>
      <c r="U31" s="1044"/>
      <c r="V31" s="1044"/>
      <c r="W31" s="1042"/>
      <c r="X31" s="1048"/>
      <c r="Y31" s="1048"/>
      <c r="Z31" s="1048"/>
      <c r="AA31" s="1112"/>
      <c r="AB31" s="1048"/>
      <c r="AC31" s="1048"/>
      <c r="AD31" s="1007" t="s">
        <v>5864</v>
      </c>
      <c r="AE31" s="1007" t="s">
        <v>6517</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6912</v>
      </c>
      <c r="BC31" s="1054"/>
      <c r="BD31" s="1042"/>
      <c r="BE31" s="1058"/>
      <c r="BF31" s="1058"/>
      <c r="BG31" s="1058"/>
      <c r="BH31" s="1058"/>
      <c r="BI31" s="1058"/>
      <c r="BJ31" s="1024" t="s">
        <v>6913</v>
      </c>
      <c r="BK31" s="1058"/>
      <c r="BL31" s="1042"/>
      <c r="BM31" s="1029" t="s">
        <v>6914</v>
      </c>
      <c r="BN31" s="1059"/>
      <c r="BO31" s="1059"/>
      <c r="BP31" s="1029" t="s">
        <v>930</v>
      </c>
      <c r="BQ31" s="1031" t="s">
        <v>6633</v>
      </c>
      <c r="BR31" s="1029" t="s">
        <v>259</v>
      </c>
      <c r="BS31" s="1059"/>
      <c r="BT31" s="1059"/>
      <c r="BU31" s="1059"/>
      <c r="BV31" s="1042"/>
      <c r="BW31" s="1061"/>
      <c r="BX31" s="1061"/>
      <c r="BY31" s="1061"/>
      <c r="BZ31" s="1061"/>
      <c r="CA31" s="1061"/>
      <c r="CB31" s="1061"/>
      <c r="CC31" s="1061"/>
      <c r="CD31" s="1061"/>
      <c r="CE31" s="1061"/>
      <c r="CF31" s="1061"/>
      <c r="CG31" s="1061"/>
    </row>
    <row r="32">
      <c r="A32" s="703" t="s">
        <v>4936</v>
      </c>
      <c r="B32" s="105" t="s">
        <v>5815</v>
      </c>
      <c r="C32" s="106" t="s">
        <v>1128</v>
      </c>
      <c r="D32" s="107" t="s">
        <v>1499</v>
      </c>
      <c r="E32" s="108" t="s">
        <v>1499</v>
      </c>
      <c r="F32" s="109" t="s">
        <v>437</v>
      </c>
      <c r="G32" s="105" t="s">
        <v>1909</v>
      </c>
      <c r="H32" s="998" t="s">
        <v>908</v>
      </c>
      <c r="I32" s="1041"/>
      <c r="J32" s="1041"/>
      <c r="K32" s="1041"/>
      <c r="L32" s="998" t="s">
        <v>6915</v>
      </c>
      <c r="M32" s="1041"/>
      <c r="N32" s="1037" t="s">
        <v>6916</v>
      </c>
      <c r="O32" s="1041"/>
      <c r="P32" s="1042"/>
      <c r="Q32" s="1002" t="s">
        <v>6917</v>
      </c>
      <c r="R32" s="1044"/>
      <c r="S32" s="1002" t="s">
        <v>6918</v>
      </c>
      <c r="T32" s="1002" t="s">
        <v>4638</v>
      </c>
      <c r="U32" s="1002" t="s">
        <v>6919</v>
      </c>
      <c r="V32" s="1002" t="s">
        <v>6920</v>
      </c>
      <c r="W32" s="1042"/>
      <c r="X32" s="1048"/>
      <c r="Y32" s="1048"/>
      <c r="Z32" s="1048"/>
      <c r="AA32" s="1112"/>
      <c r="AB32" s="1048"/>
      <c r="AC32" s="1048"/>
      <c r="AD32" s="1007" t="s">
        <v>3819</v>
      </c>
      <c r="AE32" s="1007" t="s">
        <v>2449</v>
      </c>
      <c r="AF32" s="1048"/>
      <c r="AG32" s="1007" t="s">
        <v>6921</v>
      </c>
      <c r="AH32" s="1042"/>
      <c r="AI32" s="1050"/>
      <c r="AJ32" s="1050"/>
      <c r="AK32" s="1050"/>
      <c r="AL32" s="1050"/>
      <c r="AM32" s="1050"/>
      <c r="AN32" s="1050"/>
      <c r="AO32" s="1050"/>
      <c r="AP32" s="1050"/>
      <c r="AQ32" s="1012" t="s">
        <v>6922</v>
      </c>
      <c r="AR32" s="1050"/>
      <c r="AS32" s="1050"/>
      <c r="AT32" s="1050"/>
      <c r="AU32" s="1050"/>
      <c r="AV32" s="1050"/>
      <c r="AW32" s="1050"/>
      <c r="AX32" s="1042"/>
      <c r="AY32" s="1054"/>
      <c r="AZ32" s="1054"/>
      <c r="BA32" s="1053" t="s">
        <v>303</v>
      </c>
      <c r="BB32" s="1053" t="s">
        <v>6923</v>
      </c>
      <c r="BC32" s="1054"/>
      <c r="BD32" s="1042"/>
      <c r="BE32" s="1058"/>
      <c r="BF32" s="1024" t="s">
        <v>2207</v>
      </c>
      <c r="BG32" s="1058"/>
      <c r="BH32" s="1058"/>
      <c r="BI32" s="1058"/>
      <c r="BJ32" s="1024" t="s">
        <v>6924</v>
      </c>
      <c r="BK32" s="1058"/>
      <c r="BL32" s="1042"/>
      <c r="BM32" s="1059"/>
      <c r="BN32" s="1059"/>
      <c r="BO32" s="1059"/>
      <c r="BP32" s="1059"/>
      <c r="BQ32" s="1059"/>
      <c r="BR32" s="1059"/>
      <c r="BS32" s="1031" t="s">
        <v>6925</v>
      </c>
      <c r="BT32" s="1059"/>
      <c r="BU32" s="1029" t="s">
        <v>6926</v>
      </c>
      <c r="BV32" s="1042"/>
      <c r="BW32" s="1061"/>
      <c r="BX32" s="1061"/>
      <c r="BY32" s="1061"/>
      <c r="BZ32" s="1061"/>
      <c r="CA32" s="1061"/>
      <c r="CB32" s="1061"/>
      <c r="CC32" s="1061"/>
      <c r="CD32" s="1061"/>
      <c r="CE32" s="1061"/>
      <c r="CF32" s="1061"/>
      <c r="CG32" s="1061"/>
    </row>
    <row r="33">
      <c r="A33" s="671" t="s">
        <v>5398</v>
      </c>
      <c r="B33" s="83" t="s">
        <v>2856</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6927</v>
      </c>
      <c r="BV33" s="1042"/>
      <c r="BW33" s="1061"/>
      <c r="BX33" s="1061"/>
      <c r="BY33" s="1061"/>
      <c r="BZ33" s="1061"/>
      <c r="CA33" s="1061"/>
      <c r="CB33" s="1061"/>
      <c r="CC33" s="1061"/>
      <c r="CD33" s="1061"/>
      <c r="CE33" s="1061"/>
      <c r="CF33" s="1061"/>
      <c r="CG33" s="1061"/>
    </row>
    <row r="34">
      <c r="A34" s="1136" t="s">
        <v>5025</v>
      </c>
      <c r="B34" s="105" t="s">
        <v>2856</v>
      </c>
      <c r="C34" s="106" t="s">
        <v>1499</v>
      </c>
      <c r="D34" s="107" t="s">
        <v>1128</v>
      </c>
      <c r="E34" s="108" t="s">
        <v>1499</v>
      </c>
      <c r="F34" s="109" t="s">
        <v>437</v>
      </c>
      <c r="G34" s="105" t="s">
        <v>221</v>
      </c>
      <c r="H34" s="998" t="s">
        <v>658</v>
      </c>
      <c r="I34" s="1041"/>
      <c r="J34" s="1041"/>
      <c r="K34" s="1041"/>
      <c r="L34" s="998" t="s">
        <v>6928</v>
      </c>
      <c r="M34" s="1041"/>
      <c r="N34" s="998" t="s">
        <v>6929</v>
      </c>
      <c r="O34" s="1041"/>
      <c r="P34" s="1042"/>
      <c r="Q34" s="1002" t="s">
        <v>6930</v>
      </c>
      <c r="R34" s="1044"/>
      <c r="S34" s="1044"/>
      <c r="T34" s="1044"/>
      <c r="U34" s="1044"/>
      <c r="V34" s="1002" t="s">
        <v>6931</v>
      </c>
      <c r="W34" s="1042"/>
      <c r="X34" s="1048"/>
      <c r="Y34" s="1048"/>
      <c r="Z34" s="1048"/>
      <c r="AA34" s="1112"/>
      <c r="AB34" s="1048"/>
      <c r="AC34" s="1048"/>
      <c r="AD34" s="1048"/>
      <c r="AE34" s="1048"/>
      <c r="AF34" s="1048"/>
      <c r="AG34" s="1007" t="s">
        <v>6932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6933</v>
      </c>
      <c r="BP34" s="1059"/>
      <c r="BQ34" s="1059"/>
      <c r="BR34" s="1059"/>
      <c r="BS34" s="1032" t="s">
        <v>6934</v>
      </c>
      <c r="BT34" s="1059"/>
      <c r="BU34" s="1029" t="s">
        <v>6935</v>
      </c>
      <c r="BV34" s="1042"/>
      <c r="BW34" s="1061"/>
      <c r="BX34" s="1061"/>
      <c r="BY34" s="1061"/>
      <c r="BZ34" s="1061"/>
      <c r="CA34" s="1061"/>
      <c r="CB34" s="1061"/>
      <c r="CC34" s="1061"/>
      <c r="CD34" s="1061"/>
      <c r="CE34" s="1061"/>
      <c r="CF34" s="1107" t="s">
        <v>6936</v>
      </c>
      <c r="CG34" s="1061"/>
    </row>
    <row r="35">
      <c r="A35" s="671" t="s">
        <v>4756</v>
      </c>
      <c r="B35" s="83" t="s">
        <v>1383</v>
      </c>
      <c r="C35" s="84" t="s">
        <v>1499</v>
      </c>
      <c r="D35" s="85" t="s">
        <v>1499</v>
      </c>
      <c r="E35" s="86" t="s">
        <v>1499</v>
      </c>
      <c r="F35" s="87" t="s">
        <v>1499</v>
      </c>
      <c r="G35" s="83" t="s">
        <v>438</v>
      </c>
      <c r="H35" s="1041"/>
      <c r="I35" s="1041"/>
      <c r="J35" s="1041"/>
      <c r="K35" s="1041"/>
      <c r="L35" s="998" t="s">
        <v>4640</v>
      </c>
      <c r="M35" s="1041"/>
      <c r="N35" s="998" t="s">
        <v>6937</v>
      </c>
      <c r="O35" s="1041"/>
      <c r="P35" s="1042"/>
      <c r="Q35" s="1044"/>
      <c r="R35" s="1044"/>
      <c r="S35" s="1044"/>
      <c r="T35" s="1044"/>
      <c r="U35" s="1066"/>
      <c r="V35" s="1002" t="s">
        <v>6938</v>
      </c>
      <c r="W35" s="1042"/>
      <c r="X35" s="1048"/>
      <c r="Y35" s="1048"/>
      <c r="Z35" s="1046" t="s">
        <v>6939</v>
      </c>
      <c r="AA35" s="1112"/>
      <c r="AB35" s="1007" t="s">
        <v>966</v>
      </c>
      <c r="AC35" s="1048"/>
      <c r="AD35" s="1048"/>
      <c r="AE35" s="1048"/>
      <c r="AF35" s="1007" t="s">
        <v>6940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6941</v>
      </c>
      <c r="BC35" s="1054"/>
      <c r="BD35" s="1042"/>
      <c r="BE35" s="1058"/>
      <c r="BF35" s="1058"/>
      <c r="BG35" s="1058"/>
      <c r="BH35" s="1058"/>
      <c r="BI35" s="1058"/>
      <c r="BJ35" s="1058"/>
      <c r="BK35" s="1058"/>
      <c r="BL35" s="1042"/>
      <c r="BM35" s="1029" t="s">
        <v>6942</v>
      </c>
      <c r="BN35" s="1059"/>
      <c r="BO35" s="1059"/>
      <c r="BP35" s="1059"/>
      <c r="BQ35" s="1059"/>
      <c r="BR35" s="1059"/>
      <c r="BS35" s="1059"/>
      <c r="BT35" s="1059"/>
      <c r="BU35" s="1075" t="s">
        <v>6943</v>
      </c>
      <c r="BV35" s="1042"/>
      <c r="BW35" s="1061"/>
      <c r="BX35" s="1061"/>
      <c r="BY35" s="1061"/>
      <c r="BZ35" s="1061"/>
      <c r="CA35" s="1061"/>
      <c r="CB35" s="1061"/>
      <c r="CC35" s="1061"/>
      <c r="CD35" s="1061"/>
      <c r="CE35" s="1061"/>
      <c r="CF35" s="1061"/>
      <c r="CG35" s="1061"/>
    </row>
    <row r="36">
      <c r="A36" s="358" t="s">
        <v>5793</v>
      </c>
      <c r="B36" s="105" t="s">
        <v>5321</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7"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8" t="s">
        <v>2644</v>
      </c>
      <c r="B37" s="83" t="s">
        <v>220</v>
      </c>
      <c r="C37" s="84" t="s">
        <v>1499</v>
      </c>
      <c r="D37" s="85" t="s">
        <v>1499</v>
      </c>
      <c r="E37" s="86" t="s">
        <v>1499</v>
      </c>
      <c r="F37" s="87" t="s">
        <v>1499</v>
      </c>
      <c r="G37" s="83" t="s">
        <v>893</v>
      </c>
      <c r="H37" s="1041"/>
      <c r="I37" s="1041"/>
      <c r="J37" s="1041"/>
      <c r="K37" s="1041"/>
      <c r="L37" s="1139" t="s">
        <v>6944</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6945</v>
      </c>
      <c r="BC37" s="1054"/>
      <c r="BD37" s="1042"/>
      <c r="BE37" s="1100" t="s">
        <v>6946</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6947</v>
      </c>
      <c r="B38" s="105" t="s">
        <v>438</v>
      </c>
      <c r="C38" s="106" t="s">
        <v>1499</v>
      </c>
      <c r="D38" s="107" t="s">
        <v>1499</v>
      </c>
      <c r="E38" s="108" t="s">
        <v>1499</v>
      </c>
      <c r="F38" s="109" t="s">
        <v>1499</v>
      </c>
      <c r="G38" s="105" t="s">
        <v>893</v>
      </c>
      <c r="H38" s="1041"/>
      <c r="I38" s="1041"/>
      <c r="J38" s="1041"/>
      <c r="K38" s="1041"/>
      <c r="L38" s="1041"/>
      <c r="M38" s="1041"/>
      <c r="N38" s="998" t="s">
        <v>6948</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6949</v>
      </c>
      <c r="BC38" s="1054"/>
      <c r="BD38" s="1042"/>
      <c r="BE38" s="1058"/>
      <c r="BF38" s="1058"/>
      <c r="BG38" s="1058"/>
      <c r="BH38" s="1058"/>
      <c r="BI38" s="1058"/>
      <c r="BJ38" s="1058"/>
      <c r="BK38" s="1058"/>
      <c r="BL38" s="1042"/>
      <c r="BM38" s="1059"/>
      <c r="BN38" s="1059"/>
      <c r="BO38" s="1059"/>
      <c r="BP38" s="1059"/>
      <c r="BQ38" s="1059"/>
      <c r="BR38" s="1059"/>
      <c r="BS38" s="1059"/>
      <c r="BT38" s="1059"/>
      <c r="BU38" s="1029" t="s">
        <v>6950</v>
      </c>
      <c r="BV38" s="1042"/>
      <c r="BW38" s="1061"/>
      <c r="BX38" s="1061"/>
      <c r="BY38" s="1061"/>
      <c r="BZ38" s="1061"/>
      <c r="CA38" s="1061"/>
      <c r="CB38" s="1061"/>
      <c r="CC38" s="1061"/>
      <c r="CD38" s="1061"/>
      <c r="CE38" s="1061"/>
      <c r="CF38" s="1061"/>
      <c r="CG38" s="1061"/>
    </row>
    <row r="39" ht="15.75" customHeight="1">
      <c r="A39" s="1140" t="s">
        <v>6951</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6952</v>
      </c>
      <c r="AA39" s="1048"/>
      <c r="AB39" s="1048" t="s">
        <v>6953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6954</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6955</v>
      </c>
      <c r="AJ40" s="1012" t="s">
        <v>6956</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3751</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6957</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5607</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5408</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6959</v>
      </c>
      <c r="BT43" s="1059"/>
      <c r="BU43" s="1059"/>
      <c r="BV43" s="1042"/>
      <c r="BW43" s="1061"/>
      <c r="BX43" s="1061"/>
      <c r="BY43" s="1061"/>
      <c r="BZ43" s="1061"/>
      <c r="CA43" s="1061"/>
      <c r="CB43" s="1061"/>
      <c r="CC43" s="1061"/>
      <c r="CD43" s="1061"/>
      <c r="CE43" s="1061"/>
      <c r="CF43" s="1109" t="s">
        <v>4364</v>
      </c>
      <c r="CG43" s="1061"/>
    </row>
    <row r="44">
      <c r="A44" s="703" t="s">
        <v>3432</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6960</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4749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6961</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1" t="s">
        <v>5484</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4197</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6962</v>
      </c>
      <c r="B48" s="105" t="s">
        <v>1128</v>
      </c>
      <c r="C48" s="106" t="s">
        <v>1499</v>
      </c>
      <c r="D48" s="107" t="s">
        <v>1499</v>
      </c>
      <c r="E48" s="108" t="s">
        <v>1499</v>
      </c>
      <c r="F48" s="109" t="s">
        <v>1499</v>
      </c>
      <c r="G48" s="105" t="s">
        <v>1128</v>
      </c>
      <c r="H48" s="998" t="s">
        <v>5259</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8"/>
      <c r="B49" s="1142"/>
      <c r="C49" s="1143"/>
      <c r="D49" s="1144"/>
      <c r="E49" s="1145"/>
      <c r="F49" s="1146"/>
      <c r="G49" s="1142"/>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7"/>
      <c r="C50" s="1148"/>
      <c r="D50" s="1149"/>
      <c r="E50" s="1150"/>
      <c r="F50" s="1151"/>
      <c r="G50" s="1147"/>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8"/>
      <c r="B51" s="1142"/>
      <c r="C51" s="1143"/>
      <c r="D51" s="1144"/>
      <c r="E51" s="1145"/>
      <c r="F51" s="1146"/>
      <c r="G51" s="1142"/>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8"/>
      <c r="B53" s="1142"/>
      <c r="C53" s="1143"/>
      <c r="D53" s="1144"/>
      <c r="E53" s="1145"/>
      <c r="F53" s="1146"/>
      <c r="G53" s="1142"/>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8"/>
      <c r="B55" s="1142"/>
      <c r="C55" s="1143"/>
      <c r="D55" s="1144"/>
      <c r="E55" s="1145"/>
      <c r="F55" s="1146"/>
      <c r="G55" s="1142"/>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8"/>
      <c r="B57" s="1142"/>
      <c r="C57" s="1143"/>
      <c r="D57" s="1144"/>
      <c r="E57" s="1145"/>
      <c r="F57" s="1146"/>
      <c r="G57" s="1142"/>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8"/>
      <c r="B59" s="1142"/>
      <c r="C59" s="1143"/>
      <c r="D59" s="1144"/>
      <c r="E59" s="1145"/>
      <c r="F59" s="1146"/>
      <c r="G59" s="1142"/>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2"/>
      <c r="F1" s="1152"/>
      <c r="H1" s="24" t="s">
        <v>35</v>
      </c>
      <c r="K1" s="26" t="s">
        <v>36</v>
      </c>
      <c r="N1" s="28" t="s">
        <v>6000</v>
      </c>
      <c r="Q1" s="29" t="s">
        <v>38</v>
      </c>
      <c r="T1" s="30" t="s">
        <v>39</v>
      </c>
      <c r="W1" s="32" t="s">
        <v>6189</v>
      </c>
      <c r="Z1" s="33" t="s">
        <v>6239</v>
      </c>
      <c r="AC1" s="34" t="s">
        <v>42</v>
      </c>
      <c r="AF1" s="1153"/>
      <c r="AG1" s="1153"/>
    </row>
    <row r="2" ht="30.75" customHeight="1">
      <c r="A2" s="35" t="s">
        <v>43</v>
      </c>
      <c r="B2" s="36" t="s">
        <v>44</v>
      </c>
      <c r="C2" s="36" t="s">
        <v>45</v>
      </c>
      <c r="F2" s="36" t="s">
        <v>6964</v>
      </c>
      <c r="H2" s="1154"/>
      <c r="I2" s="1154"/>
      <c r="J2" s="1154"/>
      <c r="K2" s="1155"/>
      <c r="L2" s="1155"/>
      <c r="M2" s="1155"/>
      <c r="N2" s="1156" t="s">
        <v>54</v>
      </c>
      <c r="O2" s="1157"/>
      <c r="P2" s="1157"/>
      <c r="Q2" s="42" t="s">
        <v>48</v>
      </c>
      <c r="R2" s="42" t="s">
        <v>6965</v>
      </c>
      <c r="S2" s="1158"/>
      <c r="T2" s="44" t="s">
        <v>50</v>
      </c>
      <c r="U2" s="44" t="s">
        <v>54</v>
      </c>
      <c r="V2" s="44" t="s">
        <v>62</v>
      </c>
      <c r="W2" s="45" t="s">
        <v>52</v>
      </c>
      <c r="X2" s="1159"/>
      <c r="Y2" s="1159"/>
      <c r="Z2" s="47" t="s">
        <v>51</v>
      </c>
      <c r="AA2" s="1160" t="s">
        <v>6966</v>
      </c>
      <c r="AB2" s="1161"/>
      <c r="AC2" s="1162" t="s">
        <v>6967</v>
      </c>
      <c r="AD2" s="1163"/>
      <c r="AE2" s="1163"/>
      <c r="AF2" s="1164"/>
      <c r="AG2" s="1164"/>
    </row>
    <row r="3">
      <c r="A3" s="1165" t="s">
        <v>3728</v>
      </c>
      <c r="B3" s="1166" t="s">
        <v>5321</v>
      </c>
      <c r="C3" s="1167" t="s">
        <v>1128</v>
      </c>
      <c r="D3" s="1168" t="s">
        <v>437</v>
      </c>
      <c r="E3" s="1169" t="s">
        <v>1128</v>
      </c>
      <c r="F3" s="1170" t="s">
        <v>727</v>
      </c>
      <c r="G3" s="1166" t="s">
        <v>727</v>
      </c>
      <c r="H3" s="1171"/>
      <c r="I3" s="1172"/>
      <c r="J3" s="1172"/>
      <c r="K3" s="1173"/>
      <c r="L3" s="1174"/>
      <c r="M3" s="1174"/>
      <c r="N3" s="1174"/>
      <c r="O3" s="1174"/>
      <c r="P3" s="1174"/>
      <c r="Q3" s="1175" t="s">
        <v>6968</v>
      </c>
      <c r="R3" s="1171"/>
      <c r="S3" s="1171"/>
      <c r="T3" s="1176" t="s">
        <v>6969</v>
      </c>
      <c r="U3" s="1174"/>
      <c r="V3" s="1174"/>
      <c r="W3" s="1177" t="s">
        <v>6970</v>
      </c>
      <c r="X3" s="1174"/>
      <c r="Y3" s="1174"/>
      <c r="Z3" s="1177" t="s">
        <v>783</v>
      </c>
      <c r="AA3" s="1174"/>
      <c r="AB3" s="1174"/>
      <c r="AC3" s="1174"/>
      <c r="AD3" s="1174"/>
      <c r="AE3" s="1174"/>
      <c r="AF3" s="1135"/>
      <c r="AG3" s="1135"/>
    </row>
    <row r="4">
      <c r="A4" s="1178" t="s">
        <v>5025</v>
      </c>
      <c r="B4" s="1166" t="s">
        <v>4758</v>
      </c>
      <c r="C4" s="1167" t="s">
        <v>1128</v>
      </c>
      <c r="D4" s="1168" t="s">
        <v>1128</v>
      </c>
      <c r="E4" s="1169" t="s">
        <v>1128</v>
      </c>
      <c r="F4" s="1170" t="s">
        <v>727</v>
      </c>
      <c r="G4" s="1166" t="s">
        <v>727</v>
      </c>
      <c r="H4" s="1174"/>
      <c r="I4" s="180"/>
      <c r="J4" s="180"/>
      <c r="K4" s="1174"/>
      <c r="L4" s="1174"/>
      <c r="M4" s="1174"/>
      <c r="N4" s="1174"/>
      <c r="O4" s="1174"/>
      <c r="P4" s="1174"/>
      <c r="Q4" s="1179" t="s">
        <v>6971</v>
      </c>
      <c r="R4" s="1174"/>
      <c r="S4" s="1174"/>
      <c r="T4" s="1180" t="s">
        <v>6972</v>
      </c>
      <c r="U4" s="1174"/>
      <c r="V4" s="1174"/>
      <c r="W4" s="1175" t="s">
        <v>6973</v>
      </c>
      <c r="X4" s="1174"/>
      <c r="Y4" s="1174"/>
      <c r="Z4" s="752" t="s">
        <v>1425</v>
      </c>
      <c r="AA4" s="1174"/>
      <c r="AB4" s="1174"/>
      <c r="AC4" s="1174"/>
      <c r="AD4" s="1174"/>
      <c r="AE4" s="1174"/>
      <c r="AF4" s="1135"/>
      <c r="AG4" s="1135"/>
    </row>
    <row r="5">
      <c r="A5" s="1165" t="s">
        <v>3636</v>
      </c>
      <c r="B5" s="1166" t="s">
        <v>1060</v>
      </c>
      <c r="C5" s="1167" t="s">
        <v>1499</v>
      </c>
      <c r="D5" s="1168" t="s">
        <v>1128</v>
      </c>
      <c r="E5" s="1169" t="s">
        <v>1128</v>
      </c>
      <c r="F5" s="1170" t="s">
        <v>893</v>
      </c>
      <c r="G5" s="1166" t="s">
        <v>542</v>
      </c>
      <c r="H5" s="1174"/>
      <c r="I5" s="180"/>
      <c r="J5" s="180"/>
      <c r="K5" s="1174"/>
      <c r="L5" s="1174"/>
      <c r="M5" s="1174"/>
      <c r="N5" s="1174"/>
      <c r="O5" s="1174"/>
      <c r="P5" s="1174"/>
      <c r="Q5" s="1180" t="s">
        <v>3640</v>
      </c>
      <c r="R5" s="1181" t="s">
        <v>2169</v>
      </c>
      <c r="S5" s="1174"/>
      <c r="T5" s="752" t="s">
        <v>1109</v>
      </c>
      <c r="U5" s="1174"/>
      <c r="V5" s="1174"/>
      <c r="W5" s="1179" t="s">
        <v>6974</v>
      </c>
      <c r="X5" s="1174"/>
      <c r="Y5" s="1174"/>
      <c r="Z5" s="1182" t="s">
        <v>6975</v>
      </c>
      <c r="AA5" s="1174"/>
      <c r="AB5" s="1174"/>
      <c r="AC5" s="1174"/>
      <c r="AD5" s="1174"/>
      <c r="AE5" s="1174"/>
      <c r="AF5" s="1135"/>
      <c r="AG5" s="1135"/>
    </row>
    <row r="6">
      <c r="A6" s="1165" t="s">
        <v>1058</v>
      </c>
      <c r="B6" s="1166" t="s">
        <v>221</v>
      </c>
      <c r="C6" s="1167" t="s">
        <v>893</v>
      </c>
      <c r="D6" s="1168" t="s">
        <v>1499</v>
      </c>
      <c r="E6" s="1169" t="s">
        <v>1499</v>
      </c>
      <c r="F6" s="1170" t="s">
        <v>893</v>
      </c>
      <c r="G6" s="1166" t="s">
        <v>893</v>
      </c>
      <c r="H6" s="1174"/>
      <c r="I6" s="180"/>
      <c r="J6" s="180"/>
      <c r="K6" s="850"/>
      <c r="L6" s="1183"/>
      <c r="M6" s="776"/>
      <c r="N6" s="1184"/>
      <c r="O6" s="1174"/>
      <c r="P6" s="1174"/>
      <c r="Q6" s="1174"/>
      <c r="R6" s="1175" t="s">
        <v>5029</v>
      </c>
      <c r="S6" s="1174"/>
      <c r="T6" s="1174"/>
      <c r="U6" s="1174"/>
      <c r="V6" s="1174"/>
      <c r="W6" s="1174"/>
      <c r="X6" s="1174"/>
      <c r="Y6" s="1174"/>
      <c r="Z6" s="1175" t="s">
        <v>767</v>
      </c>
      <c r="AA6" s="1175" t="s">
        <v>5626</v>
      </c>
      <c r="AB6" s="1174"/>
      <c r="AC6" s="1174"/>
      <c r="AD6" s="1174"/>
      <c r="AE6" s="1174"/>
      <c r="AF6" s="1135"/>
      <c r="AG6" s="1135"/>
    </row>
    <row r="7">
      <c r="A7" s="1185" t="s">
        <v>6754</v>
      </c>
      <c r="B7" s="1166" t="s">
        <v>221</v>
      </c>
      <c r="C7" s="1167" t="s">
        <v>1499</v>
      </c>
      <c r="D7" s="1168" t="s">
        <v>437</v>
      </c>
      <c r="E7" s="1169" t="s">
        <v>1499</v>
      </c>
      <c r="F7" s="1170" t="s">
        <v>437</v>
      </c>
      <c r="G7" s="1166" t="s">
        <v>437</v>
      </c>
      <c r="H7" s="1186"/>
      <c r="I7" s="180"/>
      <c r="J7" s="180"/>
      <c r="K7" s="1174"/>
      <c r="L7" s="1174"/>
      <c r="M7" s="1174"/>
      <c r="N7" s="1174"/>
      <c r="O7" s="1174"/>
      <c r="P7" s="1174"/>
      <c r="Q7" s="1186"/>
      <c r="R7" s="1186"/>
      <c r="S7" s="1186"/>
      <c r="T7" s="1171"/>
      <c r="U7" s="180"/>
      <c r="V7" s="1180" t="s">
        <v>6976</v>
      </c>
      <c r="W7" s="1174"/>
      <c r="X7" s="1174"/>
      <c r="Y7" s="1174"/>
      <c r="Z7" s="1174"/>
      <c r="AA7" s="1174"/>
      <c r="AB7" s="1174"/>
      <c r="AC7" s="1180" t="s">
        <v>6977</v>
      </c>
      <c r="AD7" s="1174"/>
      <c r="AE7" s="1174"/>
      <c r="AF7" s="1135"/>
      <c r="AG7" s="1135"/>
    </row>
    <row r="8">
      <c r="A8" s="1187" t="s">
        <v>6947</v>
      </c>
      <c r="B8" s="1166" t="s">
        <v>438</v>
      </c>
      <c r="C8" s="1167" t="s">
        <v>1499</v>
      </c>
      <c r="D8" s="1168" t="s">
        <v>1499</v>
      </c>
      <c r="E8" s="1169" t="s">
        <v>1128</v>
      </c>
      <c r="F8" s="1170" t="s">
        <v>727</v>
      </c>
      <c r="G8" s="1166" t="s">
        <v>727</v>
      </c>
      <c r="H8" s="1171"/>
      <c r="I8" s="1172"/>
      <c r="J8" s="1172"/>
      <c r="K8" s="1173"/>
      <c r="L8" s="1173"/>
      <c r="M8" s="1188"/>
      <c r="N8" s="1188"/>
      <c r="O8" s="1188"/>
      <c r="P8" s="1188"/>
      <c r="Q8" s="752" t="s">
        <v>245</v>
      </c>
      <c r="R8" s="1171"/>
      <c r="S8" s="1171"/>
      <c r="T8" s="777" t="s">
        <v>2064</v>
      </c>
      <c r="U8" s="1174"/>
      <c r="V8" s="1174"/>
      <c r="W8" s="777" t="s">
        <v>539</v>
      </c>
      <c r="X8" s="1188"/>
      <c r="Y8" s="1188"/>
      <c r="Z8" s="1176" t="s">
        <v>6099</v>
      </c>
      <c r="AA8" s="1188"/>
      <c r="AB8" s="1188"/>
      <c r="AC8" s="1174"/>
      <c r="AD8" s="1188"/>
      <c r="AE8" s="1188"/>
      <c r="AF8" s="1189"/>
      <c r="AG8" s="1189"/>
    </row>
    <row r="9">
      <c r="A9" s="1165" t="s">
        <v>1986</v>
      </c>
      <c r="B9" s="1166" t="s">
        <v>438</v>
      </c>
      <c r="C9" s="1167" t="s">
        <v>1128</v>
      </c>
      <c r="D9" s="1168" t="s">
        <v>1499</v>
      </c>
      <c r="E9" s="1169" t="s">
        <v>1499</v>
      </c>
      <c r="F9" s="1170" t="s">
        <v>893</v>
      </c>
      <c r="G9" s="1166" t="s">
        <v>893</v>
      </c>
      <c r="H9" s="1174"/>
      <c r="I9" s="180"/>
      <c r="J9" s="1172"/>
      <c r="K9" s="1174"/>
      <c r="L9" s="1174"/>
      <c r="M9" s="1174"/>
      <c r="N9" s="1174"/>
      <c r="O9" s="1174"/>
      <c r="P9" s="1174"/>
      <c r="Q9" s="1174"/>
      <c r="R9" s="1174"/>
      <c r="S9" s="1174"/>
      <c r="T9" s="1190" t="s">
        <v>1923</v>
      </c>
      <c r="U9" s="180"/>
      <c r="V9" s="750" t="s">
        <v>6978</v>
      </c>
      <c r="W9" s="1174"/>
      <c r="X9" s="1174"/>
      <c r="Y9" s="1174"/>
      <c r="Z9" s="1174"/>
      <c r="AA9" s="1174"/>
      <c r="AB9" s="1174"/>
      <c r="AC9" s="752" t="s">
        <v>216</v>
      </c>
      <c r="AD9" s="1174"/>
      <c r="AE9" s="1174"/>
      <c r="AF9" s="1135"/>
      <c r="AG9" s="1135"/>
    </row>
    <row r="10">
      <c r="A10" s="1165" t="s">
        <v>638</v>
      </c>
      <c r="B10" s="1166" t="s">
        <v>329</v>
      </c>
      <c r="C10" s="1167" t="s">
        <v>1128</v>
      </c>
      <c r="D10" s="1168" t="s">
        <v>1499</v>
      </c>
      <c r="E10" s="1169" t="s">
        <v>1499</v>
      </c>
      <c r="F10" s="1170" t="s">
        <v>1128</v>
      </c>
      <c r="G10" s="1166" t="s">
        <v>1128</v>
      </c>
      <c r="H10" s="1186"/>
      <c r="I10" s="180"/>
      <c r="J10" s="180"/>
      <c r="K10" s="1174"/>
      <c r="L10" s="1174"/>
      <c r="M10" s="1174"/>
      <c r="N10" s="1174"/>
      <c r="O10" s="1174"/>
      <c r="P10" s="1174"/>
      <c r="Q10" s="1186"/>
      <c r="R10" s="1186"/>
      <c r="S10" s="1186"/>
      <c r="T10" s="1191"/>
      <c r="U10" s="180"/>
      <c r="V10" s="1190" t="s">
        <v>6979</v>
      </c>
      <c r="W10" s="1174"/>
      <c r="X10" s="1174"/>
      <c r="Y10" s="1174"/>
      <c r="Z10" s="1174"/>
      <c r="AA10" s="1174"/>
      <c r="AB10" s="1174"/>
      <c r="AC10" s="1174"/>
      <c r="AD10" s="1174"/>
      <c r="AE10" s="1174"/>
      <c r="AF10" s="1135"/>
      <c r="AG10" s="1135"/>
    </row>
    <row r="11">
      <c r="A11" s="1185" t="s">
        <v>327</v>
      </c>
      <c r="B11" s="1166" t="s">
        <v>329</v>
      </c>
      <c r="C11" s="1167" t="s">
        <v>1128</v>
      </c>
      <c r="D11" s="1168" t="s">
        <v>1499</v>
      </c>
      <c r="E11" s="1169" t="s">
        <v>1499</v>
      </c>
      <c r="F11" s="1170" t="s">
        <v>1128</v>
      </c>
      <c r="G11" s="1166" t="s">
        <v>1128</v>
      </c>
      <c r="H11" s="1174"/>
      <c r="I11" s="180"/>
      <c r="J11" s="180"/>
      <c r="K11" s="1174"/>
      <c r="L11" s="1174"/>
      <c r="M11" s="1174"/>
      <c r="N11" s="1174"/>
      <c r="O11" s="1174"/>
      <c r="P11" s="1174"/>
      <c r="Q11" s="1174"/>
      <c r="R11" s="1174"/>
      <c r="S11" s="1174"/>
      <c r="T11" s="1174"/>
      <c r="U11" s="180"/>
      <c r="V11" s="1174"/>
      <c r="W11" s="1174"/>
      <c r="X11" s="1174"/>
      <c r="Y11" s="1174"/>
      <c r="Z11" s="1174"/>
      <c r="AA11" s="1174"/>
      <c r="AB11" s="1174"/>
      <c r="AC11" s="1192" t="s">
        <v>6128</v>
      </c>
      <c r="AD11" s="1174"/>
      <c r="AE11" s="1174"/>
      <c r="AF11" s="1135"/>
      <c r="AG11" s="1135"/>
    </row>
    <row r="12">
      <c r="A12" s="1185" t="s">
        <v>5738</v>
      </c>
      <c r="B12" s="1166" t="s">
        <v>727</v>
      </c>
      <c r="C12" s="1167" t="s">
        <v>1499</v>
      </c>
      <c r="D12" s="1168" t="s">
        <v>1499</v>
      </c>
      <c r="E12" s="1169" t="s">
        <v>1128</v>
      </c>
      <c r="F12" s="1170" t="s">
        <v>1128</v>
      </c>
      <c r="G12" s="1166" t="s">
        <v>1128</v>
      </c>
      <c r="H12" s="1174"/>
      <c r="I12" s="180"/>
      <c r="J12" s="1172"/>
      <c r="K12" s="752"/>
      <c r="L12" s="776"/>
      <c r="M12" s="750"/>
      <c r="N12" s="1174"/>
      <c r="O12" s="1174"/>
      <c r="P12" s="1174"/>
      <c r="Q12" s="1174"/>
      <c r="R12" s="1174"/>
      <c r="S12" s="1174"/>
      <c r="T12" s="1171"/>
      <c r="U12" s="180"/>
      <c r="V12" s="1179" t="s">
        <v>6980</v>
      </c>
      <c r="W12" s="1174"/>
      <c r="X12" s="1174"/>
      <c r="Y12" s="1174"/>
      <c r="Z12" s="1174"/>
      <c r="AA12" s="1174"/>
      <c r="AB12" s="1174"/>
      <c r="AC12" s="1174"/>
      <c r="AD12" s="1174"/>
      <c r="AE12" s="1174"/>
      <c r="AF12" s="1135"/>
      <c r="AG12" s="1135"/>
    </row>
    <row r="13">
      <c r="A13" s="1165" t="s">
        <v>1126</v>
      </c>
      <c r="B13" s="1166" t="s">
        <v>727</v>
      </c>
      <c r="C13" s="1167" t="s">
        <v>1499</v>
      </c>
      <c r="D13" s="1168" t="s">
        <v>1499</v>
      </c>
      <c r="E13" s="1169" t="s">
        <v>1128</v>
      </c>
      <c r="F13" s="1170" t="s">
        <v>1128</v>
      </c>
      <c r="G13" s="1166" t="s">
        <v>1128</v>
      </c>
      <c r="H13" s="1174"/>
      <c r="I13" s="180"/>
      <c r="J13" s="180"/>
      <c r="K13" s="752"/>
      <c r="L13" s="776"/>
      <c r="M13" s="750"/>
      <c r="N13" s="1174"/>
      <c r="O13" s="1174"/>
      <c r="P13" s="1174"/>
      <c r="Q13" s="1174"/>
      <c r="R13" s="1174"/>
      <c r="S13" s="1174"/>
      <c r="T13" s="1174"/>
      <c r="U13" s="180"/>
      <c r="V13" s="1174"/>
      <c r="W13" s="1174"/>
      <c r="X13" s="1174"/>
      <c r="Y13" s="1174"/>
      <c r="Z13" s="1174"/>
      <c r="AA13" s="1174"/>
      <c r="AB13" s="1174"/>
      <c r="AC13" s="1179" t="s">
        <v>6981</v>
      </c>
      <c r="AD13" s="1174"/>
      <c r="AE13" s="1174"/>
      <c r="AF13" s="1135"/>
      <c r="AG13" s="1135"/>
    </row>
    <row r="14">
      <c r="A14" s="1185" t="s">
        <v>1187</v>
      </c>
      <c r="B14" s="1166" t="s">
        <v>893</v>
      </c>
      <c r="C14" s="1167" t="s">
        <v>1499</v>
      </c>
      <c r="D14" s="1168" t="s">
        <v>1499</v>
      </c>
      <c r="E14" s="1169" t="s">
        <v>1499</v>
      </c>
      <c r="F14" s="1170" t="s">
        <v>1128</v>
      </c>
      <c r="G14" s="1166" t="s">
        <v>1128</v>
      </c>
      <c r="H14" s="1174"/>
      <c r="I14" s="180"/>
      <c r="J14" s="180"/>
      <c r="K14" s="1174"/>
      <c r="L14" s="850"/>
      <c r="M14" s="752"/>
      <c r="N14" s="850"/>
      <c r="O14" s="1174"/>
      <c r="P14" s="1174"/>
      <c r="Q14" s="1174"/>
      <c r="R14" s="1174"/>
      <c r="S14" s="1174"/>
      <c r="T14" s="1174"/>
      <c r="U14" s="180"/>
      <c r="V14" s="1174"/>
      <c r="W14" s="1174"/>
      <c r="X14" s="1174"/>
      <c r="Y14" s="1174"/>
      <c r="Z14" s="1174"/>
      <c r="AA14" s="1182"/>
      <c r="AB14" s="1174"/>
      <c r="AC14" s="750" t="s">
        <v>6982</v>
      </c>
      <c r="AD14" s="1174"/>
      <c r="AE14" s="1174"/>
      <c r="AF14" s="1135"/>
      <c r="AG14" s="1135"/>
    </row>
    <row r="15">
      <c r="A15" s="1165" t="s">
        <v>809</v>
      </c>
      <c r="B15" s="1166" t="s">
        <v>893</v>
      </c>
      <c r="C15" s="1167" t="s">
        <v>1499</v>
      </c>
      <c r="D15" s="1168" t="s">
        <v>1499</v>
      </c>
      <c r="E15" s="1169" t="s">
        <v>1499</v>
      </c>
      <c r="F15" s="1170" t="s">
        <v>1128</v>
      </c>
      <c r="G15" s="1166" t="s">
        <v>1128</v>
      </c>
      <c r="H15" s="1174"/>
      <c r="I15" s="180"/>
      <c r="J15" s="180"/>
      <c r="K15" s="1174"/>
      <c r="L15" s="1174"/>
      <c r="M15" s="1174"/>
      <c r="N15" s="1174"/>
      <c r="O15" s="1174"/>
      <c r="P15" s="1174"/>
      <c r="Q15" s="1174"/>
      <c r="R15" s="1174"/>
      <c r="S15" s="1174"/>
      <c r="T15" s="1171"/>
      <c r="U15" s="180"/>
      <c r="V15" s="752" t="s">
        <v>752</v>
      </c>
      <c r="W15" s="1174"/>
      <c r="X15" s="1174"/>
      <c r="Y15" s="1174"/>
      <c r="Z15" s="1174"/>
      <c r="AA15" s="1174"/>
      <c r="AB15" s="1174"/>
      <c r="AC15" s="1174"/>
      <c r="AD15" s="1174"/>
      <c r="AE15" s="1174"/>
      <c r="AF15" s="1135"/>
      <c r="AG15" s="1135"/>
    </row>
    <row r="16">
      <c r="A16" s="1187" t="s">
        <v>5408</v>
      </c>
      <c r="B16" s="1166" t="s">
        <v>893</v>
      </c>
      <c r="C16" s="1167" t="s">
        <v>1499</v>
      </c>
      <c r="D16" s="1168" t="s">
        <v>1499</v>
      </c>
      <c r="E16" s="1169" t="s">
        <v>1499</v>
      </c>
      <c r="F16" s="1170" t="s">
        <v>893</v>
      </c>
      <c r="G16" s="1166" t="s">
        <v>893</v>
      </c>
      <c r="H16" s="850"/>
      <c r="I16" s="1193"/>
      <c r="J16" s="1193"/>
      <c r="K16" s="1194"/>
      <c r="L16" s="1194"/>
      <c r="M16" s="1194"/>
      <c r="N16" s="1194"/>
      <c r="O16" s="1194"/>
      <c r="P16" s="1194"/>
      <c r="Q16" s="752" t="s">
        <v>2965</v>
      </c>
      <c r="R16" s="850"/>
      <c r="S16" s="850"/>
      <c r="T16" s="777" t="s">
        <v>5930</v>
      </c>
      <c r="U16" s="1195"/>
      <c r="V16" s="1195"/>
      <c r="W16" s="777" t="s">
        <v>1380</v>
      </c>
      <c r="X16" s="1194"/>
      <c r="Y16" s="1194"/>
      <c r="Z16" s="1196"/>
      <c r="AA16" s="1194"/>
      <c r="AB16" s="1194"/>
      <c r="AC16" s="776"/>
      <c r="AD16" s="1173"/>
      <c r="AE16" s="1173"/>
      <c r="AF16" s="1197"/>
      <c r="AG16" s="1197"/>
    </row>
    <row r="17">
      <c r="A17" s="1165" t="s">
        <v>724</v>
      </c>
      <c r="B17" s="1166" t="s">
        <v>893</v>
      </c>
      <c r="C17" s="1167" t="s">
        <v>1499</v>
      </c>
      <c r="D17" s="1168" t="s">
        <v>1128</v>
      </c>
      <c r="E17" s="1169" t="s">
        <v>1499</v>
      </c>
      <c r="F17" s="1170" t="s">
        <v>1128</v>
      </c>
      <c r="G17" s="1166" t="s">
        <v>1128</v>
      </c>
      <c r="H17" s="1174"/>
      <c r="I17" s="180"/>
      <c r="J17" s="180"/>
      <c r="K17" s="1174"/>
      <c r="L17" s="1174"/>
      <c r="M17" s="1174"/>
      <c r="N17" s="1174"/>
      <c r="O17" s="1174"/>
      <c r="P17" s="1174"/>
      <c r="Q17" s="1174"/>
      <c r="R17" s="1180" t="s">
        <v>6983</v>
      </c>
      <c r="S17" s="1174"/>
      <c r="T17" s="1174"/>
      <c r="U17" s="1174"/>
      <c r="V17" s="1174"/>
      <c r="W17" s="1174"/>
      <c r="X17" s="1174"/>
      <c r="Y17" s="1174"/>
      <c r="Z17" s="1174"/>
      <c r="AA17" s="1174"/>
      <c r="AB17" s="1174"/>
      <c r="AC17" s="1174"/>
      <c r="AD17" s="1174"/>
      <c r="AE17" s="1174"/>
      <c r="AF17" s="1135"/>
      <c r="AG17" s="1135"/>
    </row>
    <row r="18">
      <c r="A18" s="1165" t="s">
        <v>1755</v>
      </c>
      <c r="B18" s="1166" t="s">
        <v>437</v>
      </c>
      <c r="C18" s="1167" t="s">
        <v>1499</v>
      </c>
      <c r="D18" s="1168" t="s">
        <v>1499</v>
      </c>
      <c r="E18" s="1169" t="s">
        <v>1499</v>
      </c>
      <c r="F18" s="1170" t="s">
        <v>1128</v>
      </c>
      <c r="G18" s="1166" t="s">
        <v>1128</v>
      </c>
      <c r="H18" s="1174"/>
      <c r="I18" s="180"/>
      <c r="J18" s="180"/>
      <c r="K18" s="1174"/>
      <c r="L18" s="1174"/>
      <c r="M18" s="1174"/>
      <c r="N18" s="1174"/>
      <c r="O18" s="1174"/>
      <c r="P18" s="1174"/>
      <c r="Q18" s="1174"/>
      <c r="R18" s="1174"/>
      <c r="S18" s="1174"/>
      <c r="T18" s="1174"/>
      <c r="U18" s="180"/>
      <c r="V18" s="1174"/>
      <c r="W18" s="1174"/>
      <c r="X18" s="1174"/>
      <c r="Y18" s="1174"/>
      <c r="Z18" s="1174"/>
      <c r="AA18" s="1174"/>
      <c r="AB18" s="1174"/>
      <c r="AC18" s="750" t="s">
        <v>6984</v>
      </c>
      <c r="AD18" s="1174"/>
      <c r="AE18" s="1174"/>
      <c r="AF18" s="1135"/>
      <c r="AG18" s="1135"/>
    </row>
    <row r="19">
      <c r="A19" s="1165" t="s">
        <v>540</v>
      </c>
      <c r="B19" s="1166" t="s">
        <v>437</v>
      </c>
      <c r="C19" s="1167" t="s">
        <v>1499</v>
      </c>
      <c r="D19" s="1168" t="s">
        <v>1499</v>
      </c>
      <c r="E19" s="1169" t="s">
        <v>1128</v>
      </c>
      <c r="F19" s="1170" t="s">
        <v>1128</v>
      </c>
      <c r="G19" s="1166" t="s">
        <v>1128</v>
      </c>
      <c r="H19" s="1174"/>
      <c r="I19" s="180"/>
      <c r="J19" s="180"/>
      <c r="K19" s="1174"/>
      <c r="L19" s="1174"/>
      <c r="M19" s="1174"/>
      <c r="N19" s="1174"/>
      <c r="O19" s="1174"/>
      <c r="P19" s="1174"/>
      <c r="Q19" s="1174"/>
      <c r="R19" s="1179" t="s">
        <v>919</v>
      </c>
      <c r="S19" s="1174"/>
      <c r="T19" s="1174"/>
      <c r="U19" s="1174"/>
      <c r="V19" s="1174"/>
      <c r="W19" s="1174"/>
      <c r="X19" s="1174"/>
      <c r="Y19" s="1174"/>
      <c r="Z19" s="1174"/>
      <c r="AA19" s="1174"/>
      <c r="AB19" s="1174"/>
      <c r="AC19" s="1174"/>
      <c r="AD19" s="1174"/>
      <c r="AE19" s="1174"/>
      <c r="AF19" s="1135"/>
      <c r="AG19" s="1135"/>
    </row>
    <row r="20">
      <c r="A20" s="1165" t="s">
        <v>2573</v>
      </c>
      <c r="B20" s="1166" t="s">
        <v>1128</v>
      </c>
      <c r="C20" s="1167" t="s">
        <v>1128</v>
      </c>
      <c r="D20" s="1168" t="s">
        <v>1499</v>
      </c>
      <c r="E20" s="1169" t="s">
        <v>1499</v>
      </c>
      <c r="F20" s="1170" t="s">
        <v>1128</v>
      </c>
      <c r="G20" s="1166" t="s">
        <v>1128</v>
      </c>
      <c r="H20" s="1174"/>
      <c r="I20" s="180"/>
      <c r="J20" s="180"/>
      <c r="K20" s="1174"/>
      <c r="L20" s="1174"/>
      <c r="M20" s="1174"/>
      <c r="N20" s="1174"/>
      <c r="O20" s="1174"/>
      <c r="P20" s="1174"/>
      <c r="Q20" s="1174"/>
      <c r="R20" s="1174"/>
      <c r="S20" s="1174"/>
      <c r="T20" s="1174"/>
      <c r="U20" s="1175" t="s">
        <v>6985</v>
      </c>
      <c r="V20" s="1174"/>
      <c r="W20" s="1174"/>
      <c r="X20" s="1174"/>
      <c r="Y20" s="1174"/>
      <c r="Z20" s="1174"/>
      <c r="AA20" s="1174"/>
      <c r="AB20" s="1174"/>
      <c r="AC20" s="1174"/>
      <c r="AD20" s="1174"/>
      <c r="AE20" s="1174"/>
      <c r="AF20" s="1135"/>
      <c r="AG20" s="1135"/>
    </row>
    <row r="21">
      <c r="A21" s="1187" t="s">
        <v>3983</v>
      </c>
      <c r="B21" s="1166" t="s">
        <v>1128</v>
      </c>
      <c r="C21" s="1167" t="s">
        <v>1499</v>
      </c>
      <c r="D21" s="1168" t="s">
        <v>1499</v>
      </c>
      <c r="E21" s="1169" t="s">
        <v>1499</v>
      </c>
      <c r="F21" s="1170" t="s">
        <v>1128</v>
      </c>
      <c r="G21" s="1166" t="s">
        <v>1128</v>
      </c>
      <c r="H21" s="1174"/>
      <c r="I21" s="180"/>
      <c r="J21" s="180"/>
      <c r="K21" s="1174"/>
      <c r="L21" s="1174"/>
      <c r="M21" s="1174"/>
      <c r="N21" s="1174"/>
      <c r="O21" s="1174"/>
      <c r="P21" s="1174"/>
      <c r="Q21" s="1174"/>
      <c r="R21" s="1174"/>
      <c r="S21" s="1174"/>
      <c r="T21" s="1171"/>
      <c r="U21" s="1174"/>
      <c r="V21" s="752" t="s">
        <v>6782</v>
      </c>
      <c r="W21" s="1174"/>
      <c r="X21" s="1174"/>
      <c r="Y21" s="1174"/>
      <c r="Z21" s="1174"/>
      <c r="AA21" s="1174"/>
      <c r="AB21" s="1174"/>
      <c r="AC21" s="1174"/>
      <c r="AD21" s="1174"/>
      <c r="AE21" s="1174"/>
      <c r="AF21" s="1135"/>
      <c r="AG21" s="1135"/>
    </row>
    <row r="22">
      <c r="A22" s="1187" t="s">
        <v>5561</v>
      </c>
      <c r="B22" s="1166" t="s">
        <v>1128</v>
      </c>
      <c r="C22" s="1167" t="s">
        <v>1128</v>
      </c>
      <c r="D22" s="1168" t="s">
        <v>1499</v>
      </c>
      <c r="E22" s="1169" t="s">
        <v>1499</v>
      </c>
      <c r="F22" s="1170" t="s">
        <v>1128</v>
      </c>
      <c r="G22" s="1166" t="s">
        <v>1128</v>
      </c>
      <c r="H22" s="1174"/>
      <c r="I22" s="180"/>
      <c r="J22" s="180"/>
      <c r="K22" s="1174"/>
      <c r="L22" s="1174"/>
      <c r="M22" s="1174"/>
      <c r="N22" s="1175" t="s">
        <v>2727</v>
      </c>
      <c r="O22" s="1174"/>
      <c r="P22" s="1174"/>
      <c r="Q22" s="1174"/>
      <c r="R22" s="1174"/>
      <c r="S22" s="1174"/>
      <c r="T22" s="1174"/>
      <c r="U22" s="1174"/>
      <c r="V22" s="1174"/>
      <c r="W22" s="1174"/>
      <c r="X22" s="1174"/>
      <c r="Y22" s="1174"/>
      <c r="Z22" s="1174"/>
      <c r="AA22" s="1174"/>
      <c r="AB22" s="1174"/>
      <c r="AC22" s="1174"/>
      <c r="AD22" s="1174"/>
      <c r="AE22" s="1174"/>
      <c r="AF22" s="1135"/>
      <c r="AG22" s="1135"/>
    </row>
    <row r="23">
      <c r="A23" s="1165"/>
      <c r="B23" s="1166"/>
      <c r="C23" s="1167"/>
      <c r="D23" s="1168"/>
      <c r="E23" s="1169"/>
      <c r="F23" s="1170"/>
      <c r="G23" s="1166"/>
      <c r="H23" s="1174"/>
      <c r="I23" s="180"/>
      <c r="J23" s="180"/>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5"/>
      <c r="AG23" s="1135"/>
    </row>
    <row r="24">
      <c r="A24" s="1165"/>
      <c r="B24" s="1166"/>
      <c r="C24" s="1167"/>
      <c r="D24" s="1168"/>
      <c r="E24" s="1169"/>
      <c r="F24" s="1170"/>
      <c r="G24" s="1166"/>
      <c r="H24" s="1174"/>
      <c r="I24" s="180"/>
      <c r="J24" s="180"/>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5"/>
      <c r="AG24" s="1135"/>
    </row>
    <row r="25">
      <c r="A25" s="1165"/>
      <c r="B25" s="1166"/>
      <c r="C25" s="1167"/>
      <c r="D25" s="1168"/>
      <c r="E25" s="1169"/>
      <c r="F25" s="1170"/>
      <c r="G25" s="1166"/>
      <c r="H25" s="1174"/>
      <c r="I25" s="180"/>
      <c r="J25" s="180"/>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5"/>
      <c r="AG25" s="1135"/>
    </row>
    <row r="26">
      <c r="A26" s="1165"/>
      <c r="B26" s="1166"/>
      <c r="C26" s="1167"/>
      <c r="D26" s="1168"/>
      <c r="E26" s="1169"/>
      <c r="F26" s="1170"/>
      <c r="G26" s="1166"/>
      <c r="H26" s="1174"/>
      <c r="I26" s="180"/>
      <c r="J26" s="180"/>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5"/>
      <c r="AG26" s="1135"/>
    </row>
    <row r="27">
      <c r="A27" s="1165"/>
      <c r="B27" s="1166"/>
      <c r="C27" s="1167"/>
      <c r="D27" s="1168"/>
      <c r="E27" s="1169"/>
      <c r="F27" s="1170"/>
      <c r="G27" s="1166"/>
      <c r="H27" s="1174"/>
      <c r="I27" s="180"/>
      <c r="J27" s="180"/>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5"/>
      <c r="AG27" s="1135"/>
    </row>
    <row r="28">
      <c r="A28" s="1165"/>
      <c r="B28" s="1166"/>
      <c r="C28" s="1167"/>
      <c r="D28" s="1168"/>
      <c r="E28" s="1169"/>
      <c r="F28" s="1170"/>
      <c r="G28" s="1166"/>
      <c r="H28" s="1174"/>
      <c r="I28" s="180"/>
      <c r="J28" s="180"/>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5"/>
      <c r="AG28" s="1135"/>
    </row>
    <row r="29">
      <c r="A29" s="1165"/>
      <c r="B29" s="1166"/>
      <c r="C29" s="1167"/>
      <c r="D29" s="1168"/>
      <c r="E29" s="1169"/>
      <c r="F29" s="1170"/>
      <c r="G29" s="1166"/>
      <c r="H29" s="1174"/>
      <c r="I29" s="180"/>
      <c r="J29" s="180"/>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5"/>
      <c r="AG29" s="1135"/>
    </row>
    <row r="30">
      <c r="A30" s="1165"/>
      <c r="B30" s="1166"/>
      <c r="C30" s="1167"/>
      <c r="D30" s="1168"/>
      <c r="E30" s="1169"/>
      <c r="F30" s="1170"/>
      <c r="G30" s="1166"/>
      <c r="H30" s="1174"/>
      <c r="I30" s="180"/>
      <c r="J30" s="180"/>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198" t="s">
        <v>6987</v>
      </c>
      <c r="W1" s="1199" t="s">
        <v>6988</v>
      </c>
      <c r="AK1" s="1200" t="s">
        <v>6989</v>
      </c>
      <c r="BE1" s="1201" t="s">
        <v>6990</v>
      </c>
      <c r="BO1" s="1202" t="s">
        <v>6991</v>
      </c>
      <c r="BT1" s="1203" t="s">
        <v>6992</v>
      </c>
      <c r="CC1" s="1198" t="s">
        <v>6993</v>
      </c>
      <c r="CK1" s="1204" t="s">
        <v>6994</v>
      </c>
      <c r="CN1" s="1205" t="s">
        <v>6995</v>
      </c>
      <c r="CR1" s="1206" t="s">
        <v>6996</v>
      </c>
    </row>
    <row r="2">
      <c r="A2" s="36" t="s">
        <v>43</v>
      </c>
      <c r="B2" s="36" t="s">
        <v>44</v>
      </c>
      <c r="C2" s="36" t="s">
        <v>45</v>
      </c>
      <c r="F2" s="36" t="s">
        <v>6997</v>
      </c>
      <c r="H2" s="1207" t="s">
        <v>6998</v>
      </c>
      <c r="I2" s="1207" t="s">
        <v>6999</v>
      </c>
      <c r="J2" s="1207" t="s">
        <v>7000</v>
      </c>
      <c r="K2" s="1207" t="s">
        <v>7001</v>
      </c>
      <c r="L2" s="1207" t="s">
        <v>7002</v>
      </c>
      <c r="M2" s="1207" t="s">
        <v>7003</v>
      </c>
      <c r="N2" s="1207" t="s">
        <v>7004</v>
      </c>
      <c r="O2" s="1207" t="s">
        <v>7005</v>
      </c>
      <c r="P2" s="1207" t="s">
        <v>7006</v>
      </c>
      <c r="Q2" s="1207" t="s">
        <v>7007</v>
      </c>
      <c r="R2" s="1207" t="s">
        <v>7008</v>
      </c>
      <c r="S2" s="1207" t="s">
        <v>7009</v>
      </c>
      <c r="T2" s="1207" t="s">
        <v>7010</v>
      </c>
      <c r="U2" s="1207" t="s">
        <v>7011</v>
      </c>
      <c r="V2" s="1207" t="s">
        <v>7012</v>
      </c>
      <c r="W2" s="1208" t="s">
        <v>7013</v>
      </c>
      <c r="X2" s="1208" t="s">
        <v>7014</v>
      </c>
      <c r="Y2" s="1208" t="s">
        <v>7015</v>
      </c>
      <c r="Z2" s="1208" t="s">
        <v>7016</v>
      </c>
      <c r="AA2" s="1208" t="s">
        <v>7017</v>
      </c>
      <c r="AB2" s="1208" t="s">
        <v>7018</v>
      </c>
      <c r="AC2" s="1208" t="s">
        <v>7019</v>
      </c>
      <c r="AD2" s="1208" t="s">
        <v>7020</v>
      </c>
      <c r="AE2" s="1208" t="s">
        <v>7021</v>
      </c>
      <c r="AF2" s="1208" t="s">
        <v>7022</v>
      </c>
      <c r="AG2" s="1208" t="s">
        <v>7023</v>
      </c>
      <c r="AH2" s="1208" t="s">
        <v>7024</v>
      </c>
      <c r="AI2" s="1208" t="s">
        <v>7025</v>
      </c>
      <c r="AJ2" s="1208" t="s">
        <v>7026</v>
      </c>
      <c r="AK2" s="1209" t="s">
        <v>7027</v>
      </c>
      <c r="AL2" s="1209" t="s">
        <v>7028</v>
      </c>
      <c r="AM2" s="1209" t="s">
        <v>7029</v>
      </c>
      <c r="AN2" s="1209" t="s">
        <v>7030</v>
      </c>
      <c r="AO2" s="1209" t="s">
        <v>7031</v>
      </c>
      <c r="AP2" s="1209" t="s">
        <v>7032</v>
      </c>
      <c r="AQ2" s="1209" t="s">
        <v>7033</v>
      </c>
      <c r="AR2" s="1209" t="s">
        <v>7034</v>
      </c>
      <c r="AS2" s="1209" t="s">
        <v>7035</v>
      </c>
      <c r="AT2" s="1209" t="s">
        <v>7036</v>
      </c>
      <c r="AU2" s="1209" t="s">
        <v>7037</v>
      </c>
      <c r="AV2" s="1209" t="s">
        <v>7038</v>
      </c>
      <c r="AW2" s="1209" t="s">
        <v>7039</v>
      </c>
      <c r="AX2" s="1209" t="s">
        <v>7040</v>
      </c>
      <c r="AY2" s="1209" t="s">
        <v>7041</v>
      </c>
      <c r="AZ2" s="1209" t="s">
        <v>7042</v>
      </c>
      <c r="BA2" s="1209" t="s">
        <v>7043</v>
      </c>
      <c r="BB2" s="1209" t="s">
        <v>7044</v>
      </c>
      <c r="BC2" s="1209" t="s">
        <v>7045</v>
      </c>
      <c r="BD2" s="1209" t="s">
        <v>7046</v>
      </c>
      <c r="BE2" s="1210" t="s">
        <v>7047</v>
      </c>
      <c r="BF2" s="1210" t="s">
        <v>7048</v>
      </c>
      <c r="BG2" s="1210" t="s">
        <v>7049</v>
      </c>
      <c r="BH2" s="1210" t="s">
        <v>7050</v>
      </c>
      <c r="BI2" s="1210" t="s">
        <v>7051</v>
      </c>
      <c r="BJ2" s="1210" t="s">
        <v>7052</v>
      </c>
      <c r="BK2" s="1210" t="s">
        <v>7053</v>
      </c>
      <c r="BL2" s="1210" t="s">
        <v>7054</v>
      </c>
      <c r="BM2" s="1210" t="s">
        <v>7055</v>
      </c>
      <c r="BN2" s="1210" t="s">
        <v>7056</v>
      </c>
      <c r="BO2" s="1211" t="s">
        <v>7057</v>
      </c>
      <c r="BP2" s="1211" t="s">
        <v>7058</v>
      </c>
      <c r="BQ2" s="1211" t="s">
        <v>7059</v>
      </c>
      <c r="BR2" s="1211" t="s">
        <v>7060</v>
      </c>
      <c r="BS2" s="1211" t="s">
        <v>7061</v>
      </c>
      <c r="BT2" s="1212" t="s">
        <v>7062</v>
      </c>
      <c r="BU2" s="1212" t="s">
        <v>7063</v>
      </c>
      <c r="BV2" s="1212" t="s">
        <v>7064</v>
      </c>
      <c r="BW2" s="1212" t="s">
        <v>7065</v>
      </c>
      <c r="BX2" s="1212" t="s">
        <v>7066</v>
      </c>
      <c r="BY2" s="1212" t="s">
        <v>7067</v>
      </c>
      <c r="BZ2" s="1212" t="s">
        <v>7068</v>
      </c>
      <c r="CA2" s="1212" t="s">
        <v>7069</v>
      </c>
      <c r="CB2" s="1212" t="s">
        <v>7070</v>
      </c>
      <c r="CC2" s="1213" t="s">
        <v>6998</v>
      </c>
      <c r="CD2" s="1213" t="s">
        <v>7001</v>
      </c>
      <c r="CE2" s="1213" t="s">
        <v>7005</v>
      </c>
      <c r="CF2" s="1213" t="s">
        <v>7007</v>
      </c>
      <c r="CG2" s="1213" t="s">
        <v>7008</v>
      </c>
      <c r="CH2" s="1213" t="s">
        <v>7011</v>
      </c>
      <c r="CI2" s="1213" t="s">
        <v>7071</v>
      </c>
      <c r="CJ2" s="1213" t="s">
        <v>7072</v>
      </c>
      <c r="CK2" s="1214" t="s">
        <v>7073</v>
      </c>
      <c r="CL2" s="1214" t="s">
        <v>7074</v>
      </c>
      <c r="CM2" s="1214" t="s">
        <v>7075</v>
      </c>
      <c r="CN2" s="1215" t="s">
        <v>7076</v>
      </c>
      <c r="CO2" s="1215" t="s">
        <v>7077</v>
      </c>
      <c r="CP2" s="1215" t="s">
        <v>7078</v>
      </c>
      <c r="CQ2" s="1215" t="s">
        <v>7079</v>
      </c>
      <c r="CR2" s="1216" t="s">
        <v>7080</v>
      </c>
    </row>
    <row r="3">
      <c r="A3" s="1217" t="s">
        <v>540</v>
      </c>
      <c r="B3" s="1218" t="s">
        <v>7081</v>
      </c>
      <c r="C3" s="1219" t="s">
        <v>329</v>
      </c>
      <c r="D3" s="1220" t="s">
        <v>330</v>
      </c>
      <c r="E3" s="1221" t="s">
        <v>438</v>
      </c>
      <c r="F3" s="1222" t="s">
        <v>5359</v>
      </c>
      <c r="G3" s="1218" t="s">
        <v>4728</v>
      </c>
      <c r="H3" s="1223" t="s">
        <v>7082</v>
      </c>
      <c r="I3" s="1224" t="s">
        <v>7083</v>
      </c>
      <c r="J3" s="1174"/>
      <c r="K3" s="776" t="s">
        <v>7084</v>
      </c>
      <c r="L3" s="1174"/>
      <c r="M3" s="1175" t="s">
        <v>7085</v>
      </c>
      <c r="N3" s="1174"/>
      <c r="O3" s="752" t="s">
        <v>7086</v>
      </c>
      <c r="P3" s="1180" t="s">
        <v>7087</v>
      </c>
      <c r="Q3" s="1174"/>
      <c r="R3" s="752" t="s">
        <v>7088</v>
      </c>
      <c r="S3" s="1174"/>
      <c r="T3" s="776" t="s">
        <v>7089</v>
      </c>
      <c r="U3" s="1179" t="s">
        <v>6653</v>
      </c>
      <c r="V3" s="1175" t="s">
        <v>7090</v>
      </c>
      <c r="W3" s="752" t="s">
        <v>3800</v>
      </c>
      <c r="X3" s="752" t="s">
        <v>1911</v>
      </c>
      <c r="Y3" s="752" t="s">
        <v>2794</v>
      </c>
      <c r="Z3" s="1175" t="s">
        <v>4822</v>
      </c>
      <c r="AA3" s="1225" t="s">
        <v>7091</v>
      </c>
      <c r="AB3" s="1179" t="s">
        <v>3170</v>
      </c>
      <c r="AC3" s="752" t="s">
        <v>5654</v>
      </c>
      <c r="AD3" s="1179" t="s">
        <v>6900</v>
      </c>
      <c r="AE3" s="1174"/>
      <c r="AF3" s="1180" t="s">
        <v>7092</v>
      </c>
      <c r="AG3" s="1180" t="s">
        <v>4513</v>
      </c>
      <c r="AH3" s="1174"/>
      <c r="AI3" s="752" t="s">
        <v>1494</v>
      </c>
      <c r="AJ3" s="1174"/>
      <c r="AK3" s="1179" t="s">
        <v>7093</v>
      </c>
      <c r="AL3" s="776" t="s">
        <v>7094</v>
      </c>
      <c r="AM3" s="776" t="s">
        <v>7095</v>
      </c>
      <c r="AN3" s="1180" t="s">
        <v>7096</v>
      </c>
      <c r="AO3" s="1174"/>
      <c r="AP3" s="776" t="s">
        <v>7097</v>
      </c>
      <c r="AQ3" s="1174"/>
      <c r="AR3" s="1179" t="s">
        <v>7098</v>
      </c>
      <c r="AS3" s="1180" t="s">
        <v>7099</v>
      </c>
      <c r="AT3" s="1174"/>
      <c r="AU3" s="1180" t="s">
        <v>7100</v>
      </c>
      <c r="AV3" s="1174"/>
      <c r="AW3" s="1174"/>
      <c r="AX3" s="1179" t="s">
        <v>7101</v>
      </c>
      <c r="AY3" s="1175" t="s">
        <v>4760</v>
      </c>
      <c r="AZ3" s="1179" t="s">
        <v>7102</v>
      </c>
      <c r="BA3" s="752" t="s">
        <v>7103</v>
      </c>
      <c r="BB3" s="1175" t="s">
        <v>7104</v>
      </c>
      <c r="BC3" s="1174"/>
      <c r="BD3" s="1174"/>
      <c r="BE3" s="1174"/>
      <c r="BF3" s="1174"/>
      <c r="BG3" s="1174"/>
      <c r="BH3" s="1174"/>
      <c r="BI3" s="1174"/>
      <c r="BJ3" s="1174"/>
      <c r="BK3" s="1174"/>
      <c r="BL3" s="1174"/>
      <c r="BM3" s="1174"/>
      <c r="BN3" s="1174"/>
      <c r="BO3" s="1174"/>
      <c r="BP3" s="1174"/>
      <c r="BQ3" s="1174"/>
      <c r="BR3" s="1174"/>
      <c r="BS3" s="1174"/>
      <c r="BT3" s="1174"/>
      <c r="BU3" s="1175" t="s">
        <v>4848</v>
      </c>
      <c r="BV3" s="1179" t="s">
        <v>1634</v>
      </c>
      <c r="BW3" s="1174"/>
      <c r="BX3" s="1174"/>
      <c r="BY3" s="1174"/>
      <c r="BZ3" s="1174"/>
      <c r="CA3" s="1174"/>
      <c r="CB3" s="1174"/>
      <c r="CC3" s="1174"/>
      <c r="CD3" s="1174"/>
      <c r="CE3" s="1174"/>
      <c r="CF3" s="1174"/>
      <c r="CG3" s="1174"/>
      <c r="CH3" s="1174"/>
      <c r="CI3" s="1174"/>
      <c r="CJ3" s="1174"/>
      <c r="CK3" s="1174"/>
      <c r="CL3" s="1174"/>
      <c r="CM3" s="1174"/>
      <c r="CN3" s="1174"/>
      <c r="CO3" s="1174"/>
      <c r="CP3" s="1174"/>
      <c r="CQ3" s="1174"/>
      <c r="CR3" s="1174"/>
    </row>
    <row r="4" ht="15.75" customHeight="1">
      <c r="A4" s="1217" t="s">
        <v>7105</v>
      </c>
      <c r="B4" s="1218" t="s">
        <v>7106</v>
      </c>
      <c r="C4" s="1219" t="s">
        <v>1128</v>
      </c>
      <c r="D4" s="1220" t="s">
        <v>437</v>
      </c>
      <c r="E4" s="1221" t="s">
        <v>893</v>
      </c>
      <c r="F4" s="1222" t="s">
        <v>1061</v>
      </c>
      <c r="G4" s="1218" t="s">
        <v>2307</v>
      </c>
      <c r="H4" s="776" t="s">
        <v>7107</v>
      </c>
      <c r="I4" s="1179" t="s">
        <v>7108</v>
      </c>
      <c r="J4" s="1182"/>
      <c r="K4" s="752" t="s">
        <v>7109</v>
      </c>
      <c r="L4" s="1179" t="s">
        <v>7110</v>
      </c>
      <c r="M4" s="1226" t="s">
        <v>7111</v>
      </c>
      <c r="N4" s="1182" t="s">
        <v>7112</v>
      </c>
      <c r="O4" s="1180" t="s">
        <v>7113</v>
      </c>
      <c r="P4" s="1175" t="s">
        <v>7114</v>
      </c>
      <c r="Q4" s="1180" t="s">
        <v>7115</v>
      </c>
      <c r="R4" s="776" t="s">
        <v>7116</v>
      </c>
      <c r="S4" s="1182" t="s">
        <v>7117</v>
      </c>
      <c r="T4" s="1181" t="s">
        <v>7118</v>
      </c>
      <c r="U4" s="776" t="s">
        <v>7119</v>
      </c>
      <c r="V4" s="776" t="s">
        <v>7120</v>
      </c>
      <c r="W4" s="776" t="s">
        <v>2406</v>
      </c>
      <c r="X4" s="1182" t="s">
        <v>2157</v>
      </c>
      <c r="Y4" s="776" t="s">
        <v>1574</v>
      </c>
      <c r="Z4" s="1182" t="s">
        <v>7121</v>
      </c>
      <c r="AA4" s="1182"/>
      <c r="AB4" s="1182" t="s">
        <v>7122</v>
      </c>
      <c r="AC4" s="776" t="s">
        <v>772</v>
      </c>
      <c r="AD4" s="1182" t="s">
        <v>7123</v>
      </c>
      <c r="AE4" s="1182"/>
      <c r="AF4" s="1182" t="s">
        <v>7124</v>
      </c>
      <c r="AG4" s="1182" t="s">
        <v>7125</v>
      </c>
      <c r="AH4" s="1174"/>
      <c r="AI4" s="1182"/>
      <c r="AJ4" s="1182"/>
      <c r="AK4" s="1182" t="s">
        <v>7096</v>
      </c>
      <c r="AL4" s="1182" t="s">
        <v>7126</v>
      </c>
      <c r="AM4" s="1182" t="s">
        <v>7127</v>
      </c>
      <c r="AN4" s="776" t="s">
        <v>7096</v>
      </c>
      <c r="AO4" s="776" t="s">
        <v>7128</v>
      </c>
      <c r="AP4" s="1227" t="s">
        <v>7129</v>
      </c>
      <c r="AQ4" s="1226" t="s">
        <v>7130</v>
      </c>
      <c r="AR4" s="1226" t="s">
        <v>7098</v>
      </c>
      <c r="AS4" s="1179" t="s">
        <v>7131</v>
      </c>
      <c r="AT4" s="776" t="s">
        <v>7132</v>
      </c>
      <c r="AU4" s="752" t="s">
        <v>7133</v>
      </c>
      <c r="AV4" s="776" t="s">
        <v>7134</v>
      </c>
      <c r="AW4" s="1182" t="s">
        <v>7135</v>
      </c>
      <c r="AX4" s="1182" t="s">
        <v>4651</v>
      </c>
      <c r="AY4" s="1182"/>
      <c r="AZ4" s="1182" t="s">
        <v>7136</v>
      </c>
      <c r="BA4" s="1182" t="s">
        <v>7137</v>
      </c>
      <c r="BB4" s="1182" t="s">
        <v>7138</v>
      </c>
      <c r="BC4" s="1182"/>
      <c r="BD4" s="1182"/>
      <c r="BE4" s="1182"/>
      <c r="BF4" s="1182"/>
      <c r="BG4" s="1182" t="s">
        <v>7139</v>
      </c>
      <c r="BH4" s="1182"/>
      <c r="BI4" s="1182"/>
      <c r="BJ4" s="1182"/>
      <c r="BK4" s="1182" t="s">
        <v>7140</v>
      </c>
      <c r="BL4" s="1182"/>
      <c r="BM4" s="1182"/>
      <c r="BN4" s="1182"/>
      <c r="BO4" s="776" t="s">
        <v>7141</v>
      </c>
      <c r="BP4" s="1174"/>
      <c r="BQ4" s="776" t="s">
        <v>7142</v>
      </c>
      <c r="BR4" s="1174"/>
      <c r="BS4" s="776" t="s">
        <v>7143</v>
      </c>
      <c r="BT4" s="1174"/>
      <c r="BU4" s="1174"/>
      <c r="BV4" s="1182" t="s">
        <v>1962</v>
      </c>
      <c r="BW4" s="1174"/>
      <c r="BX4" s="1174"/>
      <c r="BY4" s="1182" t="s">
        <v>2777</v>
      </c>
      <c r="BZ4" s="1182" t="s">
        <v>261</v>
      </c>
      <c r="CA4" s="1182" t="s">
        <v>2094</v>
      </c>
      <c r="CB4" s="1182"/>
      <c r="CC4" s="776" t="s">
        <v>7144</v>
      </c>
      <c r="CD4" s="776" t="s">
        <v>7145</v>
      </c>
      <c r="CE4" s="1182"/>
      <c r="CF4" s="1182"/>
      <c r="CG4" s="1182"/>
      <c r="CH4" s="1182"/>
      <c r="CI4" s="1182"/>
      <c r="CJ4" s="1182"/>
      <c r="CK4" s="1182"/>
      <c r="CL4" s="1182"/>
      <c r="CM4" s="1182"/>
      <c r="CN4" s="776" t="s">
        <v>7146</v>
      </c>
      <c r="CO4" s="776" t="s">
        <v>7147</v>
      </c>
      <c r="CP4" s="1182"/>
      <c r="CQ4" s="1182"/>
      <c r="CR4" s="1182" t="s">
        <v>7148</v>
      </c>
    </row>
    <row r="5" ht="15.75" customHeight="1">
      <c r="A5" s="1228" t="s">
        <v>5781</v>
      </c>
      <c r="B5" s="1218" t="s">
        <v>7149</v>
      </c>
      <c r="C5" s="1219" t="s">
        <v>329</v>
      </c>
      <c r="D5" s="1220" t="s">
        <v>893</v>
      </c>
      <c r="E5" s="1221" t="s">
        <v>1128</v>
      </c>
      <c r="F5" s="1222" t="s">
        <v>5393</v>
      </c>
      <c r="G5" s="1218" t="s">
        <v>4292</v>
      </c>
      <c r="H5" s="776" t="s">
        <v>7150</v>
      </c>
      <c r="I5" s="776" t="s">
        <v>6849</v>
      </c>
      <c r="J5" s="776"/>
      <c r="K5" s="1180" t="s">
        <v>7151</v>
      </c>
      <c r="L5" s="1175" t="s">
        <v>7152</v>
      </c>
      <c r="M5" s="776"/>
      <c r="N5" s="776"/>
      <c r="O5" s="1179" t="s">
        <v>7153</v>
      </c>
      <c r="P5" s="776" t="s">
        <v>7154</v>
      </c>
      <c r="Q5" s="776" t="s">
        <v>7155</v>
      </c>
      <c r="R5" s="1175" t="s">
        <v>7156</v>
      </c>
      <c r="S5" s="776"/>
      <c r="T5" s="1180" t="s">
        <v>7157</v>
      </c>
      <c r="U5" s="1175" t="s">
        <v>7158</v>
      </c>
      <c r="V5" s="776"/>
      <c r="W5" s="776" t="s">
        <v>5840</v>
      </c>
      <c r="X5" s="776"/>
      <c r="Y5" s="776" t="s">
        <v>7159</v>
      </c>
      <c r="Z5" s="1180" t="s">
        <v>1135</v>
      </c>
      <c r="AA5" s="850"/>
      <c r="AB5" s="776" t="s">
        <v>7160</v>
      </c>
      <c r="AC5" s="1195"/>
      <c r="AD5" s="776" t="s">
        <v>7161</v>
      </c>
      <c r="AE5" s="776"/>
      <c r="AF5" s="776" t="s">
        <v>7162</v>
      </c>
      <c r="AG5" s="776" t="s">
        <v>119</v>
      </c>
      <c r="AH5" s="1195"/>
      <c r="AI5" s="776"/>
      <c r="AJ5" s="776"/>
      <c r="AK5" s="776" t="s">
        <v>7163</v>
      </c>
      <c r="AL5" s="1195"/>
      <c r="AM5" s="1195"/>
      <c r="AN5" s="776" t="s">
        <v>7164</v>
      </c>
      <c r="AO5" s="1175" t="s">
        <v>7165</v>
      </c>
      <c r="AP5" s="776" t="s">
        <v>7166</v>
      </c>
      <c r="AQ5" s="776"/>
      <c r="AR5" s="776" t="s">
        <v>7167</v>
      </c>
      <c r="AS5" s="752" t="s">
        <v>7168</v>
      </c>
      <c r="AT5" s="776"/>
      <c r="AU5" s="1190" t="s">
        <v>7169</v>
      </c>
      <c r="AV5" s="1130"/>
      <c r="AW5" s="1130" t="s">
        <v>7170</v>
      </c>
      <c r="AX5" s="776" t="s">
        <v>3224</v>
      </c>
      <c r="AY5" s="776"/>
      <c r="AZ5" s="776" t="s">
        <v>7104</v>
      </c>
      <c r="BA5" s="1175" t="s">
        <v>7171</v>
      </c>
      <c r="BB5" s="776" t="s">
        <v>7172</v>
      </c>
      <c r="BC5" s="776"/>
      <c r="BD5" s="776"/>
      <c r="BE5" s="776" t="s">
        <v>7173</v>
      </c>
      <c r="BF5" s="776"/>
      <c r="BG5" s="776"/>
      <c r="BH5" s="776"/>
      <c r="BI5" s="776" t="s">
        <v>7174</v>
      </c>
      <c r="BJ5" s="776"/>
      <c r="BK5" s="776"/>
      <c r="BL5" s="776"/>
      <c r="BM5" s="776"/>
      <c r="BN5" s="776" t="s">
        <v>7175</v>
      </c>
      <c r="BO5" s="1195"/>
      <c r="BP5" s="1195"/>
      <c r="BQ5" s="1195"/>
      <c r="BR5" s="1195"/>
      <c r="BS5" s="1195"/>
      <c r="BT5" s="776"/>
      <c r="BU5" s="776" t="s">
        <v>7176</v>
      </c>
      <c r="BV5" s="776"/>
      <c r="BW5" s="776"/>
      <c r="BX5" s="776"/>
      <c r="BY5" s="776"/>
      <c r="BZ5" s="776" t="s">
        <v>7177</v>
      </c>
      <c r="CA5" s="776"/>
      <c r="CB5" s="776"/>
      <c r="CC5" s="776"/>
      <c r="CD5" s="776"/>
      <c r="CE5" s="776"/>
      <c r="CF5" s="776"/>
      <c r="CG5" s="776"/>
      <c r="CH5" s="776"/>
      <c r="CI5" s="776"/>
      <c r="CJ5" s="776"/>
      <c r="CK5" s="776"/>
      <c r="CL5" s="776"/>
      <c r="CM5" s="776"/>
      <c r="CN5" s="776"/>
      <c r="CO5" s="776"/>
      <c r="CP5" s="776"/>
      <c r="CQ5" s="776"/>
      <c r="CR5" s="1130"/>
    </row>
    <row r="6" ht="15.75" customHeight="1">
      <c r="A6" s="1229" t="s">
        <v>7178</v>
      </c>
      <c r="B6" s="1218" t="s">
        <v>7179</v>
      </c>
      <c r="C6" s="1219" t="s">
        <v>219</v>
      </c>
      <c r="D6" s="1220" t="s">
        <v>438</v>
      </c>
      <c r="E6" s="1221" t="s">
        <v>893</v>
      </c>
      <c r="F6" s="1222" t="s">
        <v>5359</v>
      </c>
      <c r="G6" s="1218" t="s">
        <v>5612</v>
      </c>
      <c r="H6" s="1180" t="s">
        <v>7180</v>
      </c>
      <c r="I6" s="752" t="s">
        <v>7181</v>
      </c>
      <c r="J6" s="776"/>
      <c r="K6" s="1179" t="s">
        <v>7182</v>
      </c>
      <c r="L6" s="752" t="s">
        <v>7183</v>
      </c>
      <c r="M6" s="1195"/>
      <c r="N6" s="1195"/>
      <c r="O6" s="752" t="s">
        <v>7184</v>
      </c>
      <c r="P6" s="1195"/>
      <c r="Q6" s="776" t="s">
        <v>7185</v>
      </c>
      <c r="R6" s="1180" t="s">
        <v>7186</v>
      </c>
      <c r="S6" s="1195"/>
      <c r="T6" s="1179" t="s">
        <v>7187</v>
      </c>
      <c r="U6" s="1180" t="s">
        <v>835</v>
      </c>
      <c r="V6" s="776" t="s">
        <v>7188</v>
      </c>
      <c r="W6" s="1195"/>
      <c r="X6" s="1175" t="s">
        <v>5487</v>
      </c>
      <c r="Y6" s="1175" t="s">
        <v>2077</v>
      </c>
      <c r="Z6" s="1195"/>
      <c r="AA6" s="1195"/>
      <c r="AB6" s="1195"/>
      <c r="AC6" s="776" t="s">
        <v>7189</v>
      </c>
      <c r="AD6" s="752" t="s">
        <v>357</v>
      </c>
      <c r="AE6" s="850"/>
      <c r="AF6" s="1195"/>
      <c r="AG6" s="1195"/>
      <c r="AH6" s="1175" t="s">
        <v>2221</v>
      </c>
      <c r="AI6" s="1180" t="s">
        <v>5483</v>
      </c>
      <c r="AJ6" s="779" t="s">
        <v>7190</v>
      </c>
      <c r="AK6" s="1180" t="s">
        <v>7191</v>
      </c>
      <c r="AL6" s="1195"/>
      <c r="AM6" s="1195"/>
      <c r="AN6" s="776" t="s">
        <v>7096</v>
      </c>
      <c r="AO6" s="776"/>
      <c r="AP6" s="1175" t="s">
        <v>7138</v>
      </c>
      <c r="AQ6" s="850"/>
      <c r="AR6" s="1175" t="s">
        <v>7192</v>
      </c>
      <c r="AS6" s="752" t="s">
        <v>7193</v>
      </c>
      <c r="AT6" s="1175" t="s">
        <v>7194</v>
      </c>
      <c r="AU6" s="1179" t="s">
        <v>7195</v>
      </c>
      <c r="AV6" s="1195"/>
      <c r="AW6" s="1195"/>
      <c r="AX6" s="1175" t="s">
        <v>4119</v>
      </c>
      <c r="AY6" s="850"/>
      <c r="AZ6" s="1180" t="s">
        <v>7196</v>
      </c>
      <c r="BA6" s="1180" t="s">
        <v>7197</v>
      </c>
      <c r="BB6" s="1195"/>
      <c r="BC6" s="1195"/>
      <c r="BD6" s="1195"/>
      <c r="BE6" s="1230" t="s">
        <v>7198</v>
      </c>
      <c r="BF6" s="1022"/>
      <c r="BG6" s="1022"/>
      <c r="BH6" s="1022"/>
      <c r="BI6" s="1230" t="s">
        <v>7199</v>
      </c>
      <c r="BJ6" s="1022"/>
      <c r="BK6" s="1021" t="s">
        <v>7200</v>
      </c>
      <c r="BL6" s="1019" t="s">
        <v>7201</v>
      </c>
      <c r="BM6" s="1022"/>
      <c r="BN6" s="1022"/>
      <c r="BO6" s="1231"/>
      <c r="BP6" s="1195"/>
      <c r="BQ6" s="1175" t="s">
        <v>7202</v>
      </c>
      <c r="BR6" s="1195"/>
      <c r="BS6" s="1195"/>
      <c r="BT6" s="1195"/>
      <c r="BU6" s="1195"/>
      <c r="BV6" s="1195"/>
      <c r="BW6" s="1195"/>
      <c r="BX6" s="1195"/>
      <c r="BY6" s="1195"/>
      <c r="BZ6" s="1195"/>
      <c r="CA6" s="1180" t="s">
        <v>343</v>
      </c>
      <c r="CB6" s="850"/>
      <c r="CC6" s="1232"/>
      <c r="CD6" s="1232"/>
      <c r="CE6" s="1233"/>
      <c r="CF6" s="1233"/>
      <c r="CG6" s="1232" t="s">
        <v>7203</v>
      </c>
      <c r="CH6" s="1233"/>
      <c r="CI6" s="1233"/>
      <c r="CJ6" s="1232" t="s">
        <v>4292</v>
      </c>
      <c r="CK6" s="1234" t="s">
        <v>4047</v>
      </c>
      <c r="CL6" s="1234" t="s">
        <v>1383</v>
      </c>
      <c r="CM6" s="1232"/>
      <c r="CN6" s="1232"/>
      <c r="CO6" s="1232"/>
      <c r="CP6" s="1232"/>
      <c r="CQ6" s="1234" t="s">
        <v>7204</v>
      </c>
      <c r="CR6" s="102"/>
    </row>
    <row r="7" ht="15.75" customHeight="1">
      <c r="A7" s="1235" t="s">
        <v>6536</v>
      </c>
      <c r="B7" s="1218" t="s">
        <v>7205</v>
      </c>
      <c r="C7" s="1219" t="s">
        <v>438</v>
      </c>
      <c r="D7" s="1220" t="s">
        <v>329</v>
      </c>
      <c r="E7" s="1221" t="s">
        <v>727</v>
      </c>
      <c r="F7" s="1222" t="s">
        <v>2393</v>
      </c>
      <c r="G7" s="1218" t="s">
        <v>3224</v>
      </c>
      <c r="H7" s="752" t="s">
        <v>7206</v>
      </c>
      <c r="I7" s="1236" t="s">
        <v>7207</v>
      </c>
      <c r="J7" s="1237"/>
      <c r="K7" s="752" t="s">
        <v>7208</v>
      </c>
      <c r="L7" s="1171"/>
      <c r="M7" s="1179" t="s">
        <v>7209</v>
      </c>
      <c r="N7" s="1174"/>
      <c r="O7" s="1174"/>
      <c r="P7" s="1182" t="s">
        <v>7210</v>
      </c>
      <c r="Q7" s="1174"/>
      <c r="R7" s="776"/>
      <c r="S7" s="1174"/>
      <c r="T7" s="1174"/>
      <c r="U7" s="1182" t="s">
        <v>7211</v>
      </c>
      <c r="V7" s="1182"/>
      <c r="W7" s="1179" t="s">
        <v>7212</v>
      </c>
      <c r="X7" s="1179" t="s">
        <v>759</v>
      </c>
      <c r="Y7" s="752" t="s">
        <v>3766</v>
      </c>
      <c r="Z7" s="1179" t="s">
        <v>7213</v>
      </c>
      <c r="AA7" s="850"/>
      <c r="AB7" s="1182" t="s">
        <v>7214</v>
      </c>
      <c r="AC7" s="752" t="s">
        <v>2405</v>
      </c>
      <c r="AD7" s="752" t="s">
        <v>2625</v>
      </c>
      <c r="AE7" s="1171"/>
      <c r="AF7" s="1182" t="s">
        <v>7215</v>
      </c>
      <c r="AG7" s="1182" t="s">
        <v>6444</v>
      </c>
      <c r="AH7" s="1182"/>
      <c r="AI7" s="776" t="s">
        <v>572</v>
      </c>
      <c r="AJ7" s="1182" t="s">
        <v>5599</v>
      </c>
      <c r="AK7" s="1227" t="s">
        <v>7216</v>
      </c>
      <c r="AL7" s="1175" t="s">
        <v>7217</v>
      </c>
      <c r="AM7" s="1175" t="s">
        <v>7218</v>
      </c>
      <c r="AN7" s="752" t="s">
        <v>7219</v>
      </c>
      <c r="AO7" s="1171"/>
      <c r="AP7" s="1180" t="s">
        <v>7220</v>
      </c>
      <c r="AQ7" s="1171"/>
      <c r="AR7" s="1180" t="s">
        <v>7174</v>
      </c>
      <c r="AS7" s="752" t="s">
        <v>7221</v>
      </c>
      <c r="AT7" s="1171"/>
      <c r="AU7" s="1181" t="s">
        <v>7222</v>
      </c>
      <c r="AV7" s="1171"/>
      <c r="AW7" s="1175" t="s">
        <v>7223</v>
      </c>
      <c r="AX7" s="752" t="s">
        <v>4471</v>
      </c>
      <c r="AY7" s="850"/>
      <c r="AZ7" s="752" t="s">
        <v>7224</v>
      </c>
      <c r="BA7" s="1181" t="s">
        <v>7225</v>
      </c>
      <c r="BB7" s="1180" t="s">
        <v>7226</v>
      </c>
      <c r="BC7" s="850"/>
      <c r="BD7" s="850"/>
      <c r="BE7" s="1195"/>
      <c r="BF7" s="1195"/>
      <c r="BG7" s="1174"/>
      <c r="BH7" s="1174"/>
      <c r="BI7" s="1174"/>
      <c r="BJ7" s="1174"/>
      <c r="BK7" s="1174"/>
      <c r="BL7" s="1174"/>
      <c r="BM7" s="1174"/>
      <c r="BN7" s="1174"/>
      <c r="BO7" s="1174"/>
      <c r="BP7" s="1174"/>
      <c r="BQ7" s="1174"/>
      <c r="BR7" s="1174"/>
      <c r="BS7" s="1174"/>
      <c r="BT7" s="1238" t="s">
        <v>1997</v>
      </c>
      <c r="BU7" s="1180" t="s">
        <v>2008</v>
      </c>
      <c r="BV7" s="1180" t="s">
        <v>2019</v>
      </c>
      <c r="BW7" s="1175" t="s">
        <v>4415</v>
      </c>
      <c r="BX7" s="1175" t="s">
        <v>7227</v>
      </c>
      <c r="BY7" s="1175" t="s">
        <v>7228</v>
      </c>
      <c r="BZ7" s="1175" t="s">
        <v>7229</v>
      </c>
      <c r="CA7" s="1175" t="s">
        <v>370</v>
      </c>
      <c r="CB7" s="1239" t="s">
        <v>2051</v>
      </c>
      <c r="CC7" s="1174"/>
      <c r="CD7" s="1174"/>
      <c r="CE7" s="1174"/>
      <c r="CF7" s="1174"/>
      <c r="CG7" s="1174"/>
      <c r="CH7" s="1174"/>
      <c r="CI7" s="1174"/>
      <c r="CJ7" s="1174"/>
      <c r="CK7" s="1174"/>
      <c r="CL7" s="1174"/>
      <c r="CM7" s="1174"/>
      <c r="CN7" s="1174"/>
      <c r="CO7" s="1174"/>
      <c r="CP7" s="1174"/>
      <c r="CQ7" s="1174"/>
      <c r="CR7" s="776" t="s">
        <v>7230</v>
      </c>
    </row>
    <row r="8" ht="15.75" customHeight="1">
      <c r="A8" s="1240" t="s">
        <v>7231</v>
      </c>
      <c r="B8" s="1218" t="s">
        <v>7232</v>
      </c>
      <c r="C8" s="1219" t="s">
        <v>893</v>
      </c>
      <c r="D8" s="1220" t="s">
        <v>727</v>
      </c>
      <c r="E8" s="1221" t="s">
        <v>727</v>
      </c>
      <c r="F8" s="1222" t="s">
        <v>1909</v>
      </c>
      <c r="G8" s="1218" t="s">
        <v>2393</v>
      </c>
      <c r="H8" s="752" t="s">
        <v>7233</v>
      </c>
      <c r="I8" s="752" t="s">
        <v>7234</v>
      </c>
      <c r="J8" s="1171"/>
      <c r="K8" s="1174"/>
      <c r="L8" s="1174"/>
      <c r="M8" s="1174"/>
      <c r="N8" s="1174"/>
      <c r="O8" s="1174"/>
      <c r="P8" s="776" t="s">
        <v>7235</v>
      </c>
      <c r="Q8" s="1174"/>
      <c r="R8" s="1179" t="s">
        <v>7236</v>
      </c>
      <c r="S8" s="1174"/>
      <c r="T8" s="1174"/>
      <c r="U8" s="1227" t="s">
        <v>7237</v>
      </c>
      <c r="V8" s="1171"/>
      <c r="W8" s="1226" t="s">
        <v>935</v>
      </c>
      <c r="X8" s="1171"/>
      <c r="Y8" s="752" t="s">
        <v>7238</v>
      </c>
      <c r="Z8" s="1171"/>
      <c r="AA8" s="1171"/>
      <c r="AB8" s="1180" t="s">
        <v>7239</v>
      </c>
      <c r="AC8" s="752" t="s">
        <v>968</v>
      </c>
      <c r="AD8" s="1171"/>
      <c r="AE8" s="1171"/>
      <c r="AF8" s="1174"/>
      <c r="AG8" s="1174"/>
      <c r="AH8" s="1174"/>
      <c r="AI8" s="1182" t="s">
        <v>7240</v>
      </c>
      <c r="AJ8" s="1182"/>
      <c r="AK8" s="1175" t="s">
        <v>7241</v>
      </c>
      <c r="AL8" s="1182" t="s">
        <v>7242</v>
      </c>
      <c r="AM8" s="1174"/>
      <c r="AN8" s="1179" t="s">
        <v>7217</v>
      </c>
      <c r="AO8" s="1171"/>
      <c r="AP8" s="1174"/>
      <c r="AQ8" s="1174"/>
      <c r="AR8" s="752" t="s">
        <v>7243</v>
      </c>
      <c r="AS8" s="1182"/>
      <c r="AT8" s="1182"/>
      <c r="AU8" s="752" t="s">
        <v>7244</v>
      </c>
      <c r="AV8" s="1174"/>
      <c r="AW8" s="1174"/>
      <c r="AX8" s="1174"/>
      <c r="AY8" s="1174"/>
      <c r="AZ8" s="752" t="s">
        <v>7245</v>
      </c>
      <c r="BA8" s="1182" t="s">
        <v>7246</v>
      </c>
      <c r="BB8" s="1174"/>
      <c r="BC8" s="1174"/>
      <c r="BD8" s="1174"/>
      <c r="BE8" s="1054"/>
      <c r="BF8" s="1053" t="s">
        <v>7247</v>
      </c>
      <c r="BG8" s="1054"/>
      <c r="BH8" s="1054"/>
      <c r="BI8" s="1054"/>
      <c r="BJ8" s="1054"/>
      <c r="BK8" s="1054"/>
      <c r="BL8" s="1054"/>
      <c r="BM8" s="1054"/>
      <c r="BN8" s="1054"/>
      <c r="BO8" s="1174"/>
      <c r="BP8" s="1174"/>
      <c r="BQ8" s="1180" t="s">
        <v>7248</v>
      </c>
      <c r="BR8" s="1174"/>
      <c r="BS8" s="1174"/>
      <c r="BT8" s="1241" t="s">
        <v>1134</v>
      </c>
      <c r="BU8" s="1179" t="s">
        <v>1771</v>
      </c>
      <c r="BV8" s="1175" t="s">
        <v>3320</v>
      </c>
      <c r="BW8" s="1227" t="s">
        <v>3716</v>
      </c>
      <c r="BX8" s="1171"/>
      <c r="BY8" s="1180" t="s">
        <v>560</v>
      </c>
      <c r="BZ8" s="1227" t="s">
        <v>2126</v>
      </c>
      <c r="CA8" s="1242" t="s">
        <v>2817</v>
      </c>
      <c r="CB8" s="1184"/>
      <c r="CC8" s="1243"/>
      <c r="CD8" s="1243"/>
      <c r="CE8" s="1243"/>
      <c r="CF8" s="1243"/>
      <c r="CG8" s="1243"/>
      <c r="CH8" s="1243"/>
      <c r="CI8" s="1243"/>
      <c r="CJ8" s="1243"/>
      <c r="CK8" s="1244" t="s">
        <v>3030</v>
      </c>
      <c r="CL8" s="1243"/>
      <c r="CM8" s="1243"/>
      <c r="CN8" s="1243"/>
      <c r="CO8" s="1245" t="s">
        <v>7222</v>
      </c>
      <c r="CP8" s="1243"/>
      <c r="CQ8" s="1243"/>
      <c r="CR8" s="1237"/>
    </row>
    <row r="9" ht="15.75" customHeight="1">
      <c r="A9" s="1246" t="s">
        <v>2782</v>
      </c>
      <c r="B9" s="1218" t="s">
        <v>7249</v>
      </c>
      <c r="C9" s="1219" t="s">
        <v>1128</v>
      </c>
      <c r="D9" s="1220" t="s">
        <v>1128</v>
      </c>
      <c r="E9" s="1221" t="s">
        <v>1499</v>
      </c>
      <c r="F9" s="1222" t="s">
        <v>542</v>
      </c>
      <c r="G9" s="1218" t="s">
        <v>4203</v>
      </c>
      <c r="H9" s="1247"/>
      <c r="I9" s="1247" t="s">
        <v>7250</v>
      </c>
      <c r="J9" s="1174"/>
      <c r="K9" s="776" t="s">
        <v>7251</v>
      </c>
      <c r="L9" s="752" t="s">
        <v>7252</v>
      </c>
      <c r="M9" s="776" t="s">
        <v>7253</v>
      </c>
      <c r="N9" s="1174"/>
      <c r="O9" s="776" t="s">
        <v>7254</v>
      </c>
      <c r="P9" s="776" t="s">
        <v>7255</v>
      </c>
      <c r="Q9" s="776" t="s">
        <v>7256</v>
      </c>
      <c r="R9" s="776" t="s">
        <v>7257</v>
      </c>
      <c r="S9" s="1180" t="s">
        <v>2827</v>
      </c>
      <c r="T9" s="1174"/>
      <c r="U9" s="776" t="s">
        <v>3395</v>
      </c>
      <c r="V9" s="1174"/>
      <c r="W9" s="776" t="s">
        <v>2483</v>
      </c>
      <c r="X9" s="752" t="s">
        <v>3754</v>
      </c>
      <c r="Y9" s="752" t="s">
        <v>7258</v>
      </c>
      <c r="Z9" s="1174"/>
      <c r="AA9" s="1174"/>
      <c r="AB9" s="776" t="s">
        <v>3321</v>
      </c>
      <c r="AC9" s="776" t="s">
        <v>7259</v>
      </c>
      <c r="AD9" s="776" t="s">
        <v>752</v>
      </c>
      <c r="AE9" s="1174"/>
      <c r="AF9" s="1174"/>
      <c r="AG9" s="1174"/>
      <c r="AH9" s="1174"/>
      <c r="AI9" s="1195"/>
      <c r="AJ9" s="1174"/>
      <c r="AK9" s="1182" t="s">
        <v>7222</v>
      </c>
      <c r="AL9" s="1174"/>
      <c r="AM9" s="1174"/>
      <c r="AN9" s="776" t="s">
        <v>7260</v>
      </c>
      <c r="AO9" s="1182"/>
      <c r="AP9" s="776" t="s">
        <v>7261</v>
      </c>
      <c r="AQ9" s="1182"/>
      <c r="AR9" s="776" t="s">
        <v>7262</v>
      </c>
      <c r="AS9" s="1175" t="s">
        <v>7263</v>
      </c>
      <c r="AT9" s="776" t="s">
        <v>7243</v>
      </c>
      <c r="AU9" s="776" t="s">
        <v>7216</v>
      </c>
      <c r="AV9" s="1174"/>
      <c r="AW9" s="1174"/>
      <c r="AX9" s="776" t="s">
        <v>4651</v>
      </c>
      <c r="AY9" s="776"/>
      <c r="AZ9" s="776" t="s">
        <v>7226</v>
      </c>
      <c r="BA9" s="1182" t="s">
        <v>7264</v>
      </c>
      <c r="BB9" s="1182" t="s">
        <v>7265</v>
      </c>
      <c r="BC9" s="1182"/>
      <c r="BD9" s="1182"/>
      <c r="BE9" s="1022"/>
      <c r="BF9" s="1022"/>
      <c r="BG9" s="1054"/>
      <c r="BH9" s="1054"/>
      <c r="BI9" s="1054"/>
      <c r="BJ9" s="1054"/>
      <c r="BK9" s="1022"/>
      <c r="BL9" s="1054"/>
      <c r="BM9" s="1054"/>
      <c r="BN9" s="1054"/>
      <c r="BO9" s="1174"/>
      <c r="BP9" s="1174"/>
      <c r="BQ9" s="1174"/>
      <c r="BR9" s="1174"/>
      <c r="BS9" s="1174"/>
      <c r="BT9" s="1248" t="s">
        <v>1341</v>
      </c>
      <c r="BU9" s="1174"/>
      <c r="BV9" s="776" t="s">
        <v>1271</v>
      </c>
      <c r="BW9" s="776" t="s">
        <v>2187</v>
      </c>
      <c r="BX9" s="1174"/>
      <c r="BY9" s="1174"/>
      <c r="BZ9" s="776" t="s">
        <v>3450</v>
      </c>
      <c r="CA9" s="1174"/>
      <c r="CB9" s="1174"/>
      <c r="CC9" s="1243"/>
      <c r="CD9" s="1243"/>
      <c r="CE9" s="1243"/>
      <c r="CF9" s="1243"/>
      <c r="CG9" s="1243"/>
      <c r="CH9" s="1243"/>
      <c r="CI9" s="1243"/>
      <c r="CJ9" s="1243"/>
      <c r="CK9" s="1243"/>
      <c r="CL9" s="1243"/>
      <c r="CM9" s="1243"/>
      <c r="CN9" s="1243"/>
      <c r="CO9" s="1243"/>
      <c r="CP9" s="1243"/>
      <c r="CQ9" s="1232" t="s">
        <v>7266</v>
      </c>
      <c r="CR9" s="1195"/>
    </row>
    <row r="10" ht="15.75" customHeight="1">
      <c r="A10" s="1249" t="s">
        <v>2142</v>
      </c>
      <c r="B10" s="1218" t="s">
        <v>7267</v>
      </c>
      <c r="C10" s="1219" t="s">
        <v>1499</v>
      </c>
      <c r="D10" s="1220" t="s">
        <v>1128</v>
      </c>
      <c r="E10" s="1221" t="s">
        <v>437</v>
      </c>
      <c r="F10" s="1222" t="s">
        <v>893</v>
      </c>
      <c r="G10" s="1218" t="s">
        <v>4077</v>
      </c>
      <c r="H10" s="1247" t="s">
        <v>7268</v>
      </c>
      <c r="I10" s="1250" t="s">
        <v>2156</v>
      </c>
      <c r="J10" s="776" t="s">
        <v>7269</v>
      </c>
      <c r="K10" s="776" t="s">
        <v>7270</v>
      </c>
      <c r="L10" s="776" t="s">
        <v>7271</v>
      </c>
      <c r="M10" s="776" t="s">
        <v>7272</v>
      </c>
      <c r="N10" s="776" t="s">
        <v>7273</v>
      </c>
      <c r="O10" s="776" t="s">
        <v>7274</v>
      </c>
      <c r="P10" s="776" t="s">
        <v>7275</v>
      </c>
      <c r="Q10" s="776" t="s">
        <v>7276</v>
      </c>
      <c r="R10" s="776" t="s">
        <v>7277</v>
      </c>
      <c r="S10" s="1179" t="s">
        <v>7278</v>
      </c>
      <c r="T10" s="776" t="s">
        <v>7279</v>
      </c>
      <c r="U10" s="776" t="s">
        <v>7280</v>
      </c>
      <c r="V10" s="1179" t="s">
        <v>7281</v>
      </c>
      <c r="W10" s="776" t="s">
        <v>1961</v>
      </c>
      <c r="X10" s="776" t="s">
        <v>4098</v>
      </c>
      <c r="Y10" s="1182" t="s">
        <v>7259</v>
      </c>
      <c r="Z10" s="1174"/>
      <c r="AA10" s="1174"/>
      <c r="AB10" s="1182" t="s">
        <v>7282</v>
      </c>
      <c r="AC10" s="1182" t="s">
        <v>7283</v>
      </c>
      <c r="AD10" s="1182" t="s">
        <v>7284</v>
      </c>
      <c r="AE10" s="776" t="s">
        <v>7285</v>
      </c>
      <c r="AF10" s="1174"/>
      <c r="AG10" s="1174"/>
      <c r="AH10" s="1174"/>
      <c r="AI10" s="776" t="s">
        <v>7286</v>
      </c>
      <c r="AJ10" s="776" t="s">
        <v>194</v>
      </c>
      <c r="AK10" s="1174"/>
      <c r="AL10" s="1174"/>
      <c r="AM10" s="1174"/>
      <c r="AN10" s="1174"/>
      <c r="AO10" s="1174"/>
      <c r="AP10" s="1174"/>
      <c r="AQ10" s="1174"/>
      <c r="AR10" s="776" t="s">
        <v>7287</v>
      </c>
      <c r="AS10" s="1174"/>
      <c r="AT10" s="1174"/>
      <c r="AU10" s="776" t="s">
        <v>7224</v>
      </c>
      <c r="AV10" s="776" t="s">
        <v>7288</v>
      </c>
      <c r="AW10" s="1174"/>
      <c r="AX10" s="776"/>
      <c r="AY10" s="776"/>
      <c r="AZ10" s="1171"/>
      <c r="BA10" s="776" t="s">
        <v>7264</v>
      </c>
      <c r="BB10" s="776" t="s">
        <v>7289</v>
      </c>
      <c r="BC10" s="776"/>
      <c r="BD10" s="776" t="s">
        <v>7290</v>
      </c>
      <c r="BE10" s="1174"/>
      <c r="BF10" s="1174"/>
      <c r="BG10" s="1174"/>
      <c r="BH10" s="1174"/>
      <c r="BI10" s="1174"/>
      <c r="BJ10" s="1174"/>
      <c r="BK10" s="1174"/>
      <c r="BL10" s="1174"/>
      <c r="BM10" s="1174"/>
      <c r="BN10" s="1174"/>
      <c r="BO10" s="1174"/>
      <c r="BP10" s="1174"/>
      <c r="BQ10" s="1174"/>
      <c r="BR10" s="1174"/>
      <c r="BS10" s="1174"/>
      <c r="BT10" s="1182"/>
      <c r="BU10" s="1182" t="s">
        <v>1028</v>
      </c>
      <c r="BV10" s="1182" t="s">
        <v>2178</v>
      </c>
      <c r="BW10" s="1182" t="s">
        <v>5378</v>
      </c>
      <c r="BX10" s="1182"/>
      <c r="BY10" s="1182" t="s">
        <v>2777</v>
      </c>
      <c r="BZ10" s="1182" t="s">
        <v>944</v>
      </c>
      <c r="CA10" s="1182" t="s">
        <v>871</v>
      </c>
      <c r="CB10" s="1182"/>
      <c r="CC10" s="1243"/>
      <c r="CD10" s="1243"/>
      <c r="CE10" s="1243"/>
      <c r="CF10" s="1243"/>
      <c r="CG10" s="1243"/>
      <c r="CH10" s="1243"/>
      <c r="CI10" s="1243"/>
      <c r="CJ10" s="1243"/>
      <c r="CK10" s="1243"/>
      <c r="CL10" s="1243"/>
      <c r="CM10" s="1243"/>
      <c r="CN10" s="1243"/>
      <c r="CO10" s="1243"/>
      <c r="CP10" s="1243"/>
      <c r="CQ10" s="1243"/>
      <c r="CR10" s="1114" t="s">
        <v>7291</v>
      </c>
    </row>
    <row r="11" ht="15.75" customHeight="1">
      <c r="A11" s="1251" t="s">
        <v>5793</v>
      </c>
      <c r="B11" s="1218" t="s">
        <v>7292</v>
      </c>
      <c r="C11" s="1219" t="s">
        <v>329</v>
      </c>
      <c r="D11" s="1220" t="s">
        <v>542</v>
      </c>
      <c r="E11" s="1221" t="s">
        <v>437</v>
      </c>
      <c r="F11" s="1222" t="s">
        <v>5321</v>
      </c>
      <c r="G11" s="1218" t="s">
        <v>2393</v>
      </c>
      <c r="H11" s="1252" t="str">
        <f>HYPERLINK("https://www.twitch.tv/videos/990301696","3:46.19")</f>
        <v>3:46.19</v>
      </c>
      <c r="I11" s="1247" t="s">
        <v>7293</v>
      </c>
      <c r="J11" s="776"/>
      <c r="K11" s="776" t="s">
        <v>7294</v>
      </c>
      <c r="L11" s="1174"/>
      <c r="M11" s="1253" t="str">
        <f>HYPERLINK("https://youtu.be/muKa7MrNAp8","2:59.41")</f>
        <v>2:59.41</v>
      </c>
      <c r="N11" s="1226"/>
      <c r="O11" s="1130" t="s">
        <v>7295</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76" t="s">
        <v>7296</v>
      </c>
      <c r="X11" s="1182"/>
      <c r="Y11" s="776" t="s">
        <v>7297</v>
      </c>
      <c r="Z11" s="1174"/>
      <c r="AA11" s="1174"/>
      <c r="AB11" s="1174"/>
      <c r="AC11" s="776" t="s">
        <v>7298</v>
      </c>
      <c r="AD11" s="1174"/>
      <c r="AE11" s="1174"/>
      <c r="AF11" s="776" t="s">
        <v>5450</v>
      </c>
      <c r="AG11" s="1182"/>
      <c r="AH11" s="1182"/>
      <c r="AI11" s="1179" t="s">
        <v>7299</v>
      </c>
      <c r="AJ11" s="1171"/>
      <c r="AK11" s="1182" t="s">
        <v>7260</v>
      </c>
      <c r="AL11" s="1174"/>
      <c r="AM11" s="1174"/>
      <c r="AN11" s="1174"/>
      <c r="AO11" s="1174"/>
      <c r="AP11" s="1174"/>
      <c r="AQ11" s="1174"/>
      <c r="AR11" s="776" t="s">
        <v>7300</v>
      </c>
      <c r="AS11" s="776" t="s">
        <v>7301</v>
      </c>
      <c r="AT11" s="1174"/>
      <c r="AU11" s="1174"/>
      <c r="AV11" s="1174"/>
      <c r="AW11" s="1174"/>
      <c r="AX11" s="776" t="s">
        <v>3224</v>
      </c>
      <c r="AY11" s="776"/>
      <c r="AZ11" s="1174"/>
      <c r="BA11" s="1174"/>
      <c r="BB11" s="1174"/>
      <c r="BC11" s="1174"/>
      <c r="BD11" s="1174"/>
      <c r="BE11" s="1258" t="str">
        <f>HYPERLINK("https://youtu.be/bkbjkIxiol8","3:06")</f>
        <v>3:06</v>
      </c>
      <c r="BF11" s="1259" t="str">
        <f>HYPERLINK("https://youtu.be/EiQPLe-OzQM","4:27")</f>
        <v>4:27</v>
      </c>
      <c r="BG11" s="1243"/>
      <c r="BH11" s="1243"/>
      <c r="BI11" s="1243"/>
      <c r="BJ11" s="1243"/>
      <c r="BK11" s="1243"/>
      <c r="BL11" s="1243"/>
      <c r="BM11" s="1243"/>
      <c r="BN11" s="1243"/>
      <c r="BO11" s="1174"/>
      <c r="BP11" s="1174"/>
      <c r="BQ11" s="1174"/>
      <c r="BR11" s="1174"/>
      <c r="BS11" s="1174"/>
      <c r="BT11" s="1174"/>
      <c r="BU11" s="1174"/>
      <c r="BV11" s="1174"/>
      <c r="BW11" s="1257" t="str">
        <f>HYPERLINK("https://clips.twitch.tv/NiceImportantPidgeonBuddhaBar-rtnvj3c2frKXHMdy","35.38")</f>
        <v>35.38</v>
      </c>
      <c r="BX11" s="1174"/>
      <c r="BY11" s="1174"/>
      <c r="BZ11" s="1174"/>
      <c r="CA11" s="1174"/>
      <c r="CB11" s="1174"/>
      <c r="CC11" s="1260" t="str">
        <f>HYPERLINK("https://youtu.be/6Jf_KMGMEKw","1:14")</f>
        <v>1:14</v>
      </c>
      <c r="CD11" s="1260" t="str">
        <f>HYPERLINK("https://www.twitch.tv/videos/1004251594","1:02")</f>
        <v>1:02</v>
      </c>
      <c r="CE11" s="1260" t="str">
        <f>HYPERLINK("https://www.twitch.tv/videos/1004254917","1:12")</f>
        <v>1:12</v>
      </c>
      <c r="CF11" s="1261"/>
      <c r="CG11" s="1261"/>
      <c r="CH11" s="1261"/>
      <c r="CI11" s="1261"/>
      <c r="CJ11" s="1260" t="str">
        <f>HYPERLINK("https://youtu.be/h4aO1fi3I3U","29")</f>
        <v>29</v>
      </c>
      <c r="CK11" s="1243"/>
      <c r="CL11" s="1243"/>
      <c r="CM11" s="1243"/>
      <c r="CN11" s="1243"/>
      <c r="CO11" s="1243"/>
      <c r="CP11" s="1262" t="str">
        <f>HYPERLINK("https://clips.twitch.tv/ArborealGlutenFreeMushroomAliens-sq7HDhuxrAadlxw_","30")</f>
        <v>30</v>
      </c>
      <c r="CQ11" s="1243"/>
      <c r="CR11" s="1257" t="str">
        <f>HYPERLINK("https://www.twitch.tv/videos/969469110","1:27.41")</f>
        <v>1:27.41</v>
      </c>
    </row>
    <row r="12" ht="15.75" customHeight="1">
      <c r="A12" s="1228" t="s">
        <v>1688</v>
      </c>
      <c r="B12" s="1218" t="s">
        <v>7302</v>
      </c>
      <c r="C12" s="1219" t="s">
        <v>727</v>
      </c>
      <c r="D12" s="1220" t="s">
        <v>1499</v>
      </c>
      <c r="E12" s="1221" t="s">
        <v>437</v>
      </c>
      <c r="F12" s="1222" t="s">
        <v>329</v>
      </c>
      <c r="G12" s="1218" t="s">
        <v>726</v>
      </c>
      <c r="H12" s="1247"/>
      <c r="I12" s="1247"/>
      <c r="J12" s="1174"/>
      <c r="K12" s="1174"/>
      <c r="L12" s="1174"/>
      <c r="M12" s="1182" t="s">
        <v>7303</v>
      </c>
      <c r="N12" s="1174"/>
      <c r="O12" s="1174"/>
      <c r="P12" s="1174"/>
      <c r="Q12" s="1175" t="s">
        <v>7304</v>
      </c>
      <c r="R12" s="1174"/>
      <c r="S12" s="1174"/>
      <c r="T12" s="1174"/>
      <c r="U12" s="1174"/>
      <c r="V12" s="1174"/>
      <c r="W12" s="1182" t="s">
        <v>7305</v>
      </c>
      <c r="X12" s="1182"/>
      <c r="Y12" s="1179" t="s">
        <v>1149</v>
      </c>
      <c r="Z12" s="1174"/>
      <c r="AA12" s="1174"/>
      <c r="AB12" s="1182" t="s">
        <v>4536</v>
      </c>
      <c r="AC12" s="1175" t="s">
        <v>508</v>
      </c>
      <c r="AD12" s="1174"/>
      <c r="AE12" s="1174"/>
      <c r="AF12" s="1174"/>
      <c r="AG12" s="1174"/>
      <c r="AH12" s="1174"/>
      <c r="AI12" s="1174"/>
      <c r="AJ12" s="1174"/>
      <c r="AK12" s="1174"/>
      <c r="AL12" s="1174"/>
      <c r="AM12" s="1174"/>
      <c r="AN12" s="1182" t="s">
        <v>7217</v>
      </c>
      <c r="AO12" s="1182"/>
      <c r="AP12" s="1182" t="s">
        <v>7306</v>
      </c>
      <c r="AQ12" s="1182"/>
      <c r="AR12" s="1174"/>
      <c r="AS12" s="1182" t="s">
        <v>7307</v>
      </c>
      <c r="AT12" s="1182"/>
      <c r="AU12" s="1182" t="s">
        <v>7308</v>
      </c>
      <c r="AV12" s="1174"/>
      <c r="AW12" s="1174"/>
      <c r="AX12" s="1174"/>
      <c r="AY12" s="1174"/>
      <c r="AZ12" s="1175" t="s">
        <v>7309</v>
      </c>
      <c r="BA12" s="1179" t="s">
        <v>7144</v>
      </c>
      <c r="BB12" s="1174"/>
      <c r="BC12" s="1174"/>
      <c r="BD12" s="1174"/>
      <c r="BE12" s="1174"/>
      <c r="BF12" s="1174"/>
      <c r="BG12" s="1174"/>
      <c r="BH12" s="1174"/>
      <c r="BI12" s="1174"/>
      <c r="BJ12" s="1174"/>
      <c r="BK12" s="1175" t="s">
        <v>7310</v>
      </c>
      <c r="BL12" s="1174"/>
      <c r="BM12" s="1174"/>
      <c r="BN12" s="1174"/>
      <c r="BO12" s="1174"/>
      <c r="BP12" s="1174"/>
      <c r="BQ12" s="1174"/>
      <c r="BR12" s="1174"/>
      <c r="BS12" s="1174"/>
      <c r="BT12" s="1174"/>
      <c r="BU12" s="1174"/>
      <c r="BV12" s="1174"/>
      <c r="BW12" s="1174"/>
      <c r="BX12" s="1174"/>
      <c r="BY12" s="1174"/>
      <c r="BZ12" s="1174"/>
      <c r="CA12" s="1174"/>
      <c r="CB12" s="1174"/>
      <c r="CC12" s="1195"/>
      <c r="CD12" s="1174"/>
      <c r="CE12" s="1174"/>
      <c r="CF12" s="1174"/>
      <c r="CG12" s="1174"/>
      <c r="CH12" s="1174"/>
      <c r="CI12" s="1174"/>
      <c r="CJ12" s="1174"/>
      <c r="CK12" s="1174"/>
      <c r="CL12" s="1174"/>
      <c r="CM12" s="1174"/>
      <c r="CN12" s="1174"/>
      <c r="CO12" s="1174"/>
      <c r="CP12" s="1174"/>
      <c r="CQ12" s="1174"/>
      <c r="CR12" s="180"/>
    </row>
    <row r="13" ht="15.75" customHeight="1">
      <c r="A13" s="1263" t="s">
        <v>4970</v>
      </c>
      <c r="B13" s="1218" t="s">
        <v>7311</v>
      </c>
      <c r="C13" s="1219" t="s">
        <v>1499</v>
      </c>
      <c r="D13" s="1220" t="s">
        <v>727</v>
      </c>
      <c r="E13" s="1221" t="s">
        <v>1499</v>
      </c>
      <c r="F13" s="1222" t="s">
        <v>1060</v>
      </c>
      <c r="G13" s="1218" t="s">
        <v>1500</v>
      </c>
      <c r="H13" s="1247"/>
      <c r="I13" s="1247" t="s">
        <v>7312</v>
      </c>
      <c r="J13" s="1174"/>
      <c r="K13" s="752" t="s">
        <v>7313</v>
      </c>
      <c r="L13" s="1174"/>
      <c r="M13" s="752" t="s">
        <v>7314</v>
      </c>
      <c r="N13" s="1174"/>
      <c r="O13" s="1174"/>
      <c r="P13" s="752" t="s">
        <v>7315</v>
      </c>
      <c r="Q13" s="1174"/>
      <c r="R13" s="1182" t="s">
        <v>7316</v>
      </c>
      <c r="S13" s="752" t="s">
        <v>7317</v>
      </c>
      <c r="T13" s="1174"/>
      <c r="U13" s="752" t="s">
        <v>7318</v>
      </c>
      <c r="V13" s="850"/>
      <c r="W13" s="776" t="s">
        <v>4480</v>
      </c>
      <c r="X13" s="752" t="s">
        <v>7319</v>
      </c>
      <c r="Y13" s="1182" t="s">
        <v>6435</v>
      </c>
      <c r="Z13" s="1174"/>
      <c r="AA13" s="1174"/>
      <c r="AB13" s="776" t="s">
        <v>7320</v>
      </c>
      <c r="AC13" s="1236" t="s">
        <v>7298</v>
      </c>
      <c r="AD13" s="1174"/>
      <c r="AE13" s="1174"/>
      <c r="AF13" s="1182" t="s">
        <v>4880</v>
      </c>
      <c r="AG13" s="1174"/>
      <c r="AH13" s="1174"/>
      <c r="AI13" s="1182" t="s">
        <v>4641</v>
      </c>
      <c r="AJ13" s="1182"/>
      <c r="AK13" s="1182" t="s">
        <v>7321</v>
      </c>
      <c r="AL13" s="1174"/>
      <c r="AM13" s="1174"/>
      <c r="AN13" s="752" t="s">
        <v>7321</v>
      </c>
      <c r="AO13" s="1174"/>
      <c r="AP13" s="1174"/>
      <c r="AQ13" s="1174"/>
      <c r="AR13" s="776" t="s">
        <v>7322</v>
      </c>
      <c r="AS13" s="1174"/>
      <c r="AT13" s="1174"/>
      <c r="AU13" s="1174"/>
      <c r="AV13" s="1174"/>
      <c r="AW13" s="1174"/>
      <c r="AX13" s="1180" t="s">
        <v>7323</v>
      </c>
      <c r="AY13" s="850"/>
      <c r="AZ13" s="752" t="s">
        <v>7324</v>
      </c>
      <c r="BA13" s="1227" t="s">
        <v>7325</v>
      </c>
      <c r="BB13" s="1174"/>
      <c r="BC13" s="1174"/>
      <c r="BD13" s="1174"/>
      <c r="BE13" s="1054"/>
      <c r="BF13" s="1054"/>
      <c r="BG13" s="1054"/>
      <c r="BH13" s="1054"/>
      <c r="BI13" s="1054"/>
      <c r="BJ13" s="1054"/>
      <c r="BK13" s="1054"/>
      <c r="BL13" s="1054"/>
      <c r="BM13" s="1054"/>
      <c r="BN13" s="1054"/>
      <c r="BO13" s="1174"/>
      <c r="BP13" s="1174"/>
      <c r="BQ13" s="1174"/>
      <c r="BR13" s="1174"/>
      <c r="BS13" s="1174"/>
      <c r="BT13" s="1174"/>
      <c r="BU13" s="1174"/>
      <c r="BV13" s="1174"/>
      <c r="BW13" s="1174"/>
      <c r="BX13" s="1174"/>
      <c r="BY13" s="1174"/>
      <c r="BZ13" s="1174"/>
      <c r="CA13" s="1174"/>
      <c r="CB13" s="1174"/>
      <c r="CC13" s="1244" t="s">
        <v>7326</v>
      </c>
      <c r="CD13" s="1264" t="s">
        <v>7327</v>
      </c>
      <c r="CE13" s="1244" t="s">
        <v>7326</v>
      </c>
      <c r="CF13" s="1243"/>
      <c r="CG13" s="1243"/>
      <c r="CH13" s="1243"/>
      <c r="CI13" s="1243"/>
      <c r="CJ13" s="1243"/>
      <c r="CK13" s="1243"/>
      <c r="CL13" s="1243"/>
      <c r="CM13" s="1243"/>
      <c r="CN13" s="1243"/>
      <c r="CO13" s="1243"/>
      <c r="CP13" s="1244" t="s">
        <v>5359</v>
      </c>
      <c r="CQ13" s="1243"/>
      <c r="CR13" s="1174"/>
    </row>
    <row r="14" ht="15.75" customHeight="1">
      <c r="A14" s="1228" t="s">
        <v>3930</v>
      </c>
      <c r="B14" s="1218" t="s">
        <v>7328</v>
      </c>
      <c r="C14" s="1219" t="s">
        <v>1499</v>
      </c>
      <c r="D14" s="1220" t="s">
        <v>1128</v>
      </c>
      <c r="E14" s="1221" t="s">
        <v>1499</v>
      </c>
      <c r="F14" s="1222" t="s">
        <v>1128</v>
      </c>
      <c r="G14" s="1218" t="s">
        <v>4471</v>
      </c>
      <c r="H14" s="1247"/>
      <c r="I14" s="1247" t="s">
        <v>7329</v>
      </c>
      <c r="J14" s="776" t="s">
        <v>7330</v>
      </c>
      <c r="K14" s="776" t="s">
        <v>7331</v>
      </c>
      <c r="L14" s="1174"/>
      <c r="M14" s="776" t="s">
        <v>7332</v>
      </c>
      <c r="N14" s="776" t="s">
        <v>7333</v>
      </c>
      <c r="O14" s="1174"/>
      <c r="P14" s="1174"/>
      <c r="Q14" s="1174"/>
      <c r="R14" s="1182" t="s">
        <v>7334</v>
      </c>
      <c r="S14" s="1174"/>
      <c r="T14" s="776" t="s">
        <v>7199</v>
      </c>
      <c r="U14" s="776" t="s">
        <v>7335</v>
      </c>
      <c r="V14" s="776" t="s">
        <v>7336</v>
      </c>
      <c r="W14" s="776" t="s">
        <v>5449</v>
      </c>
      <c r="X14" s="776" t="s">
        <v>6345</v>
      </c>
      <c r="Y14" s="776" t="s">
        <v>266</v>
      </c>
      <c r="Z14" s="1182" t="s">
        <v>4535</v>
      </c>
      <c r="AA14" s="1182"/>
      <c r="AB14" s="1182" t="s">
        <v>7337</v>
      </c>
      <c r="AC14" s="1182" t="s">
        <v>7338</v>
      </c>
      <c r="AD14" s="776" t="s">
        <v>5040</v>
      </c>
      <c r="AE14" s="1174"/>
      <c r="AF14" s="1174"/>
      <c r="AG14" s="1174"/>
      <c r="AH14" s="1174"/>
      <c r="AI14" s="1174"/>
      <c r="AJ14" s="776" t="s">
        <v>1702</v>
      </c>
      <c r="AK14" s="1182" t="s">
        <v>7245</v>
      </c>
      <c r="AL14" s="1174"/>
      <c r="AM14" s="1174"/>
      <c r="AN14" s="776" t="s">
        <v>7339</v>
      </c>
      <c r="AO14" s="1182"/>
      <c r="AP14" s="1182" t="s">
        <v>7340</v>
      </c>
      <c r="AQ14" s="776" t="s">
        <v>7341</v>
      </c>
      <c r="AR14" s="776" t="s">
        <v>7342</v>
      </c>
      <c r="AS14" s="776" t="s">
        <v>7261</v>
      </c>
      <c r="AT14" s="1130" t="s">
        <v>7343</v>
      </c>
      <c r="AU14" s="776" t="s">
        <v>7344</v>
      </c>
      <c r="AV14" s="776" t="s">
        <v>7300</v>
      </c>
      <c r="AW14" s="1174"/>
      <c r="AX14" s="1182" t="s">
        <v>4522</v>
      </c>
      <c r="AY14" s="1182"/>
      <c r="AZ14" s="1182" t="s">
        <v>7345</v>
      </c>
      <c r="BA14" s="1182" t="s">
        <v>7346</v>
      </c>
      <c r="BB14" s="776" t="s">
        <v>7347</v>
      </c>
      <c r="BC14" s="776"/>
      <c r="BD14" s="1174"/>
      <c r="BE14" s="1265"/>
      <c r="BF14" s="1265"/>
      <c r="BG14" s="1265"/>
      <c r="BH14" s="1265"/>
      <c r="BI14" s="1265"/>
      <c r="BJ14" s="1265"/>
      <c r="BK14" s="1265"/>
      <c r="BL14" s="1265"/>
      <c r="BM14" s="1265"/>
      <c r="BN14" s="1265"/>
      <c r="BO14" s="1174"/>
      <c r="BP14" s="1174"/>
      <c r="BQ14" s="1174"/>
      <c r="BR14" s="1174"/>
      <c r="BS14" s="1174"/>
      <c r="BT14" s="776" t="s">
        <v>7348</v>
      </c>
      <c r="BU14" s="1174"/>
      <c r="BV14" s="776" t="s">
        <v>2334</v>
      </c>
      <c r="BW14" s="776" t="s">
        <v>7349</v>
      </c>
      <c r="BX14" s="1174"/>
      <c r="BY14" s="1174"/>
      <c r="BZ14" s="776" t="s">
        <v>3297</v>
      </c>
      <c r="CA14" s="1174"/>
      <c r="CB14" s="1174"/>
      <c r="CC14" s="1243"/>
      <c r="CD14" s="1174"/>
      <c r="CE14" s="1174"/>
      <c r="CF14" s="1243"/>
      <c r="CG14" s="1243"/>
      <c r="CH14" s="1232" t="s">
        <v>7350</v>
      </c>
      <c r="CI14" s="1232"/>
      <c r="CJ14" s="1244" t="s">
        <v>5359</v>
      </c>
      <c r="CK14" s="1232" t="s">
        <v>7351</v>
      </c>
      <c r="CL14" s="1232" t="s">
        <v>5643</v>
      </c>
      <c r="CM14" s="1232" t="s">
        <v>2081</v>
      </c>
      <c r="CN14" s="1232" t="s">
        <v>7221</v>
      </c>
      <c r="CO14" s="1232" t="s">
        <v>7218</v>
      </c>
      <c r="CP14" s="1243"/>
      <c r="CQ14" s="1243"/>
      <c r="CR14" s="180"/>
    </row>
    <row r="15">
      <c r="A15" s="1266" t="s">
        <v>2694</v>
      </c>
      <c r="B15" s="1218" t="s">
        <v>5640</v>
      </c>
      <c r="C15" s="1219" t="s">
        <v>1061</v>
      </c>
      <c r="D15" s="1220" t="s">
        <v>1499</v>
      </c>
      <c r="E15" s="1221" t="s">
        <v>1499</v>
      </c>
      <c r="F15" s="1222" t="s">
        <v>1061</v>
      </c>
      <c r="G15" s="1218" t="s">
        <v>726</v>
      </c>
      <c r="H15" s="1267" t="s">
        <v>7352</v>
      </c>
      <c r="I15" s="1267" t="s">
        <v>7318</v>
      </c>
      <c r="J15" s="1175" t="s">
        <v>7353</v>
      </c>
      <c r="K15" s="1175" t="s">
        <v>7354</v>
      </c>
      <c r="L15" s="776" t="s">
        <v>7355</v>
      </c>
      <c r="M15" s="1174"/>
      <c r="N15" s="1175" t="s">
        <v>2911</v>
      </c>
      <c r="O15" s="1175" t="s">
        <v>7356</v>
      </c>
      <c r="P15" s="1174"/>
      <c r="Q15" s="776" t="s">
        <v>7357</v>
      </c>
      <c r="R15" s="776" t="s">
        <v>7358</v>
      </c>
      <c r="S15" s="1175" t="s">
        <v>7359</v>
      </c>
      <c r="T15" s="1175" t="s">
        <v>7360</v>
      </c>
      <c r="U15" s="776" t="s">
        <v>7361</v>
      </c>
      <c r="V15" s="776" t="s">
        <v>7362</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265"/>
      <c r="BF15" s="1265"/>
      <c r="BG15" s="1265"/>
      <c r="BH15" s="1265"/>
      <c r="BI15" s="1265"/>
      <c r="BJ15" s="1265"/>
      <c r="BK15" s="1265"/>
      <c r="BL15" s="1265"/>
      <c r="BM15" s="1265"/>
      <c r="BN15" s="1265"/>
      <c r="BO15" s="1174"/>
      <c r="BP15" s="1174"/>
      <c r="BQ15" s="1174"/>
      <c r="BR15" s="1174"/>
      <c r="BS15" s="1174"/>
      <c r="BT15" s="1174"/>
      <c r="BU15" s="1174"/>
      <c r="BV15" s="1174"/>
      <c r="BW15" s="1174"/>
      <c r="BX15" s="1174"/>
      <c r="BY15" s="1174"/>
      <c r="BZ15" s="1174"/>
      <c r="CA15" s="1174"/>
      <c r="CB15" s="1174"/>
      <c r="CC15" s="1243"/>
      <c r="CD15" s="1243"/>
      <c r="CE15" s="1243"/>
      <c r="CF15" s="1243"/>
      <c r="CG15" s="1243"/>
      <c r="CH15" s="1243"/>
      <c r="CI15" s="1243"/>
      <c r="CJ15" s="1243"/>
      <c r="CK15" s="1243"/>
      <c r="CL15" s="1243"/>
      <c r="CM15" s="1243"/>
      <c r="CN15" s="1243"/>
      <c r="CO15" s="1243"/>
      <c r="CP15" s="1243"/>
      <c r="CQ15" s="1243"/>
      <c r="CR15" s="1174"/>
    </row>
    <row r="16" ht="15.75" customHeight="1">
      <c r="A16" s="1268" t="s">
        <v>3636</v>
      </c>
      <c r="B16" s="1218" t="s">
        <v>7363</v>
      </c>
      <c r="C16" s="1219" t="s">
        <v>1128</v>
      </c>
      <c r="D16" s="1220" t="s">
        <v>1499</v>
      </c>
      <c r="E16" s="1221" t="s">
        <v>1128</v>
      </c>
      <c r="F16" s="1222" t="s">
        <v>437</v>
      </c>
      <c r="G16" s="1218" t="s">
        <v>3224</v>
      </c>
      <c r="H16" s="1247"/>
      <c r="I16" s="1247" t="s">
        <v>7364</v>
      </c>
      <c r="J16" s="1182"/>
      <c r="K16" s="1182" t="s">
        <v>7365</v>
      </c>
      <c r="L16" s="1182"/>
      <c r="M16" s="1182" t="s">
        <v>7366</v>
      </c>
      <c r="N16" s="1174"/>
      <c r="O16" s="1182" t="s">
        <v>7367</v>
      </c>
      <c r="P16" s="1174"/>
      <c r="Q16" s="1174"/>
      <c r="R16" s="776" t="s">
        <v>7368</v>
      </c>
      <c r="S16" s="1226" t="s">
        <v>3673</v>
      </c>
      <c r="T16" s="1182" t="s">
        <v>7369</v>
      </c>
      <c r="U16" s="776" t="s">
        <v>7370</v>
      </c>
      <c r="V16" s="1182"/>
      <c r="W16" s="1182" t="s">
        <v>5164</v>
      </c>
      <c r="X16" s="776" t="s">
        <v>3072</v>
      </c>
      <c r="Y16" s="1182" t="s">
        <v>3849</v>
      </c>
      <c r="Z16" s="1174"/>
      <c r="AA16" s="1174"/>
      <c r="AB16" s="1182" t="s">
        <v>3672</v>
      </c>
      <c r="AC16" s="776" t="s">
        <v>2859</v>
      </c>
      <c r="AD16" s="1182" t="s">
        <v>7371</v>
      </c>
      <c r="AE16" s="1175" t="s">
        <v>7372</v>
      </c>
      <c r="AF16" s="1179" t="s">
        <v>108</v>
      </c>
      <c r="AG16" s="1174"/>
      <c r="AH16" s="1174"/>
      <c r="AI16" s="1182" t="s">
        <v>863</v>
      </c>
      <c r="AJ16" s="1174"/>
      <c r="AK16" s="1182" t="s">
        <v>7373</v>
      </c>
      <c r="AL16" s="1174"/>
      <c r="AM16" s="1174"/>
      <c r="AN16" s="776" t="s">
        <v>7094</v>
      </c>
      <c r="AO16" s="1182"/>
      <c r="AP16" s="776" t="s">
        <v>7167</v>
      </c>
      <c r="AQ16" s="776" t="s">
        <v>7374</v>
      </c>
      <c r="AR16" s="776" t="s">
        <v>7375</v>
      </c>
      <c r="AS16" s="776" t="s">
        <v>7376</v>
      </c>
      <c r="AT16" s="1182"/>
      <c r="AU16" s="1174"/>
      <c r="AV16" s="1174"/>
      <c r="AW16" s="1174"/>
      <c r="AX16" s="1182" t="s">
        <v>6910</v>
      </c>
      <c r="AY16" s="1182"/>
      <c r="AZ16" s="1182" t="s">
        <v>7307</v>
      </c>
      <c r="BA16" s="1182" t="s">
        <v>7377</v>
      </c>
      <c r="BB16" s="1182" t="s">
        <v>7199</v>
      </c>
      <c r="BC16" s="1182"/>
      <c r="BD16" s="1182"/>
      <c r="BE16" s="1174"/>
      <c r="BF16" s="1174"/>
      <c r="BG16" s="1174"/>
      <c r="BH16" s="1174"/>
      <c r="BI16" s="1174"/>
      <c r="BJ16" s="1174"/>
      <c r="BK16" s="1174"/>
      <c r="BL16" s="1182" t="s">
        <v>7378</v>
      </c>
      <c r="BM16" s="1182" t="s">
        <v>7379</v>
      </c>
      <c r="BN16" s="1182"/>
      <c r="BO16" s="1174"/>
      <c r="BP16" s="1174"/>
      <c r="BQ16" s="1174"/>
      <c r="BR16" s="1174"/>
      <c r="BS16" s="1174"/>
      <c r="BT16" s="1248" t="s">
        <v>784</v>
      </c>
      <c r="BU16" s="1174"/>
      <c r="BV16" s="1174"/>
      <c r="BW16" s="776" t="s">
        <v>2191</v>
      </c>
      <c r="BX16" s="1174"/>
      <c r="BY16" s="1174"/>
      <c r="BZ16" s="776" t="s">
        <v>4889</v>
      </c>
      <c r="CA16" s="1182" t="s">
        <v>7380</v>
      </c>
      <c r="CB16" s="1182"/>
      <c r="CC16" s="1174"/>
      <c r="CD16" s="1174"/>
      <c r="CE16" s="1174"/>
      <c r="CF16" s="1174"/>
      <c r="CG16" s="1174"/>
      <c r="CH16" s="1174"/>
      <c r="CI16" s="1174"/>
      <c r="CJ16" s="1174"/>
      <c r="CK16" s="1182" t="s">
        <v>7381</v>
      </c>
      <c r="CL16" s="1182" t="s">
        <v>1500</v>
      </c>
      <c r="CM16" s="1182" t="s">
        <v>4077</v>
      </c>
      <c r="CN16" s="1182" t="s">
        <v>7382</v>
      </c>
      <c r="CO16" s="776" t="s">
        <v>7383</v>
      </c>
      <c r="CP16" s="1182" t="s">
        <v>4712</v>
      </c>
      <c r="CQ16" s="776" t="s">
        <v>7384</v>
      </c>
      <c r="CR16" s="180"/>
    </row>
    <row r="17" ht="15.75" customHeight="1">
      <c r="A17" s="1269" t="s">
        <v>5744</v>
      </c>
      <c r="B17" s="1218" t="s">
        <v>7385</v>
      </c>
      <c r="C17" s="1219" t="s">
        <v>1499</v>
      </c>
      <c r="D17" s="1220" t="s">
        <v>1499</v>
      </c>
      <c r="E17" s="1221" t="s">
        <v>1499</v>
      </c>
      <c r="F17" s="1222" t="s">
        <v>1499</v>
      </c>
      <c r="G17" s="1218" t="s">
        <v>5321</v>
      </c>
      <c r="H17" s="1247"/>
      <c r="I17" s="1247" t="s">
        <v>7386</v>
      </c>
      <c r="J17" s="1182"/>
      <c r="K17" s="1182" t="s">
        <v>7387</v>
      </c>
      <c r="L17" s="1182"/>
      <c r="M17" s="1182"/>
      <c r="N17" s="1182"/>
      <c r="O17" s="1182" t="s">
        <v>7388</v>
      </c>
      <c r="P17" s="1182"/>
      <c r="Q17" s="1174"/>
      <c r="R17" s="1174"/>
      <c r="S17" s="1174"/>
      <c r="T17" s="1182"/>
      <c r="U17" s="1182" t="s">
        <v>7389</v>
      </c>
      <c r="V17" s="1182"/>
      <c r="W17" s="1182" t="s">
        <v>5732</v>
      </c>
      <c r="X17" s="1182"/>
      <c r="Y17" s="1182" t="s">
        <v>3406</v>
      </c>
      <c r="Z17" s="1182"/>
      <c r="AA17" s="1182"/>
      <c r="AB17" s="1182" t="s">
        <v>7390</v>
      </c>
      <c r="AC17" s="1182" t="s">
        <v>4927</v>
      </c>
      <c r="AD17" s="1182"/>
      <c r="AE17" s="1182"/>
      <c r="AF17" s="1174"/>
      <c r="AG17" s="1174"/>
      <c r="AH17" s="1174"/>
      <c r="AI17" s="1174"/>
      <c r="AJ17" s="1174"/>
      <c r="AK17" s="1182" t="s">
        <v>7321</v>
      </c>
      <c r="AL17" s="1174"/>
      <c r="AM17" s="1174"/>
      <c r="AN17" s="1182" t="s">
        <v>7391</v>
      </c>
      <c r="AO17" s="1182"/>
      <c r="AP17" s="1182" t="s">
        <v>7392</v>
      </c>
      <c r="AQ17" s="1182"/>
      <c r="AR17" s="1182" t="s">
        <v>7393</v>
      </c>
      <c r="AS17" s="1182" t="s">
        <v>7394</v>
      </c>
      <c r="AT17" s="1182"/>
      <c r="AU17" s="1182"/>
      <c r="AV17" s="1174"/>
      <c r="AW17" s="1174"/>
      <c r="AX17" s="1182" t="s">
        <v>4651</v>
      </c>
      <c r="AY17" s="1182"/>
      <c r="AZ17" s="1182" t="s">
        <v>7173</v>
      </c>
      <c r="BA17" s="1182" t="s">
        <v>7395</v>
      </c>
      <c r="BB17" s="1182" t="s">
        <v>7396</v>
      </c>
      <c r="BC17" s="1182"/>
      <c r="BD17" s="1182"/>
      <c r="BE17" s="1174"/>
      <c r="BF17" s="1174"/>
      <c r="BG17" s="1174"/>
      <c r="BH17" s="1174"/>
      <c r="BI17" s="1174"/>
      <c r="BJ17" s="1174"/>
      <c r="BK17" s="1174"/>
      <c r="BL17" s="1174"/>
      <c r="BM17" s="1174"/>
      <c r="BN17" s="1174"/>
      <c r="BO17" s="1182"/>
      <c r="BP17" s="1182"/>
      <c r="BQ17" s="1182"/>
      <c r="BR17" s="1182"/>
      <c r="BS17" s="1182"/>
      <c r="BT17" s="1270"/>
      <c r="BU17" s="1174"/>
      <c r="BV17" s="1174"/>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82"/>
    </row>
    <row r="18">
      <c r="A18" s="1271" t="s">
        <v>724</v>
      </c>
      <c r="B18" s="1218" t="s">
        <v>7397</v>
      </c>
      <c r="C18" s="1219" t="s">
        <v>542</v>
      </c>
      <c r="D18" s="1220" t="s">
        <v>1128</v>
      </c>
      <c r="E18" s="1221" t="s">
        <v>1128</v>
      </c>
      <c r="F18" s="1222" t="s">
        <v>1061</v>
      </c>
      <c r="G18" s="1218" t="s">
        <v>438</v>
      </c>
      <c r="H18" s="1247"/>
      <c r="I18" s="1247"/>
      <c r="J18" s="1174"/>
      <c r="K18" s="1174"/>
      <c r="L18" s="1174"/>
      <c r="M18" s="1174"/>
      <c r="N18" s="1174"/>
      <c r="O18" s="1174"/>
      <c r="P18" s="1174"/>
      <c r="Q18" s="1174"/>
      <c r="R18" s="1174"/>
      <c r="S18" s="1174"/>
      <c r="T18" s="1174"/>
      <c r="U18" s="1174"/>
      <c r="V18" s="1174"/>
      <c r="W18" s="1175" t="s">
        <v>413</v>
      </c>
      <c r="X18" s="1174"/>
      <c r="Y18" s="1174"/>
      <c r="Z18" s="1174"/>
      <c r="AA18" s="1175" t="s">
        <v>7398</v>
      </c>
      <c r="AB18" s="1175" t="s">
        <v>1989</v>
      </c>
      <c r="AC18" s="1179" t="s">
        <v>3911</v>
      </c>
      <c r="AD18" s="1180" t="s">
        <v>7399</v>
      </c>
      <c r="AE18" s="1174"/>
      <c r="AF18" s="1175" t="s">
        <v>2552</v>
      </c>
      <c r="AG18" s="1175" t="s">
        <v>2527</v>
      </c>
      <c r="AH18" s="1174"/>
      <c r="AI18" s="776" t="s">
        <v>3748</v>
      </c>
      <c r="AJ18" s="1174"/>
      <c r="AK18" s="1174"/>
      <c r="AL18" s="1174"/>
      <c r="AM18" s="1174"/>
      <c r="AN18" s="752" t="s">
        <v>7400</v>
      </c>
      <c r="AO18" s="1174"/>
      <c r="AP18" s="1174"/>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row>
    <row r="19" ht="15.75" customHeight="1">
      <c r="A19" s="1217" t="s">
        <v>6954</v>
      </c>
      <c r="B19" s="1218" t="s">
        <v>7397</v>
      </c>
      <c r="C19" s="1219" t="s">
        <v>1499</v>
      </c>
      <c r="D19" s="1220" t="s">
        <v>1499</v>
      </c>
      <c r="E19" s="1221" t="s">
        <v>1128</v>
      </c>
      <c r="F19" s="1222" t="s">
        <v>437</v>
      </c>
      <c r="G19" s="1218" t="s">
        <v>5321</v>
      </c>
      <c r="H19" s="1247" t="s">
        <v>7401</v>
      </c>
      <c r="I19" s="1247"/>
      <c r="J19" s="1174"/>
      <c r="K19" s="1182" t="s">
        <v>7402</v>
      </c>
      <c r="L19" s="1182"/>
      <c r="M19" s="1174"/>
      <c r="N19" s="1174"/>
      <c r="O19" s="1174"/>
      <c r="P19" s="1174"/>
      <c r="Q19" s="1182" t="s">
        <v>7403</v>
      </c>
      <c r="R19" s="1182" t="s">
        <v>7404</v>
      </c>
      <c r="S19" s="1174"/>
      <c r="T19" s="1182" t="s">
        <v>7405</v>
      </c>
      <c r="U19" s="640" t="s">
        <v>7406</v>
      </c>
      <c r="V19" s="640"/>
      <c r="W19" s="1182" t="s">
        <v>256</v>
      </c>
      <c r="X19" s="1182"/>
      <c r="Y19" s="1182" t="s">
        <v>4465</v>
      </c>
      <c r="Z19" s="1174"/>
      <c r="AA19" s="1174"/>
      <c r="AB19" s="1182" t="s">
        <v>7407</v>
      </c>
      <c r="AC19" s="1182" t="s">
        <v>3341</v>
      </c>
      <c r="AD19" s="752" t="s">
        <v>874</v>
      </c>
      <c r="AE19" s="1171"/>
      <c r="AF19" s="1182" t="s">
        <v>4334</v>
      </c>
      <c r="AG19" s="1182" t="s">
        <v>5121</v>
      </c>
      <c r="AH19" s="1174"/>
      <c r="AI19" s="1174"/>
      <c r="AJ19" s="1174"/>
      <c r="AK19" s="1174"/>
      <c r="AL19" s="1174"/>
      <c r="AM19" s="1174"/>
      <c r="AN19" s="1174"/>
      <c r="AO19" s="1174"/>
      <c r="AP19" s="1174"/>
      <c r="AQ19" s="1174"/>
      <c r="AR19" s="1174"/>
      <c r="AS19" s="1174"/>
      <c r="AT19" s="1174"/>
      <c r="AU19" s="1174"/>
      <c r="AV19" s="1182"/>
      <c r="AW19" s="1182" t="s">
        <v>7325</v>
      </c>
      <c r="AX19" s="1174"/>
      <c r="AY19" s="1174"/>
      <c r="AZ19" s="1182" t="s">
        <v>7408</v>
      </c>
      <c r="BA19" s="1174"/>
      <c r="BB19" s="1174"/>
      <c r="BC19" s="1174"/>
      <c r="BD19" s="1174"/>
      <c r="BE19" s="1265"/>
      <c r="BF19" s="1265"/>
      <c r="BG19" s="1265"/>
      <c r="BH19" s="1265"/>
      <c r="BI19" s="1265"/>
      <c r="BJ19" s="1265"/>
      <c r="BK19" s="1265"/>
      <c r="BL19" s="1265"/>
      <c r="BM19" s="1265"/>
      <c r="BN19" s="1265"/>
      <c r="BO19" s="1174"/>
      <c r="BP19" s="1174"/>
      <c r="BQ19" s="1174"/>
      <c r="BR19" s="1174"/>
      <c r="BS19" s="1174"/>
      <c r="BT19" s="1182"/>
      <c r="BU19" s="1182" t="s">
        <v>4917</v>
      </c>
      <c r="BV19" s="1174"/>
      <c r="BW19" s="1174"/>
      <c r="BX19" s="1174"/>
      <c r="BY19" s="1174"/>
      <c r="BZ19" s="1174"/>
      <c r="CA19" s="1174"/>
      <c r="CB19" s="1174"/>
      <c r="CC19" s="1272"/>
      <c r="CD19" s="1272"/>
      <c r="CE19" s="1272"/>
      <c r="CF19" s="1272"/>
      <c r="CG19" s="1272"/>
      <c r="CH19" s="1272"/>
      <c r="CI19" s="1272"/>
      <c r="CJ19" s="1272"/>
      <c r="CK19" s="1174"/>
      <c r="CL19" s="1174"/>
      <c r="CM19" s="1174"/>
      <c r="CN19" s="1174"/>
      <c r="CO19" s="1174"/>
      <c r="CP19" s="1174"/>
      <c r="CQ19" s="1174"/>
      <c r="CR19" s="1176" t="s">
        <v>7409</v>
      </c>
    </row>
    <row r="20" ht="15.75" customHeight="1">
      <c r="A20" s="1273" t="s">
        <v>6951</v>
      </c>
      <c r="B20" s="1218" t="s">
        <v>7410</v>
      </c>
      <c r="C20" s="1219" t="s">
        <v>1499</v>
      </c>
      <c r="D20" s="1220" t="s">
        <v>1499</v>
      </c>
      <c r="E20" s="1221" t="s">
        <v>1499</v>
      </c>
      <c r="F20" s="1222" t="s">
        <v>1499</v>
      </c>
      <c r="G20" s="1218" t="s">
        <v>2236</v>
      </c>
      <c r="H20" s="1247"/>
      <c r="I20" s="1247" t="s">
        <v>7411</v>
      </c>
      <c r="J20" s="1182"/>
      <c r="K20" s="776" t="s">
        <v>7412</v>
      </c>
      <c r="L20" s="1182"/>
      <c r="M20" s="1174"/>
      <c r="N20" s="1174" t="s">
        <v>7413</v>
      </c>
      <c r="O20" s="1174"/>
      <c r="P20" s="1174"/>
      <c r="Q20" s="1174"/>
      <c r="R20" s="1182" t="s">
        <v>7414</v>
      </c>
      <c r="S20" s="1174"/>
      <c r="T20" s="1182" t="s">
        <v>7415</v>
      </c>
      <c r="U20" s="1182" t="s">
        <v>7416</v>
      </c>
      <c r="V20" s="1182"/>
      <c r="W20" s="1182" t="s">
        <v>4784</v>
      </c>
      <c r="X20" s="776"/>
      <c r="Y20" s="1182" t="s">
        <v>1088</v>
      </c>
      <c r="Z20" s="1174" t="s">
        <v>7417</v>
      </c>
      <c r="AA20" s="1174"/>
      <c r="AB20" s="1182"/>
      <c r="AC20" s="1182" t="s">
        <v>1530</v>
      </c>
      <c r="AD20" s="1182"/>
      <c r="AE20" s="1182"/>
      <c r="AF20" s="1182"/>
      <c r="AG20" s="1174" t="s">
        <v>7418</v>
      </c>
      <c r="AH20" s="1174"/>
      <c r="AI20" s="1174"/>
      <c r="AJ20" s="1174"/>
      <c r="AK20" s="1174" t="s">
        <v>7419</v>
      </c>
      <c r="AL20" s="1174"/>
      <c r="AM20" s="1174"/>
      <c r="AN20" s="776" t="s">
        <v>7420</v>
      </c>
      <c r="AO20" s="1174"/>
      <c r="AP20" s="1174" t="s">
        <v>7421</v>
      </c>
      <c r="AQ20" s="1174"/>
      <c r="AR20" s="1174" t="s">
        <v>7422</v>
      </c>
      <c r="AS20" s="776" t="s">
        <v>7423</v>
      </c>
      <c r="AT20" s="1182"/>
      <c r="AU20" s="776" t="s">
        <v>7321</v>
      </c>
      <c r="AV20" s="1174"/>
      <c r="AW20" s="1174" t="s">
        <v>7326</v>
      </c>
      <c r="AX20" s="1182"/>
      <c r="AY20" s="1182"/>
      <c r="AZ20" s="1174" t="s">
        <v>7134</v>
      </c>
      <c r="BA20" s="1182"/>
      <c r="BB20" s="1174"/>
      <c r="BC20" s="1174"/>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80"/>
    </row>
    <row r="21" ht="15.75" customHeight="1">
      <c r="A21" s="1274" t="s">
        <v>4605</v>
      </c>
      <c r="B21" s="1218" t="s">
        <v>7424</v>
      </c>
      <c r="C21" s="1219" t="s">
        <v>1499</v>
      </c>
      <c r="D21" s="1220" t="s">
        <v>1499</v>
      </c>
      <c r="E21" s="1221" t="s">
        <v>1499</v>
      </c>
      <c r="F21" s="1222" t="s">
        <v>1499</v>
      </c>
      <c r="G21" s="1218" t="s">
        <v>1909</v>
      </c>
      <c r="H21" s="1247"/>
      <c r="I21" s="1247" t="s">
        <v>7425</v>
      </c>
      <c r="J21" s="1182"/>
      <c r="K21" s="776" t="s">
        <v>7426</v>
      </c>
      <c r="L21" s="1182"/>
      <c r="M21" s="1174"/>
      <c r="N21" s="1174"/>
      <c r="O21" s="1174"/>
      <c r="P21" s="1174"/>
      <c r="Q21" s="1174"/>
      <c r="R21" s="1182" t="s">
        <v>2197</v>
      </c>
      <c r="S21" s="1174"/>
      <c r="T21" s="1182" t="s">
        <v>7427</v>
      </c>
      <c r="U21" s="1182" t="s">
        <v>7428</v>
      </c>
      <c r="V21" s="1182" t="s">
        <v>7429</v>
      </c>
      <c r="W21" s="1182" t="s">
        <v>2981</v>
      </c>
      <c r="X21" s="776" t="s">
        <v>2619</v>
      </c>
      <c r="Y21" s="1182" t="s">
        <v>2537</v>
      </c>
      <c r="Z21" s="1174"/>
      <c r="AA21" s="1174"/>
      <c r="AB21" s="1182" t="s">
        <v>2208</v>
      </c>
      <c r="AC21" s="1182" t="s">
        <v>1550</v>
      </c>
      <c r="AD21" s="1182" t="s">
        <v>3642</v>
      </c>
      <c r="AE21" s="1182"/>
      <c r="AF21" s="1182" t="s">
        <v>7430</v>
      </c>
      <c r="AG21" s="1174"/>
      <c r="AH21" s="1174"/>
      <c r="AI21" s="1174"/>
      <c r="AJ21" s="1174"/>
      <c r="AK21" s="1174"/>
      <c r="AL21" s="1174"/>
      <c r="AM21" s="1174"/>
      <c r="AN21" s="776" t="s">
        <v>7391</v>
      </c>
      <c r="AO21" s="1174"/>
      <c r="AP21" s="1174"/>
      <c r="AQ21" s="1174"/>
      <c r="AR21" s="1174"/>
      <c r="AS21" s="776" t="s">
        <v>7127</v>
      </c>
      <c r="AT21" s="1182"/>
      <c r="AU21" s="776" t="s">
        <v>7172</v>
      </c>
      <c r="AV21" s="1174"/>
      <c r="AW21" s="1174"/>
      <c r="AX21" s="1182" t="s">
        <v>7431</v>
      </c>
      <c r="AY21" s="1182"/>
      <c r="AZ21" s="1174"/>
      <c r="BA21" s="1182" t="s">
        <v>7346</v>
      </c>
      <c r="BB21" s="1174"/>
      <c r="BC21" s="1174"/>
      <c r="BD21" s="1174"/>
      <c r="BE21" s="1174"/>
      <c r="BF21" s="1174"/>
      <c r="BG21" s="1174"/>
      <c r="BH21" s="1174"/>
      <c r="BI21" s="1174"/>
      <c r="BJ21" s="1174"/>
      <c r="BK21" s="1174"/>
      <c r="BL21" s="1174"/>
      <c r="BM21" s="1174"/>
      <c r="BN21" s="1174"/>
      <c r="BO21" s="1174"/>
      <c r="BP21" s="1174"/>
      <c r="BQ21" s="1174"/>
      <c r="BR21" s="1174"/>
      <c r="BS21" s="1174"/>
      <c r="BT21" s="1174"/>
      <c r="BU21" s="1174"/>
      <c r="BV21" s="1174"/>
      <c r="BW21" s="1174"/>
      <c r="BX21" s="1174"/>
      <c r="BY21" s="1174"/>
      <c r="BZ21" s="1174"/>
      <c r="CA21" s="1174"/>
      <c r="CB21" s="1174"/>
      <c r="CC21" s="1174"/>
      <c r="CD21" s="1174"/>
      <c r="CE21" s="1174"/>
      <c r="CF21" s="1174"/>
      <c r="CG21" s="1174"/>
      <c r="CH21" s="1174"/>
      <c r="CI21" s="1174"/>
      <c r="CJ21" s="1174"/>
      <c r="CK21" s="1174"/>
      <c r="CL21" s="1174"/>
      <c r="CM21" s="1174"/>
      <c r="CN21" s="1174"/>
      <c r="CO21" s="1174"/>
      <c r="CP21" s="1174"/>
      <c r="CQ21" s="1174"/>
      <c r="CR21" s="180"/>
    </row>
    <row r="22" ht="15.75" customHeight="1">
      <c r="A22" s="1275" t="s">
        <v>4756</v>
      </c>
      <c r="B22" s="1218" t="s">
        <v>5811</v>
      </c>
      <c r="C22" s="1219" t="s">
        <v>1499</v>
      </c>
      <c r="D22" s="1220" t="s">
        <v>1128</v>
      </c>
      <c r="E22" s="1221" t="s">
        <v>437</v>
      </c>
      <c r="F22" s="1222" t="s">
        <v>329</v>
      </c>
      <c r="G22" s="1218" t="s">
        <v>4651</v>
      </c>
      <c r="H22" s="1252" t="s">
        <v>7432</v>
      </c>
      <c r="I22" s="1252" t="s">
        <v>4765</v>
      </c>
      <c r="J22" s="1171"/>
      <c r="K22" s="1182" t="s">
        <v>7433</v>
      </c>
      <c r="L22" s="1182"/>
      <c r="M22" s="1182"/>
      <c r="N22" s="1182" t="s">
        <v>7434</v>
      </c>
      <c r="O22" s="1182" t="s">
        <v>7435</v>
      </c>
      <c r="P22" s="1182" t="s">
        <v>7436</v>
      </c>
      <c r="Q22" s="1182" t="s">
        <v>7437</v>
      </c>
      <c r="R22" s="1182" t="s">
        <v>7438</v>
      </c>
      <c r="S22" s="1182" t="s">
        <v>4783</v>
      </c>
      <c r="T22" s="1182" t="s">
        <v>7439</v>
      </c>
      <c r="U22" s="1182" t="s">
        <v>7440</v>
      </c>
      <c r="V22" s="1182"/>
      <c r="W22" s="1182" t="s">
        <v>7441</v>
      </c>
      <c r="X22" s="1182"/>
      <c r="Y22" s="1174"/>
      <c r="Z22" s="1174"/>
      <c r="AA22" s="1174"/>
      <c r="AB22" s="1182" t="s">
        <v>7442</v>
      </c>
      <c r="AC22" s="1182" t="s">
        <v>7443</v>
      </c>
      <c r="AD22" s="1182" t="s">
        <v>6726</v>
      </c>
      <c r="AE22" s="1182"/>
      <c r="AF22" s="1182" t="s">
        <v>7444</v>
      </c>
      <c r="AG22" s="1182"/>
      <c r="AH22" s="1182"/>
      <c r="AI22" s="1174"/>
      <c r="AJ22" s="1174"/>
      <c r="AK22" s="1182" t="s">
        <v>7445</v>
      </c>
      <c r="AL22" s="1182" t="s">
        <v>7301</v>
      </c>
      <c r="AM22" s="1182" t="s">
        <v>7243</v>
      </c>
      <c r="AN22" s="1182" t="s">
        <v>7126</v>
      </c>
      <c r="AO22" s="1182"/>
      <c r="AP22" s="1182" t="s">
        <v>7374</v>
      </c>
      <c r="AQ22" s="1182"/>
      <c r="AR22" s="1182" t="s">
        <v>7446</v>
      </c>
      <c r="AS22" s="1182" t="s">
        <v>7447</v>
      </c>
      <c r="AT22" s="1182"/>
      <c r="AU22" s="1182" t="s">
        <v>7373</v>
      </c>
      <c r="AV22" s="1182"/>
      <c r="AW22" s="1182" t="s">
        <v>7400</v>
      </c>
      <c r="AX22" s="1174"/>
      <c r="AY22" s="1174"/>
      <c r="AZ22" s="1182" t="s">
        <v>7448</v>
      </c>
      <c r="BA22" s="776" t="s">
        <v>7400</v>
      </c>
      <c r="BB22" s="1182" t="s">
        <v>7376</v>
      </c>
      <c r="BC22" s="1182"/>
      <c r="BD22" s="1182"/>
      <c r="BE22" s="1276" t="s">
        <v>7449</v>
      </c>
      <c r="BF22" s="1277" t="s">
        <v>7450</v>
      </c>
      <c r="BG22" s="1054"/>
      <c r="BH22" s="1054"/>
      <c r="BI22" s="1054"/>
      <c r="BJ22" s="1054" t="s">
        <v>7451</v>
      </c>
      <c r="BK22" s="1054" t="s">
        <v>7452</v>
      </c>
      <c r="BL22" s="1054"/>
      <c r="BM22" s="1054"/>
      <c r="BN22" s="1054"/>
      <c r="BO22" s="1174"/>
      <c r="BP22" s="1278" t="s">
        <v>5902</v>
      </c>
      <c r="BQ22" s="1174"/>
      <c r="BR22" s="1174"/>
      <c r="BS22" s="1174"/>
      <c r="BT22" s="1270" t="s">
        <v>2035</v>
      </c>
      <c r="BU22" s="1182" t="s">
        <v>2212</v>
      </c>
      <c r="BV22" s="1182" t="s">
        <v>3979</v>
      </c>
      <c r="BW22" s="1179" t="s">
        <v>2493</v>
      </c>
      <c r="BX22" s="1182" t="s">
        <v>2218</v>
      </c>
      <c r="BY22" s="1182" t="s">
        <v>4996</v>
      </c>
      <c r="BZ22" s="1182" t="s">
        <v>4248</v>
      </c>
      <c r="CA22" s="1182" t="s">
        <v>7453</v>
      </c>
      <c r="CB22" s="1182"/>
      <c r="CC22" s="1245" t="s">
        <v>7346</v>
      </c>
      <c r="CD22" s="1245" t="s">
        <v>7135</v>
      </c>
      <c r="CE22" s="1245" t="s">
        <v>7454</v>
      </c>
      <c r="CF22" s="1245"/>
      <c r="CG22" s="1243"/>
      <c r="CH22" s="1243"/>
      <c r="CI22" s="1243"/>
      <c r="CJ22" s="1243"/>
      <c r="CK22" s="1243"/>
      <c r="CL22" s="1243"/>
      <c r="CM22" s="1243"/>
      <c r="CN22" s="1243"/>
      <c r="CO22" s="1243"/>
      <c r="CP22" s="1243"/>
      <c r="CQ22" s="1243"/>
      <c r="CR22" s="777" t="s">
        <v>4546</v>
      </c>
    </row>
    <row r="23" ht="15.75" customHeight="1">
      <c r="A23" s="1240" t="s">
        <v>5789</v>
      </c>
      <c r="B23" s="1218" t="s">
        <v>1501</v>
      </c>
      <c r="C23" s="1219" t="s">
        <v>1499</v>
      </c>
      <c r="D23" s="1220" t="s">
        <v>1128</v>
      </c>
      <c r="E23" s="1221" t="s">
        <v>1499</v>
      </c>
      <c r="F23" s="1222" t="s">
        <v>727</v>
      </c>
      <c r="G23" s="1218" t="s">
        <v>1383</v>
      </c>
      <c r="H23" s="1247"/>
      <c r="I23" s="1247" t="s">
        <v>7455</v>
      </c>
      <c r="J23" s="1182"/>
      <c r="K23" s="776" t="s">
        <v>7456</v>
      </c>
      <c r="L23" s="1180" t="s">
        <v>3113</v>
      </c>
      <c r="M23" s="1174"/>
      <c r="N23" s="1174"/>
      <c r="O23" s="1174"/>
      <c r="P23" s="776" t="s">
        <v>7457</v>
      </c>
      <c r="Q23" s="1174"/>
      <c r="R23" s="752" t="s">
        <v>7458</v>
      </c>
      <c r="S23" s="1174"/>
      <c r="T23" s="1174"/>
      <c r="U23" s="776" t="s">
        <v>903</v>
      </c>
      <c r="V23" s="1182"/>
      <c r="W23" s="1182" t="s">
        <v>3914</v>
      </c>
      <c r="X23" s="776" t="s">
        <v>2985</v>
      </c>
      <c r="Y23" s="752" t="s">
        <v>5458</v>
      </c>
      <c r="Z23" s="1174"/>
      <c r="AA23" s="1174"/>
      <c r="AB23" s="1182" t="s">
        <v>7459</v>
      </c>
      <c r="AC23" s="1182" t="s">
        <v>7460</v>
      </c>
      <c r="AD23" s="1182" t="s">
        <v>7461</v>
      </c>
      <c r="AE23" s="1182"/>
      <c r="AF23" s="1182" t="s">
        <v>7462</v>
      </c>
      <c r="AG23" s="1174"/>
      <c r="AH23" s="1174"/>
      <c r="AI23" s="777" t="s">
        <v>3158</v>
      </c>
      <c r="AJ23" s="1237"/>
      <c r="AK23" s="1174"/>
      <c r="AL23" s="1174"/>
      <c r="AM23" s="1174"/>
      <c r="AN23" s="1174"/>
      <c r="AO23" s="1174"/>
      <c r="AP23" s="1182" t="s">
        <v>7463</v>
      </c>
      <c r="AQ23" s="1182"/>
      <c r="AR23" s="1174"/>
      <c r="AS23" s="1174"/>
      <c r="AT23" s="1174"/>
      <c r="AU23" s="1182" t="s">
        <v>7104</v>
      </c>
      <c r="AV23" s="1174"/>
      <c r="AW23" s="1174"/>
      <c r="AX23" s="1174"/>
      <c r="AY23" s="1174"/>
      <c r="AZ23" s="1182" t="s">
        <v>7226</v>
      </c>
      <c r="BA23" s="1174"/>
      <c r="BB23" s="1174"/>
      <c r="BC23" s="1174"/>
      <c r="BD23" s="1174"/>
      <c r="BE23" s="1174"/>
      <c r="BF23" s="1174"/>
      <c r="BG23" s="1174"/>
      <c r="BH23" s="1174"/>
      <c r="BI23" s="1174"/>
      <c r="BJ23" s="1174"/>
      <c r="BK23" s="1174"/>
      <c r="BL23" s="1174"/>
      <c r="BM23" s="1174"/>
      <c r="BN23" s="1174"/>
      <c r="BO23" s="1174"/>
      <c r="BP23" s="1174"/>
      <c r="BQ23" s="1174"/>
      <c r="BR23" s="1174"/>
      <c r="BS23" s="1174"/>
      <c r="BT23" s="1174"/>
      <c r="BU23" s="1174"/>
      <c r="BV23" s="1174"/>
      <c r="BW23" s="1174"/>
      <c r="BX23" s="1174"/>
      <c r="BY23" s="1174"/>
      <c r="BZ23" s="1174"/>
      <c r="CA23" s="1174"/>
      <c r="CB23" s="1174"/>
      <c r="CC23" s="1174"/>
      <c r="CD23" s="1174"/>
      <c r="CE23" s="1174"/>
      <c r="CF23" s="1174"/>
      <c r="CG23" s="1174"/>
      <c r="CH23" s="1174"/>
      <c r="CI23" s="1174"/>
      <c r="CJ23" s="1174"/>
      <c r="CK23" s="1182" t="s">
        <v>1817</v>
      </c>
      <c r="CL23" s="1182" t="s">
        <v>3247</v>
      </c>
      <c r="CM23" s="1182" t="s">
        <v>4471</v>
      </c>
      <c r="CN23" s="1174"/>
      <c r="CO23" s="1174"/>
      <c r="CP23" s="1174"/>
      <c r="CQ23" s="1174"/>
      <c r="CR23" s="180"/>
    </row>
    <row r="24">
      <c r="A24" s="1279" t="s">
        <v>3843</v>
      </c>
      <c r="B24" s="1218" t="s">
        <v>2237</v>
      </c>
      <c r="C24" s="1219" t="s">
        <v>1499</v>
      </c>
      <c r="D24" s="1220" t="s">
        <v>1499</v>
      </c>
      <c r="E24" s="1221" t="s">
        <v>1499</v>
      </c>
      <c r="F24" s="1222" t="s">
        <v>1499</v>
      </c>
      <c r="G24" s="1218" t="s">
        <v>1060</v>
      </c>
      <c r="H24" s="1247" t="s">
        <v>7464</v>
      </c>
      <c r="I24" s="1247" t="s">
        <v>7465</v>
      </c>
      <c r="J24" s="1174"/>
      <c r="K24" s="776" t="s">
        <v>7466</v>
      </c>
      <c r="L24" s="1174"/>
      <c r="M24" s="1174"/>
      <c r="N24" s="1174"/>
      <c r="O24" s="1174"/>
      <c r="P24" s="776" t="s">
        <v>7467</v>
      </c>
      <c r="Q24" s="1174"/>
      <c r="R24" s="1174"/>
      <c r="S24" s="1174"/>
      <c r="T24" s="776" t="s">
        <v>7468</v>
      </c>
      <c r="U24" s="776" t="s">
        <v>912</v>
      </c>
      <c r="V24" s="1174"/>
      <c r="W24" s="1174"/>
      <c r="X24" s="776" t="s">
        <v>7469</v>
      </c>
      <c r="Y24" s="776" t="s">
        <v>7470</v>
      </c>
      <c r="Z24" s="1174"/>
      <c r="AA24" s="1174"/>
      <c r="AB24" s="1174"/>
      <c r="AC24" s="776" t="s">
        <v>2817</v>
      </c>
      <c r="AD24" s="1174"/>
      <c r="AE24" s="1174"/>
      <c r="AF24" s="1174"/>
      <c r="AG24" s="1174"/>
      <c r="AH24" s="1174"/>
      <c r="AI24" s="1174"/>
      <c r="AJ24" s="1174"/>
      <c r="AK24" s="776" t="s">
        <v>7377</v>
      </c>
      <c r="AL24" s="1174"/>
      <c r="AM24" s="1174"/>
      <c r="AN24" s="776" t="s">
        <v>7321</v>
      </c>
      <c r="AO24" s="1174"/>
      <c r="AP24" s="1174"/>
      <c r="AQ24" s="1174"/>
      <c r="AR24" s="776" t="s">
        <v>7471</v>
      </c>
      <c r="AS24" s="1174"/>
      <c r="AT24" s="1174"/>
      <c r="AU24" s="1174"/>
      <c r="AV24" s="1174"/>
      <c r="AW24" s="1174"/>
      <c r="AX24" s="1174"/>
      <c r="AY24" s="1174"/>
      <c r="AZ24" s="1174"/>
      <c r="BA24" s="1174"/>
      <c r="BB24" s="1174"/>
      <c r="BC24" s="1174"/>
      <c r="BD24" s="1174"/>
      <c r="BE24" s="1265"/>
      <c r="BF24" s="1265"/>
      <c r="BG24" s="1265"/>
      <c r="BH24" s="1265"/>
      <c r="BI24" s="1265"/>
      <c r="BJ24" s="1265"/>
      <c r="BK24" s="1265"/>
      <c r="BL24" s="1265"/>
      <c r="BM24" s="1265"/>
      <c r="BN24" s="1265"/>
      <c r="BO24" s="1174"/>
      <c r="BP24" s="1174"/>
      <c r="BQ24" s="1174"/>
      <c r="BR24" s="1174"/>
      <c r="BS24" s="1174"/>
      <c r="BT24" s="1174"/>
      <c r="BU24" s="1174"/>
      <c r="BV24" s="1174"/>
      <c r="BW24" s="1174"/>
      <c r="BX24" s="1174"/>
      <c r="BY24" s="1174"/>
      <c r="BZ24" s="1174"/>
      <c r="CA24" s="1174"/>
      <c r="CB24" s="1174"/>
      <c r="CC24" s="1243"/>
      <c r="CD24" s="1243"/>
      <c r="CE24" s="1243"/>
      <c r="CF24" s="1243"/>
      <c r="CG24" s="1243"/>
      <c r="CH24" s="1243"/>
      <c r="CI24" s="1243"/>
      <c r="CJ24" s="1243"/>
      <c r="CK24" s="1243"/>
      <c r="CL24" s="1243"/>
      <c r="CM24" s="1243"/>
      <c r="CN24" s="1243"/>
      <c r="CO24" s="1243"/>
      <c r="CP24" s="1243"/>
      <c r="CQ24" s="1243"/>
      <c r="CR24" s="1174"/>
    </row>
    <row r="25">
      <c r="A25" s="1229" t="s">
        <v>4396</v>
      </c>
      <c r="B25" s="1218" t="s">
        <v>1585</v>
      </c>
      <c r="C25" s="1219" t="s">
        <v>1499</v>
      </c>
      <c r="D25" s="1220" t="s">
        <v>1499</v>
      </c>
      <c r="E25" s="1221" t="s">
        <v>1499</v>
      </c>
      <c r="F25" s="1222" t="s">
        <v>1499</v>
      </c>
      <c r="G25" s="1218" t="s">
        <v>220</v>
      </c>
      <c r="H25" s="1247" t="s">
        <v>7472</v>
      </c>
      <c r="I25" s="1247" t="s">
        <v>7473</v>
      </c>
      <c r="J25" s="776" t="s">
        <v>7474</v>
      </c>
      <c r="K25" s="1247" t="s">
        <v>7475</v>
      </c>
      <c r="L25" s="776" t="s">
        <v>7476</v>
      </c>
      <c r="M25" s="776" t="s">
        <v>7206</v>
      </c>
      <c r="N25" s="776" t="s">
        <v>7477</v>
      </c>
      <c r="O25" s="1174"/>
      <c r="P25" s="776" t="s">
        <v>7478</v>
      </c>
      <c r="Q25" s="1174"/>
      <c r="R25" s="776" t="s">
        <v>7295</v>
      </c>
      <c r="S25" s="1130" t="s">
        <v>7479</v>
      </c>
      <c r="T25" s="1174"/>
      <c r="U25" s="1280" t="s">
        <v>7480</v>
      </c>
      <c r="V25" s="776" t="s">
        <v>7481</v>
      </c>
      <c r="W25" s="1182" t="s">
        <v>7482</v>
      </c>
      <c r="X25" s="1182"/>
      <c r="Y25" s="1182" t="s">
        <v>2341</v>
      </c>
      <c r="Z25" s="1174"/>
      <c r="AA25" s="1174"/>
      <c r="AB25" s="1182" t="s">
        <v>7483</v>
      </c>
      <c r="AC25" s="1182" t="s">
        <v>2989</v>
      </c>
      <c r="AD25" s="1174"/>
      <c r="AE25" s="1174"/>
      <c r="AF25" s="1174"/>
      <c r="AG25" s="1174"/>
      <c r="AH25" s="1174"/>
      <c r="AI25" s="1174"/>
      <c r="AJ25" s="1174"/>
      <c r="AK25" s="1182"/>
      <c r="AL25" s="1174"/>
      <c r="AM25" s="1174"/>
      <c r="AN25" s="1174"/>
      <c r="AO25" s="1174"/>
      <c r="AP25" s="1174"/>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row>
    <row r="26">
      <c r="A26" s="1281" t="s">
        <v>327</v>
      </c>
      <c r="B26" s="1218" t="s">
        <v>2394</v>
      </c>
      <c r="C26" s="1219" t="s">
        <v>1128</v>
      </c>
      <c r="D26" s="1220" t="s">
        <v>437</v>
      </c>
      <c r="E26" s="1221" t="s">
        <v>1499</v>
      </c>
      <c r="F26" s="1222" t="s">
        <v>893</v>
      </c>
      <c r="G26" s="1218" t="s">
        <v>893</v>
      </c>
      <c r="H26" s="1247"/>
      <c r="I26" s="1247"/>
      <c r="J26" s="1174"/>
      <c r="K26" s="1174"/>
      <c r="L26" s="1174"/>
      <c r="M26" s="1174"/>
      <c r="N26" s="1174"/>
      <c r="O26" s="1174"/>
      <c r="P26" s="1174"/>
      <c r="Q26" s="1174"/>
      <c r="R26" s="1174"/>
      <c r="S26" s="1174"/>
      <c r="T26" s="1174"/>
      <c r="U26" s="1174"/>
      <c r="V26" s="1174"/>
      <c r="W26" s="1174"/>
      <c r="X26" s="1180" t="s">
        <v>7484</v>
      </c>
      <c r="Y26" s="1180" t="s">
        <v>5422</v>
      </c>
      <c r="Z26" s="1174"/>
      <c r="AA26" s="1174"/>
      <c r="AB26" s="1174"/>
      <c r="AC26" s="1174"/>
      <c r="AD26" s="1175" t="s">
        <v>7485</v>
      </c>
      <c r="AE26" s="1174"/>
      <c r="AF26" s="1174"/>
      <c r="AG26" s="1174"/>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265"/>
      <c r="BF26" s="1265"/>
      <c r="BG26" s="1265"/>
      <c r="BH26" s="1265"/>
      <c r="BI26" s="1265"/>
      <c r="BJ26" s="1265"/>
      <c r="BK26" s="1265"/>
      <c r="BL26" s="1265"/>
      <c r="BM26" s="1265"/>
      <c r="BN26" s="1265"/>
      <c r="BO26" s="1174"/>
      <c r="BP26" s="1174"/>
      <c r="BQ26" s="1174"/>
      <c r="BR26" s="1174"/>
      <c r="BS26" s="1174"/>
      <c r="BT26" s="1182"/>
      <c r="BU26" s="1182"/>
      <c r="BV26" s="1182"/>
      <c r="BW26" s="1182"/>
      <c r="BX26" s="1182"/>
      <c r="BY26" s="1182"/>
      <c r="BZ26" s="1182"/>
      <c r="CA26" s="1182"/>
      <c r="CB26" s="1182"/>
      <c r="CC26" s="1243"/>
      <c r="CD26" s="1243"/>
      <c r="CE26" s="1243"/>
      <c r="CF26" s="1243"/>
      <c r="CG26" s="1243"/>
      <c r="CH26" s="1243"/>
      <c r="CI26" s="1243"/>
      <c r="CJ26" s="1243"/>
      <c r="CK26" s="1243"/>
      <c r="CL26" s="1243"/>
      <c r="CM26" s="1243"/>
      <c r="CN26" s="1243"/>
      <c r="CO26" s="1243"/>
      <c r="CP26" s="1243"/>
      <c r="CQ26" s="1243"/>
      <c r="CR26" s="1174"/>
    </row>
    <row r="27">
      <c r="A27" s="1282" t="s">
        <v>6961</v>
      </c>
      <c r="B27" s="1218" t="s">
        <v>5085</v>
      </c>
      <c r="C27" s="1219" t="s">
        <v>1499</v>
      </c>
      <c r="D27" s="1220" t="s">
        <v>1499</v>
      </c>
      <c r="E27" s="1221" t="s">
        <v>1499</v>
      </c>
      <c r="F27" s="1222" t="s">
        <v>1499</v>
      </c>
      <c r="G27" s="1218" t="s">
        <v>329</v>
      </c>
      <c r="H27" s="1247"/>
      <c r="I27" s="1247"/>
      <c r="J27" s="1174"/>
      <c r="K27" s="1174"/>
      <c r="L27" s="1174"/>
      <c r="M27" s="1174"/>
      <c r="N27" s="1174"/>
      <c r="O27" s="1174"/>
      <c r="P27" s="1174"/>
      <c r="Q27" s="1174"/>
      <c r="R27" s="1174"/>
      <c r="S27" s="1174"/>
      <c r="T27" s="1174"/>
      <c r="U27" s="1236" t="s">
        <v>7486</v>
      </c>
      <c r="V27" s="1174"/>
      <c r="W27" s="1174"/>
      <c r="X27" s="1174"/>
      <c r="Y27" s="776" t="s">
        <v>7443</v>
      </c>
      <c r="Z27" s="1174"/>
      <c r="AA27" s="1174"/>
      <c r="AB27" s="776" t="s">
        <v>7487</v>
      </c>
      <c r="AC27" s="776" t="s">
        <v>5583</v>
      </c>
      <c r="AD27" s="776" t="s">
        <v>1311</v>
      </c>
      <c r="AE27" s="776" t="s">
        <v>807</v>
      </c>
      <c r="AF27" s="1174"/>
      <c r="AG27" s="1174"/>
      <c r="AH27" s="1174"/>
      <c r="AI27" s="1174"/>
      <c r="AJ27" s="1174"/>
      <c r="AK27" s="1174"/>
      <c r="AL27" s="1174"/>
      <c r="AM27" s="1174"/>
      <c r="AN27" s="1174"/>
      <c r="AO27" s="1174"/>
      <c r="AP27" s="1174"/>
      <c r="AQ27" s="1174"/>
      <c r="AR27" s="1174"/>
      <c r="AS27" s="1174"/>
      <c r="AT27" s="1174"/>
      <c r="AU27" s="1174"/>
      <c r="AV27" s="1174"/>
      <c r="AW27" s="1174"/>
      <c r="AX27" s="1174"/>
      <c r="AY27" s="1174"/>
      <c r="AZ27" s="1174"/>
      <c r="BA27" s="1174"/>
      <c r="BB27" s="1174"/>
      <c r="BC27" s="1174"/>
      <c r="BD27" s="1174"/>
      <c r="BE27" s="1174"/>
      <c r="BF27" s="1174"/>
      <c r="BG27" s="1174"/>
      <c r="BH27" s="1174"/>
      <c r="BI27" s="1174"/>
      <c r="BJ27" s="1174"/>
      <c r="BK27" s="1174"/>
      <c r="BL27" s="1174"/>
      <c r="BM27" s="1174"/>
      <c r="BN27" s="1174"/>
      <c r="BO27" s="1174"/>
      <c r="BP27" s="1174"/>
      <c r="BQ27" s="1174"/>
      <c r="BR27" s="1174"/>
      <c r="BS27" s="1174"/>
      <c r="BT27" s="1174"/>
      <c r="BU27" s="1174"/>
      <c r="BV27" s="1174"/>
      <c r="BW27" s="1174"/>
      <c r="BX27" s="1174"/>
      <c r="BY27" s="1174"/>
      <c r="BZ27" s="1174"/>
      <c r="CA27" s="1174"/>
      <c r="CB27" s="1174"/>
      <c r="CC27" s="1174"/>
      <c r="CD27" s="1174"/>
      <c r="CE27" s="1174"/>
      <c r="CF27" s="1174"/>
      <c r="CG27" s="1174"/>
      <c r="CH27" s="1174"/>
      <c r="CI27" s="1174"/>
      <c r="CJ27" s="1174"/>
      <c r="CK27" s="1174"/>
      <c r="CL27" s="1174"/>
      <c r="CM27" s="1174"/>
      <c r="CN27" s="1174"/>
      <c r="CO27" s="1174"/>
      <c r="CP27" s="1174"/>
      <c r="CQ27" s="1174"/>
      <c r="CR27" s="1174"/>
    </row>
    <row r="28">
      <c r="A28" s="1275" t="s">
        <v>7488</v>
      </c>
      <c r="B28" s="1218" t="s">
        <v>5085</v>
      </c>
      <c r="C28" s="1219" t="s">
        <v>1499</v>
      </c>
      <c r="D28" s="1220" t="s">
        <v>1499</v>
      </c>
      <c r="E28" s="1221" t="s">
        <v>1499</v>
      </c>
      <c r="F28" s="1222" t="s">
        <v>437</v>
      </c>
      <c r="G28" s="1218" t="s">
        <v>893</v>
      </c>
      <c r="H28" s="1247"/>
      <c r="I28" s="1247"/>
      <c r="J28" s="180"/>
      <c r="K28" s="180"/>
      <c r="L28" s="180"/>
      <c r="M28" s="180"/>
      <c r="N28" s="180"/>
      <c r="O28" s="180"/>
      <c r="P28" s="180"/>
      <c r="Q28" s="180"/>
      <c r="R28" s="1130" t="s">
        <v>7489</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7490</v>
      </c>
      <c r="AT28" s="1237"/>
      <c r="AU28" s="180"/>
      <c r="AV28" s="180"/>
      <c r="AW28" s="180"/>
      <c r="AX28" s="180"/>
      <c r="AY28" s="180"/>
      <c r="AZ28" s="180"/>
      <c r="BA28" s="180"/>
      <c r="BB28" s="180"/>
      <c r="BC28" s="180"/>
      <c r="BD28" s="180"/>
      <c r="BE28" s="1174"/>
      <c r="BF28" s="1174"/>
      <c r="BG28" s="1174"/>
      <c r="BH28" s="1174"/>
      <c r="BI28" s="1174"/>
      <c r="BJ28" s="1174"/>
      <c r="BK28" s="1174"/>
      <c r="BL28" s="1174"/>
      <c r="BM28" s="1174"/>
      <c r="BN28" s="1174"/>
      <c r="BO28" s="1174"/>
      <c r="BP28" s="1174"/>
      <c r="BQ28" s="1174"/>
      <c r="BR28" s="1174"/>
      <c r="BS28" s="1174"/>
      <c r="BT28" s="180"/>
      <c r="BU28" s="180"/>
      <c r="BV28" s="180"/>
      <c r="BW28" s="180"/>
      <c r="BX28" s="180"/>
      <c r="BY28" s="180"/>
      <c r="BZ28" s="180"/>
      <c r="CA28" s="180"/>
      <c r="CB28" s="180"/>
      <c r="CC28" s="1174"/>
      <c r="CD28" s="1174"/>
      <c r="CE28" s="1174"/>
      <c r="CF28" s="1174"/>
      <c r="CG28" s="1174"/>
      <c r="CH28" s="1174"/>
      <c r="CI28" s="1174"/>
      <c r="CJ28" s="1174"/>
      <c r="CK28" s="1174"/>
      <c r="CL28" s="1174"/>
      <c r="CM28" s="1174"/>
      <c r="CN28" s="1174"/>
      <c r="CO28" s="1174"/>
      <c r="CP28" s="776"/>
      <c r="CQ28" s="1174"/>
      <c r="CR28" s="180"/>
    </row>
    <row r="29">
      <c r="A29" s="1283" t="s">
        <v>3983</v>
      </c>
      <c r="B29" s="1218" t="s">
        <v>6910</v>
      </c>
      <c r="C29" s="1219" t="s">
        <v>1499</v>
      </c>
      <c r="D29" s="1220" t="s">
        <v>1499</v>
      </c>
      <c r="E29" s="1221" t="s">
        <v>1499</v>
      </c>
      <c r="F29" s="1222" t="s">
        <v>1499</v>
      </c>
      <c r="G29" s="1218" t="s">
        <v>438</v>
      </c>
      <c r="H29" s="1247"/>
      <c r="I29" s="1247"/>
      <c r="J29" s="1174"/>
      <c r="K29" s="1174"/>
      <c r="L29" s="1174"/>
      <c r="M29" s="1174"/>
      <c r="N29" s="1174"/>
      <c r="O29" s="1174"/>
      <c r="P29" s="1174"/>
      <c r="Q29" s="1174"/>
      <c r="R29" s="1174"/>
      <c r="S29" s="1174"/>
      <c r="T29" s="1174"/>
      <c r="U29" s="1174"/>
      <c r="V29" s="1174"/>
      <c r="W29" s="1182" t="s">
        <v>831</v>
      </c>
      <c r="X29" s="1182"/>
      <c r="Y29" s="1182" t="s">
        <v>3968</v>
      </c>
      <c r="Z29" s="1174"/>
      <c r="AA29" s="1174"/>
      <c r="AB29" s="1182" t="s">
        <v>7491</v>
      </c>
      <c r="AC29" s="776" t="s">
        <v>5420</v>
      </c>
      <c r="AD29" s="1182" t="s">
        <v>6811</v>
      </c>
      <c r="AE29" s="1182"/>
      <c r="AF29" s="1182" t="s">
        <v>4414</v>
      </c>
      <c r="AG29" s="1174"/>
      <c r="AH29" s="1174"/>
      <c r="AI29" s="1174"/>
      <c r="AJ29" s="1174"/>
      <c r="AK29" s="1174"/>
      <c r="AL29" s="1174"/>
      <c r="AM29" s="1174"/>
      <c r="AN29" s="1174"/>
      <c r="AO29" s="1174"/>
      <c r="AP29" s="1174"/>
      <c r="AQ29" s="1174"/>
      <c r="AR29" s="1174"/>
      <c r="AS29" s="1174"/>
      <c r="AT29" s="1174"/>
      <c r="AU29" s="1174"/>
      <c r="AV29" s="1174"/>
      <c r="AW29" s="1174"/>
      <c r="AX29" s="1174"/>
      <c r="AY29" s="1174"/>
      <c r="AZ29" s="1182" t="s">
        <v>7301</v>
      </c>
      <c r="BA29" s="1174"/>
      <c r="BB29" s="1174"/>
      <c r="BC29" s="1174"/>
      <c r="BD29" s="1174"/>
      <c r="BE29" s="1265"/>
      <c r="BF29" s="1265"/>
      <c r="BG29" s="1265"/>
      <c r="BH29" s="1265"/>
      <c r="BI29" s="1265"/>
      <c r="BJ29" s="1265"/>
      <c r="BK29" s="1265"/>
      <c r="BL29" s="1265"/>
      <c r="BM29" s="1265"/>
      <c r="BN29" s="1265"/>
      <c r="BO29" s="1174"/>
      <c r="BP29" s="1174"/>
      <c r="BQ29" s="1174"/>
      <c r="BR29" s="1174"/>
      <c r="BS29" s="1174"/>
      <c r="BT29" s="1174"/>
      <c r="BU29" s="1174"/>
      <c r="BV29" s="1182" t="s">
        <v>4005</v>
      </c>
      <c r="BW29" s="1182" t="s">
        <v>2351</v>
      </c>
      <c r="BX29" s="1174"/>
      <c r="BY29" s="1174"/>
      <c r="BZ29" s="1174"/>
      <c r="CA29" s="1174"/>
      <c r="CB29" s="1174"/>
      <c r="CC29" s="1243"/>
      <c r="CD29" s="1243"/>
      <c r="CE29" s="1243"/>
      <c r="CF29" s="1243"/>
      <c r="CG29" s="1243"/>
      <c r="CH29" s="1243"/>
      <c r="CI29" s="1243"/>
      <c r="CJ29" s="1243"/>
      <c r="CK29" s="1243"/>
      <c r="CL29" s="1243"/>
      <c r="CM29" s="1243"/>
      <c r="CN29" s="1243"/>
      <c r="CO29" s="1243"/>
      <c r="CP29" s="1243"/>
      <c r="CQ29" s="1243"/>
      <c r="CR29" s="180"/>
    </row>
    <row r="30">
      <c r="A30" s="1284" t="s">
        <v>5463</v>
      </c>
      <c r="B30" s="1218" t="s">
        <v>3224</v>
      </c>
      <c r="C30" s="1219" t="s">
        <v>1499</v>
      </c>
      <c r="D30" s="1220" t="s">
        <v>1499</v>
      </c>
      <c r="E30" s="1221" t="s">
        <v>1128</v>
      </c>
      <c r="F30" s="1222" t="s">
        <v>893</v>
      </c>
      <c r="G30" s="1218" t="s">
        <v>1060</v>
      </c>
      <c r="H30" s="1247" t="s">
        <v>7492</v>
      </c>
      <c r="I30" s="1247"/>
      <c r="J30" s="1174"/>
      <c r="K30" s="1174"/>
      <c r="L30" s="1174"/>
      <c r="M30" s="1174"/>
      <c r="N30" s="1174"/>
      <c r="O30" s="1174"/>
      <c r="P30" s="1174"/>
      <c r="Q30" s="1174"/>
      <c r="R30" s="1174"/>
      <c r="S30" s="1174"/>
      <c r="T30" s="752" t="s">
        <v>7493</v>
      </c>
      <c r="U30" s="776" t="s">
        <v>7494</v>
      </c>
      <c r="V30" s="776" t="s">
        <v>6786</v>
      </c>
      <c r="W30" s="1174"/>
      <c r="X30" s="776" t="s">
        <v>7495</v>
      </c>
      <c r="Y30" s="776" t="s">
        <v>7496</v>
      </c>
      <c r="Z30" s="1174"/>
      <c r="AA30" s="1174"/>
      <c r="AB30" s="752" t="s">
        <v>7497</v>
      </c>
      <c r="AC30" s="776" t="s">
        <v>5016</v>
      </c>
      <c r="AD30" s="1174"/>
      <c r="AE30" s="1174"/>
      <c r="AF30" s="1174"/>
      <c r="AG30" s="1174"/>
      <c r="AH30" s="1174"/>
      <c r="AI30" s="1174"/>
      <c r="AJ30" s="1174"/>
      <c r="AK30" s="776" t="s">
        <v>7498</v>
      </c>
      <c r="AL30" s="1174"/>
      <c r="AM30" s="1174"/>
      <c r="AN30" s="776" t="s">
        <v>7198</v>
      </c>
      <c r="AO30" s="1174"/>
      <c r="AP30" s="1174"/>
      <c r="AQ30" s="1174"/>
      <c r="AR30" s="1174"/>
      <c r="AS30" s="776" t="s">
        <v>7262</v>
      </c>
      <c r="AT30" s="1174"/>
      <c r="AU30" s="1174"/>
      <c r="AV30" s="1174"/>
      <c r="AW30" s="1174"/>
      <c r="AX30" s="1174"/>
      <c r="AY30" s="1174"/>
      <c r="AZ30" s="1174"/>
      <c r="BA30" s="1174"/>
      <c r="BB30" s="1174"/>
      <c r="BC30" s="1174"/>
      <c r="BD30" s="1174"/>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9" t="s">
        <v>7499</v>
      </c>
      <c r="CD30" s="1174"/>
      <c r="CE30" s="1174"/>
      <c r="CF30" s="1174"/>
      <c r="CG30" s="1174"/>
      <c r="CH30" s="1174"/>
      <c r="CI30" s="1174"/>
      <c r="CJ30" s="1174"/>
      <c r="CK30" s="1174"/>
      <c r="CL30" s="1174"/>
      <c r="CM30" s="1174"/>
      <c r="CN30" s="1174"/>
      <c r="CO30" s="1174"/>
      <c r="CP30" s="1174"/>
      <c r="CQ30" s="1174"/>
      <c r="CR30" s="1174"/>
    </row>
    <row r="31">
      <c r="A31" s="1240" t="s">
        <v>4673</v>
      </c>
      <c r="B31" s="1218" t="s">
        <v>4728</v>
      </c>
      <c r="C31" s="1219" t="s">
        <v>1499</v>
      </c>
      <c r="D31" s="1220" t="s">
        <v>1499</v>
      </c>
      <c r="E31" s="1221" t="s">
        <v>1499</v>
      </c>
      <c r="F31" s="1222" t="s">
        <v>1499</v>
      </c>
      <c r="G31" s="1218" t="s">
        <v>5393</v>
      </c>
      <c r="H31" s="1247"/>
      <c r="I31" s="1285" t="s">
        <v>5943</v>
      </c>
      <c r="J31" s="1174"/>
      <c r="K31" s="776" t="s">
        <v>7500</v>
      </c>
      <c r="L31" s="1174"/>
      <c r="M31" s="1174"/>
      <c r="N31" s="1174"/>
      <c r="O31" s="1174"/>
      <c r="P31" s="1174"/>
      <c r="Q31" s="1174"/>
      <c r="R31" s="1174"/>
      <c r="S31" s="1174"/>
      <c r="T31" s="776" t="s">
        <v>7501</v>
      </c>
      <c r="U31" s="776" t="s">
        <v>7502</v>
      </c>
      <c r="V31" s="1174"/>
      <c r="W31" s="776" t="s">
        <v>661</v>
      </c>
      <c r="X31" s="776" t="s">
        <v>7503</v>
      </c>
      <c r="Y31" s="1174"/>
      <c r="Z31" s="1174"/>
      <c r="AA31" s="1174"/>
      <c r="AB31" s="1174"/>
      <c r="AC31" s="1174"/>
      <c r="AD31" s="1174"/>
      <c r="AE31" s="1174"/>
      <c r="AF31" s="1174"/>
      <c r="AG31" s="1174"/>
      <c r="AH31" s="1174"/>
      <c r="AI31" s="1174"/>
      <c r="AJ31" s="1174"/>
      <c r="AK31" s="1174"/>
      <c r="AL31" s="1174"/>
      <c r="AM31" s="1174"/>
      <c r="AN31" s="1236" t="s">
        <v>7339</v>
      </c>
      <c r="AO31" s="1181"/>
      <c r="AP31" s="1174"/>
      <c r="AQ31" s="776" t="s">
        <v>7375</v>
      </c>
      <c r="AR31" s="1174"/>
      <c r="AS31" s="776" t="s">
        <v>7463</v>
      </c>
      <c r="AT31" s="1174"/>
      <c r="AU31" s="1174"/>
      <c r="AV31" s="1174"/>
      <c r="AW31" s="1174"/>
      <c r="AX31" s="776" t="s">
        <v>3545</v>
      </c>
      <c r="AY31" s="1174"/>
      <c r="AZ31" s="1236" t="s">
        <v>7504</v>
      </c>
      <c r="BA31" s="776" t="s">
        <v>7093</v>
      </c>
      <c r="BB31" s="776"/>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4"/>
      <c r="CF31" s="1174"/>
      <c r="CG31" s="1174"/>
      <c r="CH31" s="1174"/>
      <c r="CI31" s="1174"/>
      <c r="CJ31" s="1174"/>
      <c r="CK31" s="1174"/>
      <c r="CL31" s="1174"/>
      <c r="CM31" s="1174"/>
      <c r="CN31" s="1174"/>
      <c r="CO31" s="1174"/>
      <c r="CP31" s="1174"/>
      <c r="CQ31" s="1174"/>
      <c r="CR31" s="1174"/>
    </row>
    <row r="32">
      <c r="A32" s="1217" t="s">
        <v>7505</v>
      </c>
      <c r="B32" s="1218" t="s">
        <v>4292</v>
      </c>
      <c r="C32" s="1219" t="s">
        <v>1499</v>
      </c>
      <c r="D32" s="1220" t="s">
        <v>1499</v>
      </c>
      <c r="E32" s="1221" t="s">
        <v>1499</v>
      </c>
      <c r="F32" s="1222" t="s">
        <v>1499</v>
      </c>
      <c r="G32" s="1218" t="s">
        <v>542</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265"/>
      <c r="BF32" s="1265"/>
      <c r="BG32" s="1265"/>
      <c r="BH32" s="1265"/>
      <c r="BI32" s="1265"/>
      <c r="BJ32" s="1265"/>
      <c r="BK32" s="1265"/>
      <c r="BL32" s="1265"/>
      <c r="BM32" s="1265"/>
      <c r="BN32" s="1265"/>
      <c r="BO32" s="1174"/>
      <c r="BP32" s="1174"/>
      <c r="BQ32" s="1174"/>
      <c r="BR32" s="1174"/>
      <c r="BS32" s="1174"/>
      <c r="BT32" s="1174"/>
      <c r="BU32" s="1174"/>
      <c r="BV32" s="1286" t="s">
        <v>3320</v>
      </c>
      <c r="BW32" s="1227" t="s">
        <v>3104</v>
      </c>
      <c r="BX32" s="1227" t="s">
        <v>7506</v>
      </c>
      <c r="BY32" s="1174"/>
      <c r="BZ32" s="1227" t="s">
        <v>1594</v>
      </c>
      <c r="CA32" s="1227" t="s">
        <v>2244</v>
      </c>
      <c r="CB32" s="1227"/>
      <c r="CC32" s="1243"/>
      <c r="CD32" s="1243"/>
      <c r="CE32" s="1243"/>
      <c r="CF32" s="1243"/>
      <c r="CG32" s="1243"/>
      <c r="CH32" s="1243"/>
      <c r="CI32" s="1243"/>
      <c r="CJ32" s="1243"/>
      <c r="CK32" s="1243"/>
      <c r="CL32" s="1243"/>
      <c r="CM32" s="1243"/>
      <c r="CN32" s="1243"/>
      <c r="CO32" s="1243"/>
      <c r="CP32" s="1243"/>
      <c r="CQ32" s="1243"/>
      <c r="CR32" s="180"/>
    </row>
    <row r="33">
      <c r="A33" s="1217" t="s">
        <v>2510</v>
      </c>
      <c r="B33" s="1218" t="s">
        <v>1817</v>
      </c>
      <c r="C33" s="1219" t="s">
        <v>1499</v>
      </c>
      <c r="D33" s="1220" t="s">
        <v>1128</v>
      </c>
      <c r="E33" s="1221" t="s">
        <v>1499</v>
      </c>
      <c r="F33" s="1222" t="s">
        <v>1128</v>
      </c>
      <c r="G33" s="1218" t="s">
        <v>1128</v>
      </c>
      <c r="H33" s="1247"/>
      <c r="I33" s="1247"/>
      <c r="J33" s="1174"/>
      <c r="K33" s="1174"/>
      <c r="L33" s="1174"/>
      <c r="M33" s="1174"/>
      <c r="N33" s="1174"/>
      <c r="O33" s="1174"/>
      <c r="P33" s="1174"/>
      <c r="Q33" s="1174"/>
      <c r="R33" s="1174"/>
      <c r="S33" s="1174"/>
      <c r="T33" s="1174"/>
      <c r="U33" s="1174"/>
      <c r="V33" s="1174"/>
      <c r="W33" s="1174"/>
      <c r="X33" s="1174"/>
      <c r="Y33" s="1174"/>
      <c r="Z33" s="1174"/>
      <c r="AA33" s="1174"/>
      <c r="AB33" s="1182"/>
      <c r="AC33" s="1180" t="s">
        <v>317</v>
      </c>
      <c r="AD33" s="1171"/>
      <c r="AE33" s="1171"/>
      <c r="AF33" s="1174"/>
      <c r="AG33" s="1174"/>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054"/>
      <c r="BF33" s="1054"/>
      <c r="BG33" s="1054"/>
      <c r="BH33" s="1054"/>
      <c r="BI33" s="1054"/>
      <c r="BJ33" s="1054"/>
      <c r="BK33" s="1054"/>
      <c r="BL33" s="1054"/>
      <c r="BM33" s="1054"/>
      <c r="BN33" s="1054"/>
      <c r="BO33" s="1174"/>
      <c r="BP33" s="1174"/>
      <c r="BQ33" s="1174"/>
      <c r="BR33" s="1174"/>
      <c r="BS33" s="1174"/>
      <c r="BT33" s="1174"/>
      <c r="BU33" s="1174"/>
      <c r="BV33" s="1174"/>
      <c r="BW33" s="1174"/>
      <c r="BX33" s="1174"/>
      <c r="BY33" s="1174"/>
      <c r="BZ33" s="1174"/>
      <c r="CA33" s="1174"/>
      <c r="CB33" s="1174"/>
      <c r="CC33" s="1261"/>
      <c r="CD33" s="1261"/>
      <c r="CE33" s="1261"/>
      <c r="CF33" s="1261"/>
      <c r="CG33" s="1261"/>
      <c r="CH33" s="1261"/>
      <c r="CI33" s="1261"/>
      <c r="CJ33" s="1261"/>
      <c r="CK33" s="1243"/>
      <c r="CL33" s="1243"/>
      <c r="CM33" s="1243"/>
      <c r="CN33" s="1243"/>
      <c r="CO33" s="1243"/>
      <c r="CP33" s="1243"/>
      <c r="CQ33" s="1243"/>
      <c r="CR33" s="1171"/>
    </row>
    <row r="34" ht="15.75" customHeight="1">
      <c r="A34" s="1269" t="s">
        <v>1187</v>
      </c>
      <c r="B34" s="1218" t="s">
        <v>2856</v>
      </c>
      <c r="C34" s="1219" t="s">
        <v>1499</v>
      </c>
      <c r="D34" s="1220" t="s">
        <v>1128</v>
      </c>
      <c r="E34" s="1221" t="s">
        <v>1499</v>
      </c>
      <c r="F34" s="1222" t="s">
        <v>1128</v>
      </c>
      <c r="G34" s="1218" t="s">
        <v>1128</v>
      </c>
      <c r="H34" s="1247"/>
      <c r="I34" s="1247"/>
      <c r="J34" s="1174"/>
      <c r="K34" s="1174"/>
      <c r="L34" s="1174"/>
      <c r="M34" s="1174"/>
      <c r="N34" s="1174"/>
      <c r="O34" s="1174"/>
      <c r="P34" s="1174"/>
      <c r="Q34" s="1174"/>
      <c r="R34" s="1174"/>
      <c r="S34" s="1174"/>
      <c r="T34" s="1174"/>
      <c r="U34" s="1174"/>
      <c r="V34" s="1174"/>
      <c r="W34" s="1180" t="s">
        <v>687</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054"/>
      <c r="BF34" s="1054"/>
      <c r="BG34" s="1054"/>
      <c r="BH34" s="1054"/>
      <c r="BI34" s="1054"/>
      <c r="BJ34" s="1054"/>
      <c r="BK34" s="1054"/>
      <c r="BL34" s="1054"/>
      <c r="BM34" s="1054"/>
      <c r="BN34" s="1054"/>
      <c r="BO34" s="1174"/>
      <c r="BP34" s="1174"/>
      <c r="BQ34" s="1174"/>
      <c r="BR34" s="1174"/>
      <c r="BS34" s="1174"/>
      <c r="BT34" s="1174"/>
      <c r="BU34" s="1174"/>
      <c r="BV34" s="1174"/>
      <c r="BW34" s="1174"/>
      <c r="BX34" s="1174"/>
      <c r="BY34" s="1174"/>
      <c r="BZ34" s="1174"/>
      <c r="CA34" s="1174"/>
      <c r="CB34" s="1174"/>
      <c r="CC34" s="1261"/>
      <c r="CD34" s="1261"/>
      <c r="CE34" s="1261"/>
      <c r="CF34" s="1261"/>
      <c r="CG34" s="1261"/>
      <c r="CH34" s="1261"/>
      <c r="CI34" s="1261"/>
      <c r="CJ34" s="1261"/>
      <c r="CK34" s="1243"/>
      <c r="CL34" s="1243"/>
      <c r="CM34" s="1243"/>
      <c r="CN34" s="1243"/>
      <c r="CO34" s="1243"/>
      <c r="CP34" s="1243"/>
      <c r="CQ34" s="1243"/>
      <c r="CR34" s="1174"/>
    </row>
    <row r="35">
      <c r="A35" s="1271" t="s">
        <v>7507</v>
      </c>
      <c r="B35" s="1218" t="s">
        <v>1383</v>
      </c>
      <c r="C35" s="1219" t="s">
        <v>1128</v>
      </c>
      <c r="D35" s="1220" t="s">
        <v>1499</v>
      </c>
      <c r="E35" s="1221" t="s">
        <v>1499</v>
      </c>
      <c r="F35" s="1222" t="s">
        <v>1128</v>
      </c>
      <c r="G35" s="1218" t="s">
        <v>1128</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5" t="s">
        <v>7164</v>
      </c>
      <c r="AO35" s="1174"/>
      <c r="AP35" s="1174"/>
      <c r="AQ35" s="1174"/>
      <c r="AR35" s="1174"/>
      <c r="AS35" s="1174"/>
      <c r="AT35" s="1174"/>
      <c r="AU35" s="1174"/>
      <c r="AV35" s="1174"/>
      <c r="AW35" s="1174"/>
      <c r="AX35" s="1174"/>
      <c r="AY35" s="1174"/>
      <c r="AZ35" s="1174"/>
      <c r="BA35" s="1174"/>
      <c r="BB35" s="1174"/>
      <c r="BC35" s="1174"/>
      <c r="BD35" s="1174"/>
      <c r="BE35" s="1265"/>
      <c r="BF35" s="1265"/>
      <c r="BG35" s="1265"/>
      <c r="BH35" s="1265"/>
      <c r="BI35" s="1265"/>
      <c r="BJ35" s="1265"/>
      <c r="BK35" s="1265"/>
      <c r="BL35" s="1265"/>
      <c r="BM35" s="1265"/>
      <c r="BN35" s="1265"/>
      <c r="BO35" s="1174"/>
      <c r="BP35" s="1174"/>
      <c r="BQ35" s="1174"/>
      <c r="BR35" s="1174"/>
      <c r="BS35" s="1174"/>
      <c r="BT35" s="1174"/>
      <c r="BU35" s="1174"/>
      <c r="BV35" s="1174"/>
      <c r="BW35" s="1174"/>
      <c r="BX35" s="1174"/>
      <c r="BY35" s="1174"/>
      <c r="BZ35" s="1174"/>
      <c r="CA35" s="1174"/>
      <c r="CB35" s="1174"/>
      <c r="CC35" s="1243"/>
      <c r="CD35" s="1243"/>
      <c r="CE35" s="1243"/>
      <c r="CF35" s="1243"/>
      <c r="CG35" s="1243"/>
      <c r="CH35" s="1243"/>
      <c r="CI35" s="1243"/>
      <c r="CJ35" s="1243"/>
      <c r="CK35" s="1243"/>
      <c r="CL35" s="1243"/>
      <c r="CM35" s="1243"/>
      <c r="CN35" s="1243"/>
      <c r="CO35" s="1243"/>
      <c r="CP35" s="1243"/>
      <c r="CQ35" s="1243"/>
      <c r="CR35" s="180"/>
    </row>
    <row r="36">
      <c r="A36" s="1217" t="s">
        <v>4162</v>
      </c>
      <c r="B36" s="1218" t="s">
        <v>2236</v>
      </c>
      <c r="C36" s="1219" t="s">
        <v>1499</v>
      </c>
      <c r="D36" s="1220" t="s">
        <v>1499</v>
      </c>
      <c r="E36" s="1221" t="s">
        <v>1499</v>
      </c>
      <c r="F36" s="1222" t="s">
        <v>1499</v>
      </c>
      <c r="G36" s="1218" t="s">
        <v>1128</v>
      </c>
      <c r="H36" s="1247"/>
      <c r="I36" s="1247"/>
      <c r="J36" s="1174"/>
      <c r="K36" s="1174"/>
      <c r="L36" s="1174"/>
      <c r="M36" s="1174"/>
      <c r="N36" s="1174"/>
      <c r="O36" s="1174"/>
      <c r="P36" s="1174"/>
      <c r="Q36" s="1174"/>
      <c r="R36" s="1174"/>
      <c r="S36" s="1174"/>
      <c r="T36" s="1174"/>
      <c r="U36" s="1174"/>
      <c r="V36" s="1174"/>
      <c r="W36" s="180"/>
      <c r="X36" s="180"/>
      <c r="Y36" s="1182" t="s">
        <v>2260</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row>
    <row r="37">
      <c r="A37" s="1271" t="s">
        <v>5784</v>
      </c>
      <c r="B37" s="1218" t="s">
        <v>1909</v>
      </c>
      <c r="C37" s="1219" t="s">
        <v>1499</v>
      </c>
      <c r="D37" s="1220" t="s">
        <v>1499</v>
      </c>
      <c r="E37" s="1221" t="s">
        <v>1499</v>
      </c>
      <c r="F37" s="1222" t="s">
        <v>1499</v>
      </c>
      <c r="G37" s="1218" t="s">
        <v>437</v>
      </c>
      <c r="H37" s="1287"/>
      <c r="I37" s="1288"/>
      <c r="J37" s="1174"/>
      <c r="K37" s="1174"/>
      <c r="L37" s="1174"/>
      <c r="M37" s="1174"/>
      <c r="N37" s="1174"/>
      <c r="O37" s="1174"/>
      <c r="P37" s="1174"/>
      <c r="Q37" s="1174"/>
      <c r="R37" s="776" t="s">
        <v>7508</v>
      </c>
      <c r="S37" s="1174"/>
      <c r="T37" s="1174"/>
      <c r="U37" s="776" t="s">
        <v>7509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265"/>
      <c r="BF37" s="1265"/>
      <c r="BG37" s="1265"/>
      <c r="BH37" s="1265"/>
      <c r="BI37" s="1265"/>
      <c r="BJ37" s="1265"/>
      <c r="BK37" s="1265"/>
      <c r="BL37" s="1265"/>
      <c r="BM37" s="1265"/>
      <c r="BN37" s="1265"/>
      <c r="BO37" s="1174"/>
      <c r="BP37" s="1174"/>
      <c r="BQ37" s="1174"/>
      <c r="BR37" s="1174"/>
      <c r="BS37" s="1174"/>
      <c r="BT37" s="1174"/>
      <c r="BU37" s="1174"/>
      <c r="BV37" s="1174"/>
      <c r="BW37" s="1174"/>
      <c r="BX37" s="1174"/>
      <c r="BY37" s="1174"/>
      <c r="BZ37" s="1174"/>
      <c r="CA37" s="1174"/>
      <c r="CB37" s="1174"/>
      <c r="CC37" s="1243"/>
      <c r="CD37" s="1243"/>
      <c r="CE37" s="1243"/>
      <c r="CF37" s="1243"/>
      <c r="CG37" s="1243"/>
      <c r="CH37" s="1243"/>
      <c r="CI37" s="1243"/>
      <c r="CJ37" s="1243"/>
      <c r="CK37" s="1174"/>
      <c r="CL37" s="1174"/>
      <c r="CM37" s="1174"/>
      <c r="CN37" s="1174"/>
      <c r="CO37" s="1174"/>
      <c r="CP37" s="1174"/>
      <c r="CQ37" s="1174"/>
      <c r="CR37" s="1174"/>
    </row>
    <row r="38">
      <c r="A38" s="1289" t="s">
        <v>5484</v>
      </c>
      <c r="B38" s="1218" t="s">
        <v>220</v>
      </c>
      <c r="C38" s="1219" t="s">
        <v>1499</v>
      </c>
      <c r="D38" s="1220" t="s">
        <v>1499</v>
      </c>
      <c r="E38" s="1221" t="s">
        <v>1499</v>
      </c>
      <c r="F38" s="1222" t="s">
        <v>1499</v>
      </c>
      <c r="G38" s="1218" t="s">
        <v>542</v>
      </c>
      <c r="H38" s="1247"/>
      <c r="I38" s="1247"/>
      <c r="J38" s="1174"/>
      <c r="K38" s="776" t="s">
        <v>7510</v>
      </c>
      <c r="L38" s="1174"/>
      <c r="M38" s="1174"/>
      <c r="N38" s="1174"/>
      <c r="O38" s="1174"/>
      <c r="P38" s="1174"/>
      <c r="Q38" s="1174"/>
      <c r="R38" s="1174"/>
      <c r="S38" s="1174"/>
      <c r="T38" s="1174"/>
      <c r="U38" s="1174"/>
      <c r="V38" s="1174"/>
      <c r="W38" s="1182" t="s">
        <v>5693</v>
      </c>
      <c r="X38" s="1182"/>
      <c r="Y38" s="1174"/>
      <c r="Z38" s="1174"/>
      <c r="AA38" s="1174"/>
      <c r="AB38" s="1174"/>
      <c r="AC38" s="1182" t="s">
        <v>5115</v>
      </c>
      <c r="AD38" s="180"/>
      <c r="AE38" s="180"/>
      <c r="AF38" s="1174"/>
      <c r="AG38" s="1174"/>
      <c r="AH38" s="1174"/>
      <c r="AI38" s="1174"/>
      <c r="AJ38" s="1174"/>
      <c r="AK38" s="1174"/>
      <c r="AL38" s="1174"/>
      <c r="AM38" s="1174"/>
      <c r="AN38" s="1174"/>
      <c r="AO38" s="1174"/>
      <c r="AP38" s="1174"/>
      <c r="AQ38" s="1174"/>
      <c r="AR38" s="1174"/>
      <c r="AS38" s="776" t="s">
        <v>7167</v>
      </c>
      <c r="AT38" s="1182"/>
      <c r="AU38" s="1174"/>
      <c r="AV38" s="1174"/>
      <c r="AW38" s="1174"/>
      <c r="AX38" s="1174"/>
      <c r="AY38" s="1174"/>
      <c r="AZ38" s="1174"/>
      <c r="BA38" s="776" t="s">
        <v>7260</v>
      </c>
      <c r="BB38" s="1174"/>
      <c r="BC38" s="1174"/>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row>
    <row r="39">
      <c r="A39" s="1269" t="s">
        <v>6754</v>
      </c>
      <c r="B39" s="1218" t="s">
        <v>219</v>
      </c>
      <c r="C39" s="1219" t="s">
        <v>1499</v>
      </c>
      <c r="D39" s="1220" t="s">
        <v>1499</v>
      </c>
      <c r="E39" s="1221" t="s">
        <v>1499</v>
      </c>
      <c r="F39" s="1222" t="s">
        <v>1128</v>
      </c>
      <c r="G39" s="1218" t="s">
        <v>1128</v>
      </c>
      <c r="H39" s="1247"/>
      <c r="I39" s="1247"/>
      <c r="J39" s="1174"/>
      <c r="K39" s="1174"/>
      <c r="L39" s="1174"/>
      <c r="M39" s="1174"/>
      <c r="N39" s="1174"/>
      <c r="O39" s="1174"/>
      <c r="P39" s="1174"/>
      <c r="Q39" s="1174"/>
      <c r="R39" s="752" t="s">
        <v>7511</v>
      </c>
      <c r="S39" s="1174"/>
      <c r="T39" s="1174"/>
      <c r="U39" s="1174"/>
      <c r="V39" s="1174"/>
      <c r="W39" s="1174"/>
      <c r="X39" s="1174"/>
      <c r="Y39" s="1174"/>
      <c r="Z39" s="1174"/>
      <c r="AA39" s="1174"/>
      <c r="AB39" s="1174"/>
      <c r="AC39" s="1174"/>
      <c r="AD39" s="1174"/>
      <c r="AE39" s="1174"/>
      <c r="AF39" s="1174"/>
      <c r="AG39" s="1174"/>
      <c r="AH39" s="1174"/>
      <c r="AI39" s="1182"/>
      <c r="AJ39" s="1182"/>
      <c r="AK39" s="1174"/>
      <c r="AL39" s="1174"/>
      <c r="AM39" s="1174"/>
      <c r="AN39" s="1174"/>
      <c r="AO39" s="1174"/>
      <c r="AP39" s="1174"/>
      <c r="AQ39" s="1174"/>
      <c r="AR39" s="1174"/>
      <c r="AS39" s="1174"/>
      <c r="AT39" s="1174"/>
      <c r="AU39" s="1174"/>
      <c r="AV39" s="1174"/>
      <c r="AW39" s="1174"/>
      <c r="AX39" s="1174"/>
      <c r="AY39" s="1174"/>
      <c r="AZ39" s="1174"/>
      <c r="BA39" s="1174"/>
      <c r="BB39" s="1174"/>
      <c r="BC39" s="1174"/>
      <c r="BD39" s="1174"/>
      <c r="BE39" s="1290"/>
      <c r="BF39" s="1290"/>
      <c r="BG39" s="1290"/>
      <c r="BH39" s="1290"/>
      <c r="BI39" s="1290"/>
      <c r="BJ39" s="1290"/>
      <c r="BK39" s="1290"/>
      <c r="BL39" s="1290"/>
      <c r="BM39" s="1290"/>
      <c r="BN39" s="1290"/>
      <c r="BO39" s="1174"/>
      <c r="BP39" s="1174"/>
      <c r="BQ39" s="1174"/>
      <c r="BR39" s="1174"/>
      <c r="BS39" s="1174"/>
      <c r="BT39" s="1174"/>
      <c r="BU39" s="1174"/>
      <c r="BV39" s="1174"/>
      <c r="BW39" s="1174"/>
      <c r="BX39" s="1174"/>
      <c r="BY39" s="1174"/>
      <c r="BZ39" s="1174"/>
      <c r="CA39" s="1174"/>
      <c r="CB39" s="1174"/>
      <c r="CC39" s="1291"/>
      <c r="CD39" s="1291"/>
      <c r="CE39" s="1291"/>
      <c r="CF39" s="1291"/>
      <c r="CG39" s="1291"/>
      <c r="CH39" s="1291"/>
      <c r="CI39" s="1291"/>
      <c r="CJ39" s="1291"/>
      <c r="CK39" s="1171"/>
      <c r="CL39" s="1171"/>
      <c r="CM39" s="1171"/>
      <c r="CN39" s="1171"/>
      <c r="CO39" s="1171"/>
      <c r="CP39" s="1171"/>
      <c r="CQ39" s="1171"/>
      <c r="CR39" s="180"/>
    </row>
    <row r="40">
      <c r="A40" s="1271" t="s">
        <v>2391</v>
      </c>
      <c r="B40" s="1218" t="s">
        <v>5393</v>
      </c>
      <c r="C40" s="1219" t="s">
        <v>1128</v>
      </c>
      <c r="D40" s="1220" t="s">
        <v>1499</v>
      </c>
      <c r="E40" s="1221" t="s">
        <v>1499</v>
      </c>
      <c r="F40" s="1222" t="s">
        <v>1128</v>
      </c>
      <c r="G40" s="1218" t="s">
        <v>1128</v>
      </c>
      <c r="H40" s="1220"/>
      <c r="I40" s="1221"/>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5" t="s">
        <v>2429</v>
      </c>
      <c r="AJ40" s="1174"/>
      <c r="AK40" s="1174"/>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row>
    <row r="41">
      <c r="A41" s="1217" t="s">
        <v>7512</v>
      </c>
      <c r="B41" s="1218" t="s">
        <v>438</v>
      </c>
      <c r="C41" s="1219" t="s">
        <v>1499</v>
      </c>
      <c r="D41" s="1220" t="s">
        <v>1499</v>
      </c>
      <c r="E41" s="1221" t="s">
        <v>1499</v>
      </c>
      <c r="F41" s="1222" t="s">
        <v>1128</v>
      </c>
      <c r="G41" s="1218" t="s">
        <v>1128</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752" t="s">
        <v>7513</v>
      </c>
      <c r="AE41" s="1171"/>
      <c r="AF41" s="1174"/>
      <c r="AG41" s="1174"/>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265"/>
      <c r="BF41" s="1265"/>
      <c r="BG41" s="1265"/>
      <c r="BH41" s="1265"/>
      <c r="BI41" s="1265"/>
      <c r="BJ41" s="1265"/>
      <c r="BK41" s="1265"/>
      <c r="BL41" s="1265"/>
      <c r="BM41" s="1265"/>
      <c r="BN41" s="1265"/>
      <c r="BO41" s="1174"/>
      <c r="BP41" s="1174"/>
      <c r="BQ41" s="1174"/>
      <c r="BR41" s="1174"/>
      <c r="BS41" s="1174"/>
      <c r="BT41" s="1174"/>
      <c r="BU41" s="1174"/>
      <c r="BV41" s="1174"/>
      <c r="BW41" s="1174"/>
      <c r="BX41" s="1174"/>
      <c r="BY41" s="1174"/>
      <c r="BZ41" s="1174"/>
      <c r="CA41" s="1174"/>
      <c r="CB41" s="1174"/>
      <c r="CC41" s="1243"/>
      <c r="CD41" s="1243"/>
      <c r="CE41" s="1243"/>
      <c r="CF41" s="1243"/>
      <c r="CG41" s="1243"/>
      <c r="CH41" s="1243"/>
      <c r="CI41" s="1243"/>
      <c r="CJ41" s="1243"/>
      <c r="CK41" s="1243"/>
      <c r="CL41" s="1243"/>
      <c r="CM41" s="1243"/>
      <c r="CN41" s="1243"/>
      <c r="CO41" s="1243"/>
      <c r="CP41" s="1243"/>
      <c r="CQ41" s="1243"/>
      <c r="CR41" s="180"/>
    </row>
    <row r="42">
      <c r="A42" s="1292" t="s">
        <v>5331</v>
      </c>
      <c r="B42" s="1218" t="s">
        <v>1061</v>
      </c>
      <c r="C42" s="1219" t="s">
        <v>1499</v>
      </c>
      <c r="D42" s="1220" t="s">
        <v>1499</v>
      </c>
      <c r="E42" s="1221" t="s">
        <v>1499</v>
      </c>
      <c r="F42" s="1222" t="s">
        <v>1499</v>
      </c>
      <c r="G42" s="1218" t="s">
        <v>437</v>
      </c>
      <c r="H42" s="1247"/>
      <c r="I42" s="1247"/>
      <c r="J42" s="1174"/>
      <c r="K42" s="1174"/>
      <c r="L42" s="1174"/>
      <c r="M42" s="1174"/>
      <c r="N42" s="1174"/>
      <c r="O42" s="1174"/>
      <c r="P42" s="1174"/>
      <c r="Q42" s="1174"/>
      <c r="R42" s="1174"/>
      <c r="S42" s="1174"/>
      <c r="T42" s="1174"/>
      <c r="U42" s="1174"/>
      <c r="V42" s="1174"/>
      <c r="W42" s="776" t="s">
        <v>3914</v>
      </c>
      <c r="X42" s="1182"/>
      <c r="Y42" s="776" t="s">
        <v>5223</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row>
    <row r="43" ht="15.75" customHeight="1">
      <c r="A43" s="1217" t="s">
        <v>7514</v>
      </c>
      <c r="B43" s="1218" t="s">
        <v>330</v>
      </c>
      <c r="C43" s="1219" t="s">
        <v>1128</v>
      </c>
      <c r="D43" s="1220" t="s">
        <v>1499</v>
      </c>
      <c r="E43" s="1221" t="s">
        <v>1499</v>
      </c>
      <c r="F43" s="1222" t="s">
        <v>1128</v>
      </c>
      <c r="G43" s="1218" t="s">
        <v>1128</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265"/>
      <c r="BF43" s="1265"/>
      <c r="BG43" s="1265"/>
      <c r="BH43" s="1265"/>
      <c r="BI43" s="1265"/>
      <c r="BJ43" s="1265"/>
      <c r="BK43" s="1265"/>
      <c r="BL43" s="1265"/>
      <c r="BM43" s="1265"/>
      <c r="BN43" s="1265"/>
      <c r="BO43" s="1174"/>
      <c r="BP43" s="1174"/>
      <c r="BQ43" s="1174"/>
      <c r="BR43" s="1174"/>
      <c r="BS43" s="1174"/>
      <c r="BT43" s="1174"/>
      <c r="BU43" s="1174"/>
      <c r="BV43" s="1174"/>
      <c r="BW43" s="1174"/>
      <c r="BX43" s="1174"/>
      <c r="BY43" s="1174"/>
      <c r="BZ43" s="1174"/>
      <c r="CA43" s="1174"/>
      <c r="CB43" s="1174"/>
      <c r="CC43" s="1243"/>
      <c r="CD43" s="1243"/>
      <c r="CE43" s="1243"/>
      <c r="CF43" s="1243"/>
      <c r="CG43" s="1243"/>
      <c r="CH43" s="1243"/>
      <c r="CI43" s="1243"/>
      <c r="CJ43" s="1243"/>
      <c r="CK43" s="1243"/>
      <c r="CL43" s="1243"/>
      <c r="CM43" s="1243"/>
      <c r="CN43" s="1243"/>
      <c r="CO43" s="1243"/>
      <c r="CP43" s="1243"/>
      <c r="CQ43" s="1243"/>
      <c r="CR43" s="1293" t="s">
        <v>3487</v>
      </c>
    </row>
    <row r="44">
      <c r="A44" s="1274" t="s">
        <v>3432</v>
      </c>
      <c r="B44" s="1218" t="s">
        <v>330</v>
      </c>
      <c r="C44" s="1219" t="s">
        <v>1499</v>
      </c>
      <c r="D44" s="1220" t="s">
        <v>1499</v>
      </c>
      <c r="E44" s="1221" t="s">
        <v>1499</v>
      </c>
      <c r="F44" s="1222" t="s">
        <v>1128</v>
      </c>
      <c r="G44" s="1218" t="s">
        <v>1128</v>
      </c>
      <c r="H44" s="1247"/>
      <c r="I44" s="1247"/>
      <c r="J44" s="1174"/>
      <c r="K44" s="1174"/>
      <c r="L44" s="1174"/>
      <c r="M44" s="1174"/>
      <c r="N44" s="1174"/>
      <c r="O44" s="1174"/>
      <c r="P44" s="1174"/>
      <c r="Q44" s="1174"/>
      <c r="R44" s="1174"/>
      <c r="S44" s="1174"/>
      <c r="T44" s="1174"/>
      <c r="U44" s="1227"/>
      <c r="V44" s="1227"/>
      <c r="W44" s="1174"/>
      <c r="X44" s="1174"/>
      <c r="Y44" s="1174"/>
      <c r="Z44" s="1174"/>
      <c r="AA44" s="1174"/>
      <c r="AB44" s="1174"/>
      <c r="AC44" s="752" t="s">
        <v>1367</v>
      </c>
      <c r="AD44" s="1174"/>
      <c r="AE44" s="1174"/>
      <c r="AF44" s="1174"/>
      <c r="AG44" s="1174"/>
      <c r="AH44" s="1174"/>
      <c r="AI44" s="1174"/>
      <c r="AJ44" s="1174"/>
      <c r="AK44" s="1174"/>
      <c r="AL44" s="1174"/>
      <c r="AM44" s="1174"/>
      <c r="AN44" s="1174"/>
      <c r="AO44" s="1174"/>
      <c r="AP44" s="1174"/>
      <c r="AQ44" s="1174"/>
      <c r="AR44" s="1174"/>
      <c r="AS44" s="1174"/>
      <c r="AT44" s="1174"/>
      <c r="AU44" s="1174"/>
      <c r="AV44" s="1174"/>
      <c r="AW44" s="1174"/>
      <c r="AX44" s="1174"/>
      <c r="AY44" s="1174"/>
      <c r="AZ44" s="1182"/>
      <c r="BA44" s="1174"/>
      <c r="BB44" s="1174"/>
      <c r="BC44" s="1174"/>
      <c r="BD44" s="1174"/>
      <c r="BE44" s="1265"/>
      <c r="BF44" s="1265"/>
      <c r="BG44" s="1265"/>
      <c r="BH44" s="1265"/>
      <c r="BI44" s="1265"/>
      <c r="BJ44" s="1265"/>
      <c r="BK44" s="1265"/>
      <c r="BL44" s="1265"/>
      <c r="BM44" s="1265"/>
      <c r="BN44" s="1265"/>
      <c r="BO44" s="1174"/>
      <c r="BP44" s="1174"/>
      <c r="BQ44" s="1174"/>
      <c r="BR44" s="1174"/>
      <c r="BS44" s="1174"/>
      <c r="BT44" s="1174"/>
      <c r="BU44" s="1174"/>
      <c r="BV44" s="1174"/>
      <c r="BW44" s="1174"/>
      <c r="BX44" s="1174"/>
      <c r="BY44" s="1174"/>
      <c r="BZ44" s="1174"/>
      <c r="CA44" s="1174"/>
      <c r="CB44" s="1174"/>
      <c r="CC44" s="1272"/>
      <c r="CD44" s="1272"/>
      <c r="CE44" s="1272"/>
      <c r="CF44" s="1272"/>
      <c r="CG44" s="1272"/>
      <c r="CH44" s="1272"/>
      <c r="CI44" s="1272"/>
      <c r="CJ44" s="1272"/>
      <c r="CK44" s="1174"/>
      <c r="CL44" s="1174"/>
      <c r="CM44" s="1174"/>
      <c r="CN44" s="1174"/>
      <c r="CO44" s="1174"/>
      <c r="CP44" s="1174"/>
      <c r="CQ44" s="1174"/>
      <c r="CR44" s="180"/>
    </row>
    <row r="45">
      <c r="A45" s="1266" t="s">
        <v>4290</v>
      </c>
      <c r="B45" s="1218" t="s">
        <v>330</v>
      </c>
      <c r="C45" s="1219" t="s">
        <v>1499</v>
      </c>
      <c r="D45" s="1220" t="s">
        <v>1499</v>
      </c>
      <c r="E45" s="1221" t="s">
        <v>1499</v>
      </c>
      <c r="F45" s="1222" t="s">
        <v>1499</v>
      </c>
      <c r="G45" s="1218" t="s">
        <v>437</v>
      </c>
      <c r="H45" s="1247"/>
      <c r="I45" s="1247"/>
      <c r="J45" s="1174"/>
      <c r="K45" s="1174"/>
      <c r="L45" s="1174"/>
      <c r="M45" s="1174"/>
      <c r="N45" s="1174"/>
      <c r="O45" s="1174"/>
      <c r="P45" s="1174"/>
      <c r="Q45" s="1174"/>
      <c r="R45" s="776" t="s">
        <v>7515</v>
      </c>
      <c r="S45" s="1174"/>
      <c r="T45" s="1174"/>
      <c r="U45" s="1174"/>
      <c r="V45" s="1174"/>
      <c r="W45" s="1174"/>
      <c r="X45" s="1174"/>
      <c r="Y45" s="1174"/>
      <c r="Z45" s="1174"/>
      <c r="AA45" s="1174"/>
      <c r="AB45" s="1174"/>
      <c r="AC45" s="1174"/>
      <c r="AD45" s="1174"/>
      <c r="AE45" s="1174"/>
      <c r="AF45" s="1174"/>
      <c r="AG45" s="1174"/>
      <c r="AH45" s="1174"/>
      <c r="AI45" s="1174"/>
      <c r="AJ45" s="1174"/>
      <c r="AK45" s="1174"/>
      <c r="AL45" s="1174"/>
      <c r="AM45" s="1174"/>
      <c r="AN45" s="1174"/>
      <c r="AO45" s="1174"/>
      <c r="AP45" s="1174"/>
      <c r="AQ45" s="1174"/>
      <c r="AR45" s="776" t="s">
        <v>7516</v>
      </c>
      <c r="AS45" s="1174"/>
      <c r="AT45" s="1174"/>
      <c r="AU45" s="1174"/>
      <c r="AV45" s="1174"/>
      <c r="AW45" s="1174"/>
      <c r="AX45" s="1174"/>
      <c r="AY45" s="1174"/>
      <c r="AZ45" s="1174"/>
      <c r="BA45" s="1174"/>
      <c r="BB45" s="1174"/>
      <c r="BC45" s="1174"/>
      <c r="BD45" s="1174"/>
      <c r="BE45" s="1265"/>
      <c r="BF45" s="1265"/>
      <c r="BG45" s="1265"/>
      <c r="BH45" s="1265"/>
      <c r="BI45" s="1265"/>
      <c r="BJ45" s="1265"/>
      <c r="BK45" s="1265"/>
      <c r="BL45" s="1265"/>
      <c r="BM45" s="1265"/>
      <c r="BN45" s="1265"/>
      <c r="BO45" s="1174"/>
      <c r="BP45" s="1174"/>
      <c r="BQ45" s="1174"/>
      <c r="BR45" s="1174"/>
      <c r="BS45" s="1174"/>
      <c r="BT45" s="1174"/>
      <c r="BU45" s="1174"/>
      <c r="BV45" s="1174"/>
      <c r="BW45" s="1174"/>
      <c r="BX45" s="1174"/>
      <c r="BY45" s="1174"/>
      <c r="BZ45" s="1174"/>
      <c r="CA45" s="1174"/>
      <c r="CB45" s="1174"/>
      <c r="CC45" s="1243"/>
      <c r="CD45" s="1243"/>
      <c r="CE45" s="1243"/>
      <c r="CF45" s="1243"/>
      <c r="CG45" s="1243"/>
      <c r="CH45" s="1243"/>
      <c r="CI45" s="1243"/>
      <c r="CJ45" s="1243"/>
      <c r="CK45" s="1243"/>
      <c r="CL45" s="1243"/>
      <c r="CM45" s="1243"/>
      <c r="CN45" s="1243"/>
      <c r="CO45" s="1243"/>
      <c r="CP45" s="1243"/>
      <c r="CQ45" s="1243"/>
      <c r="CR45" s="1174"/>
    </row>
    <row r="46">
      <c r="A46" s="1294" t="s">
        <v>7517</v>
      </c>
      <c r="B46" s="1218" t="s">
        <v>329</v>
      </c>
      <c r="C46" s="1219" t="s">
        <v>1499</v>
      </c>
      <c r="D46" s="1220" t="s">
        <v>1128</v>
      </c>
      <c r="E46" s="1221" t="s">
        <v>1128</v>
      </c>
      <c r="F46" s="1222" t="s">
        <v>893</v>
      </c>
      <c r="G46" s="1218" t="s">
        <v>329</v>
      </c>
      <c r="H46" s="1247"/>
      <c r="I46" s="1247"/>
      <c r="J46" s="1174"/>
      <c r="K46" s="1174"/>
      <c r="L46" s="1174"/>
      <c r="M46" s="1174"/>
      <c r="N46" s="1174"/>
      <c r="O46" s="1174"/>
      <c r="P46" s="1174"/>
      <c r="Q46" s="1174"/>
      <c r="R46" s="1174"/>
      <c r="S46" s="1174"/>
      <c r="T46" s="1174"/>
      <c r="U46" s="752" t="s">
        <v>7518</v>
      </c>
      <c r="V46" s="1174"/>
      <c r="W46" s="776" t="s">
        <v>7519</v>
      </c>
      <c r="X46" s="776" t="s">
        <v>7519</v>
      </c>
      <c r="Y46" s="1174"/>
      <c r="Z46" s="1174"/>
      <c r="AA46" s="1174"/>
      <c r="AB46" s="1174"/>
      <c r="AC46" s="1174"/>
      <c r="AD46" s="1174"/>
      <c r="AE46" s="1174"/>
      <c r="AF46" s="1174"/>
      <c r="AG46" s="1174"/>
      <c r="AH46" s="1174"/>
      <c r="AI46" s="1174"/>
      <c r="AJ46" s="1174"/>
      <c r="AK46" s="1174"/>
      <c r="AL46" s="1174"/>
      <c r="AM46" s="1174"/>
      <c r="AN46" s="776" t="s">
        <v>7520</v>
      </c>
      <c r="AO46" s="1180" t="s">
        <v>7521</v>
      </c>
      <c r="AP46" s="1179" t="s">
        <v>7522</v>
      </c>
      <c r="AQ46" s="1174"/>
      <c r="AR46" s="1174"/>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row>
    <row r="47">
      <c r="A47" s="1295" t="s">
        <v>7523</v>
      </c>
      <c r="B47" s="1218" t="s">
        <v>542</v>
      </c>
      <c r="C47" s="1219" t="s">
        <v>1499</v>
      </c>
      <c r="D47" s="1220" t="s">
        <v>1499</v>
      </c>
      <c r="E47" s="1221" t="s">
        <v>1499</v>
      </c>
      <c r="F47" s="1222" t="s">
        <v>1499</v>
      </c>
      <c r="G47" s="1218" t="s">
        <v>1128</v>
      </c>
      <c r="H47" s="1287"/>
      <c r="I47" s="1287"/>
      <c r="J47" s="1174"/>
      <c r="K47" s="1174"/>
      <c r="L47" s="1174"/>
      <c r="M47" s="1174"/>
      <c r="N47" s="1174"/>
      <c r="O47" s="1174"/>
      <c r="P47" s="1174"/>
      <c r="Q47" s="1174"/>
      <c r="R47" s="1174"/>
      <c r="S47" s="1174"/>
      <c r="T47" s="1174"/>
      <c r="U47" s="776" t="s">
        <v>3113</v>
      </c>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74"/>
      <c r="BD47" s="1174"/>
      <c r="BE47" s="1265"/>
      <c r="BF47" s="1265"/>
      <c r="BG47" s="1265"/>
      <c r="BH47" s="1265"/>
      <c r="BI47" s="1265"/>
      <c r="BJ47" s="1265"/>
      <c r="BK47" s="1265"/>
      <c r="BL47" s="1265"/>
      <c r="BM47" s="1265"/>
      <c r="BN47" s="1265"/>
      <c r="BO47" s="1174"/>
      <c r="BP47" s="1174"/>
      <c r="BQ47" s="1174"/>
      <c r="BR47" s="1174"/>
      <c r="BS47" s="1174"/>
      <c r="BT47" s="1174"/>
      <c r="BU47" s="1174"/>
      <c r="BV47" s="1174"/>
      <c r="BW47" s="1174"/>
      <c r="BX47" s="1174"/>
      <c r="BY47" s="1174"/>
      <c r="BZ47" s="1174"/>
      <c r="CA47" s="1174"/>
      <c r="CB47" s="1174"/>
      <c r="CC47" s="1243"/>
      <c r="CD47" s="1243"/>
      <c r="CE47" s="1243"/>
      <c r="CF47" s="1243"/>
      <c r="CG47" s="1243"/>
      <c r="CH47" s="1243"/>
      <c r="CI47" s="1243"/>
      <c r="CJ47" s="1243"/>
      <c r="CK47" s="1174"/>
      <c r="CL47" s="1174"/>
      <c r="CM47" s="1174"/>
      <c r="CN47" s="1174"/>
      <c r="CO47" s="1174"/>
      <c r="CP47" s="1174"/>
      <c r="CQ47" s="1174"/>
      <c r="CR47" s="1174"/>
    </row>
    <row r="48">
      <c r="A48" s="1296" t="s">
        <v>4075</v>
      </c>
      <c r="B48" s="1218" t="s">
        <v>542</v>
      </c>
      <c r="C48" s="1219" t="s">
        <v>1499</v>
      </c>
      <c r="D48" s="1220" t="s">
        <v>1499</v>
      </c>
      <c r="E48" s="1221" t="s">
        <v>1499</v>
      </c>
      <c r="F48" s="1222" t="s">
        <v>1499</v>
      </c>
      <c r="G48" s="1218" t="s">
        <v>437</v>
      </c>
      <c r="H48" s="1247"/>
      <c r="I48" s="1247"/>
      <c r="J48" s="1174"/>
      <c r="K48" s="1174"/>
      <c r="L48" s="1174"/>
      <c r="M48" s="1174"/>
      <c r="N48" s="1174"/>
      <c r="O48" s="1174"/>
      <c r="P48" s="1174"/>
      <c r="Q48" s="1174"/>
      <c r="R48" s="1174"/>
      <c r="S48" s="1174"/>
      <c r="T48" s="1174"/>
      <c r="U48" s="1174"/>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82" t="s">
        <v>7096</v>
      </c>
      <c r="BB48" s="1182" t="s">
        <v>7463</v>
      </c>
      <c r="BC48" s="1182"/>
      <c r="BD48" s="1182"/>
      <c r="BE48" s="1174"/>
      <c r="BF48" s="1174"/>
      <c r="BG48" s="1174"/>
      <c r="BH48" s="1174"/>
      <c r="BI48" s="1174"/>
      <c r="BJ48" s="1174"/>
      <c r="BK48" s="1174"/>
      <c r="BL48" s="1174"/>
      <c r="BM48" s="1174"/>
      <c r="BN48" s="1174"/>
      <c r="BO48" s="1174"/>
      <c r="BP48" s="1174"/>
      <c r="BQ48" s="1174"/>
      <c r="BR48" s="1174"/>
      <c r="BS48" s="1174"/>
      <c r="BT48" s="1174"/>
      <c r="BU48" s="1174"/>
      <c r="BV48" s="1174"/>
      <c r="BW48" s="1174"/>
      <c r="BX48" s="1174"/>
      <c r="BY48" s="1174"/>
      <c r="BZ48" s="1174"/>
      <c r="CA48" s="1174"/>
      <c r="CB48" s="1174"/>
      <c r="CC48" s="1174"/>
      <c r="CD48" s="1174"/>
      <c r="CE48" s="1174"/>
      <c r="CF48" s="1174"/>
      <c r="CG48" s="1174"/>
      <c r="CH48" s="1174"/>
      <c r="CI48" s="1174"/>
      <c r="CJ48" s="1174"/>
      <c r="CK48" s="1174"/>
      <c r="CL48" s="1174"/>
      <c r="CM48" s="1174"/>
      <c r="CN48" s="1174"/>
      <c r="CO48" s="1174"/>
      <c r="CP48" s="1174"/>
      <c r="CQ48" s="1174"/>
      <c r="CR48" s="1174"/>
    </row>
    <row r="49">
      <c r="A49" s="1297" t="s">
        <v>3359</v>
      </c>
      <c r="B49" s="1218" t="s">
        <v>437</v>
      </c>
      <c r="C49" s="1219" t="s">
        <v>1499</v>
      </c>
      <c r="D49" s="1220" t="s">
        <v>1499</v>
      </c>
      <c r="E49" s="1221" t="s">
        <v>1499</v>
      </c>
      <c r="F49" s="1222" t="s">
        <v>1499</v>
      </c>
      <c r="G49" s="1218" t="s">
        <v>1128</v>
      </c>
      <c r="H49" s="1247"/>
      <c r="I49" s="1247"/>
      <c r="J49" s="1174"/>
      <c r="K49" s="1174"/>
      <c r="L49" s="1174"/>
      <c r="M49" s="1174"/>
      <c r="N49" s="1174"/>
      <c r="O49" s="1174"/>
      <c r="P49" s="1174"/>
      <c r="Q49" s="1174"/>
      <c r="R49" s="776"/>
      <c r="S49" s="1174"/>
      <c r="T49" s="1174"/>
      <c r="U49" s="1174"/>
      <c r="V49" s="1174"/>
      <c r="W49" s="1174"/>
      <c r="X49" s="1174"/>
      <c r="Y49" s="1174"/>
      <c r="Z49" s="1174"/>
      <c r="AA49" s="1174"/>
      <c r="AB49" s="1174"/>
      <c r="AC49" s="1174"/>
      <c r="AD49" s="1174"/>
      <c r="AE49" s="1174"/>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82"/>
      <c r="BB49" s="1174"/>
      <c r="BC49" s="1174"/>
      <c r="BD49" s="1174"/>
      <c r="BE49" s="1174"/>
      <c r="BF49" s="1174"/>
      <c r="BG49" s="1174"/>
      <c r="BH49" s="1174"/>
      <c r="BI49" s="1174"/>
      <c r="BJ49" s="1174"/>
      <c r="BK49" s="1174"/>
      <c r="BL49" s="1174"/>
      <c r="BM49" s="1174"/>
      <c r="BN49" s="1174"/>
      <c r="BO49" s="1174"/>
      <c r="BP49" s="1174"/>
      <c r="BQ49" s="1174"/>
      <c r="BR49" s="1174"/>
      <c r="BS49" s="1174"/>
      <c r="BT49" s="1182"/>
      <c r="BU49" s="776" t="s">
        <v>2317</v>
      </c>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80"/>
    </row>
    <row r="50">
      <c r="A50" s="1217" t="s">
        <v>7524</v>
      </c>
      <c r="B50" s="1218" t="s">
        <v>437</v>
      </c>
      <c r="C50" s="1219" t="s">
        <v>1499</v>
      </c>
      <c r="D50" s="1220" t="s">
        <v>1499</v>
      </c>
      <c r="E50" s="1221" t="s">
        <v>1499</v>
      </c>
      <c r="F50" s="1222" t="s">
        <v>1499</v>
      </c>
      <c r="G50" s="1218" t="s">
        <v>1128</v>
      </c>
      <c r="H50" s="1247"/>
      <c r="I50" s="1247"/>
      <c r="J50" s="1174"/>
      <c r="K50" s="1174"/>
      <c r="L50" s="1174"/>
      <c r="M50" s="1174"/>
      <c r="N50" s="1174"/>
      <c r="O50" s="1174"/>
      <c r="P50" s="1174"/>
      <c r="Q50" s="1174"/>
      <c r="R50" s="1174"/>
      <c r="S50" s="1174"/>
      <c r="T50" s="1174"/>
      <c r="U50" s="1174"/>
      <c r="V50" s="1182" t="s">
        <v>7253</v>
      </c>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74"/>
      <c r="BD50" s="1174"/>
      <c r="BE50" s="1265"/>
      <c r="BF50" s="1265"/>
      <c r="BG50" s="1265"/>
      <c r="BH50" s="1265"/>
      <c r="BI50" s="1265"/>
      <c r="BJ50" s="1265"/>
      <c r="BK50" s="1265"/>
      <c r="BL50" s="1265"/>
      <c r="BM50" s="1265"/>
      <c r="BN50" s="1265"/>
      <c r="BO50" s="1174"/>
      <c r="BP50" s="1174"/>
      <c r="BQ50" s="1174"/>
      <c r="BR50" s="1174"/>
      <c r="BS50" s="1174"/>
      <c r="BT50" s="1174"/>
      <c r="BU50" s="1174"/>
      <c r="BV50" s="1174"/>
      <c r="BW50" s="776"/>
      <c r="BX50" s="1174"/>
      <c r="BY50" s="1174"/>
      <c r="BZ50" s="1174"/>
      <c r="CA50" s="1174"/>
      <c r="CB50" s="1174"/>
      <c r="CC50" s="1243"/>
      <c r="CD50" s="1243"/>
      <c r="CE50" s="1243"/>
      <c r="CF50" s="1243"/>
      <c r="CG50" s="1243"/>
      <c r="CH50" s="1243"/>
      <c r="CI50" s="1243"/>
      <c r="CJ50" s="1243"/>
      <c r="CK50" s="1243"/>
      <c r="CL50" s="1243"/>
      <c r="CM50" s="1243"/>
      <c r="CN50" s="1243"/>
      <c r="CO50" s="1243"/>
      <c r="CP50" s="1243"/>
      <c r="CQ50" s="1243"/>
      <c r="CR50" s="180"/>
    </row>
    <row r="51">
      <c r="A51" s="1217"/>
      <c r="B51" s="1218"/>
      <c r="C51" s="1219"/>
      <c r="D51" s="1220"/>
      <c r="E51" s="1221"/>
      <c r="F51" s="1222"/>
      <c r="G51" s="1218"/>
      <c r="H51" s="1287"/>
      <c r="I51" s="1288"/>
      <c r="J51" s="1174"/>
      <c r="K51" s="1174"/>
      <c r="L51" s="1174"/>
      <c r="M51" s="1174"/>
      <c r="N51" s="1174"/>
      <c r="O51" s="1174"/>
      <c r="P51" s="1174"/>
      <c r="Q51" s="1174"/>
      <c r="R51" s="1174"/>
      <c r="S51" s="1174"/>
      <c r="T51" s="1174"/>
      <c r="U51" s="1174"/>
      <c r="V51" s="1174"/>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174"/>
      <c r="BH51" s="1174"/>
      <c r="BI51" s="1174"/>
      <c r="BJ51" s="1174"/>
      <c r="BK51" s="1174"/>
      <c r="BL51" s="1174"/>
      <c r="BM51" s="1174"/>
      <c r="BN51" s="1174"/>
      <c r="BO51" s="1174"/>
      <c r="BP51" s="1174"/>
      <c r="BQ51" s="1174"/>
      <c r="BR51" s="1174"/>
      <c r="BS51" s="1174"/>
      <c r="BT51" s="1174"/>
      <c r="BU51" s="1174"/>
      <c r="BV51" s="1174"/>
      <c r="BW51" s="1174"/>
      <c r="BX51" s="1174"/>
      <c r="BY51" s="1174"/>
      <c r="BZ51" s="1174"/>
      <c r="CA51" s="1174"/>
      <c r="CB51" s="1174"/>
      <c r="CC51" s="1174"/>
      <c r="CD51" s="1174"/>
      <c r="CE51" s="1174"/>
      <c r="CF51" s="1174"/>
      <c r="CG51" s="1174"/>
      <c r="CH51" s="1174"/>
      <c r="CI51" s="1174"/>
      <c r="CJ51" s="1174"/>
      <c r="CK51" s="1174"/>
      <c r="CL51" s="1174"/>
      <c r="CM51" s="1174"/>
      <c r="CN51" s="1174"/>
      <c r="CO51" s="1174"/>
      <c r="CP51" s="1174"/>
      <c r="CQ51" s="1174"/>
      <c r="CR51" s="1174"/>
    </row>
    <row r="52">
      <c r="A52" s="1217"/>
      <c r="B52" s="1218"/>
      <c r="C52" s="1219"/>
      <c r="D52" s="1220"/>
      <c r="E52" s="1221"/>
      <c r="F52" s="1222"/>
      <c r="G52" s="1218"/>
      <c r="H52" s="1287"/>
      <c r="I52" s="1288"/>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row>
    <row r="53">
      <c r="A53" s="1217"/>
      <c r="B53" s="1218"/>
      <c r="C53" s="1219"/>
      <c r="D53" s="1220"/>
      <c r="E53" s="1221"/>
      <c r="F53" s="1222"/>
      <c r="G53" s="1218"/>
      <c r="H53" s="1287"/>
      <c r="I53" s="1288"/>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265"/>
      <c r="BF53" s="1265"/>
      <c r="BG53" s="1265"/>
      <c r="BH53" s="1265"/>
      <c r="BI53" s="1265"/>
      <c r="BJ53" s="1265"/>
      <c r="BK53" s="1265"/>
      <c r="BL53" s="1265"/>
      <c r="BM53" s="1265"/>
      <c r="BN53" s="1265"/>
      <c r="BO53" s="1174"/>
      <c r="BP53" s="1174"/>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row>
    <row r="54">
      <c r="A54" s="1217"/>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row>
    <row r="55">
      <c r="A55" s="1217"/>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265"/>
      <c r="BF55" s="1265"/>
      <c r="BG55" s="1265"/>
      <c r="BH55" s="1265"/>
      <c r="BI55" s="1265"/>
      <c r="BJ55" s="1265"/>
      <c r="BK55" s="1265"/>
      <c r="BL55" s="1265"/>
      <c r="BM55" s="1265"/>
      <c r="BN55" s="1265"/>
      <c r="BO55" s="1174"/>
      <c r="BP55" s="1174"/>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row>
    <row r="56">
      <c r="A56" s="1217"/>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row>
    <row r="57">
      <c r="A57" s="1217"/>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row>
    <row r="58">
      <c r="A58" s="1217"/>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row>
    <row r="59">
      <c r="A59" s="1217"/>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row>
    <row r="60">
      <c r="A60" s="1217"/>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row>
    <row r="61">
      <c r="A61" s="1217"/>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row>
    <row r="62">
      <c r="A62" s="1217"/>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row>
    <row r="63">
      <c r="A63" s="1217"/>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row>
    <row r="64">
      <c r="A64" s="1217"/>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row>
    <row r="65">
      <c r="A65" s="1217"/>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row>
    <row r="66">
      <c r="A66" s="1217"/>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row>
    <row r="67">
      <c r="A67" s="1217"/>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row>
    <row r="68">
      <c r="A68" s="1217"/>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row>
    <row r="69">
      <c r="A69" s="1217"/>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row>
    <row r="70">
      <c r="A70" s="1217"/>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row>
    <row r="71">
      <c r="A71" s="1217"/>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row>
    <row r="72">
      <c r="A72" s="1217"/>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row>
    <row r="73">
      <c r="A73" s="1217"/>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row>
    <row r="74">
      <c r="A74" s="1217"/>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row>
    <row r="75">
      <c r="A75" s="1217"/>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row>
    <row r="76">
      <c r="A76" s="1217"/>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row>
    <row r="77">
      <c r="A77" s="1217"/>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row>
    <row r="78">
      <c r="A78" s="1217"/>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row>
    <row r="79">
      <c r="A79" s="1217"/>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row>
    <row r="80">
      <c r="A80" s="1217"/>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row>
    <row r="81">
      <c r="A81" s="1217"/>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row>
    <row r="82">
      <c r="A82" s="1217"/>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row>
    <row r="83">
      <c r="A83" s="1217"/>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row>
    <row r="84">
      <c r="A84" s="1217"/>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row>
    <row r="85">
      <c r="A85" s="1217"/>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row>
    <row r="86">
      <c r="A86" s="1217"/>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row>
    <row r="87">
      <c r="A87" s="1217"/>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row>
    <row r="88">
      <c r="A88" s="1217"/>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row>
    <row r="89">
      <c r="A89" s="1217"/>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row>
    <row r="90">
      <c r="A90" s="1217"/>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row>
    <row r="91">
      <c r="A91" s="1217"/>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row>
    <row r="92">
      <c r="A92" s="1217"/>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row>
    <row r="93">
      <c r="A93" s="1217"/>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row>
    <row r="94">
      <c r="A94" s="1217"/>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row>
    <row r="95">
      <c r="A95" s="1217"/>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row>
    <row r="96">
      <c r="A96" s="1217"/>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row>
    <row r="97">
      <c r="A97" s="1217"/>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row>
    <row r="98">
      <c r="A98" s="1217"/>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row>
    <row r="99">
      <c r="A99" s="1217"/>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row>
    <row r="100">
      <c r="A100" s="1217"/>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row>
    <row r="101">
      <c r="A101" s="1217"/>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row>
    <row r="102">
      <c r="A102" s="1217"/>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row>
    <row r="103">
      <c r="A103" s="1217"/>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row>
    <row r="104">
      <c r="A104" s="1217"/>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row>
    <row r="105">
      <c r="A105" s="1217"/>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row>
    <row r="106">
      <c r="A106" s="1217"/>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row>
    <row r="107">
      <c r="A107" s="1217"/>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row>
    <row r="108">
      <c r="A108" s="1217"/>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row>
    <row r="109">
      <c r="A109" s="1217"/>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row>
    <row r="110">
      <c r="A110" s="1217"/>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row>
    <row r="111">
      <c r="A111" s="1217"/>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row>
    <row r="112">
      <c r="A112" s="1217"/>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row>
    <row r="113">
      <c r="A113" s="1217"/>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row>
    <row r="114">
      <c r="A114" s="1217"/>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row>
    <row r="115">
      <c r="A115" s="1217"/>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row>
    <row r="116">
      <c r="A116" s="1217"/>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row>
    <row r="117">
      <c r="A117" s="1217"/>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row>
    <row r="118">
      <c r="A118" s="1217"/>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row>
    <row r="119">
      <c r="A119" s="1217"/>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row>
    <row r="120">
      <c r="A120" s="1217"/>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row>
    <row r="121">
      <c r="A121" s="1217"/>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row>
    <row r="122">
      <c r="A122" s="1217"/>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row>
    <row r="123">
      <c r="A123" s="1217"/>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row>
    <row r="124">
      <c r="A124" s="1217"/>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row>
    <row r="125">
      <c r="A125" s="1217"/>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row>
    <row r="126">
      <c r="A126" s="1217"/>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row>
    <row r="127">
      <c r="A127" s="1217"/>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row>
    <row r="128">
      <c r="A128" s="1217"/>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row>
    <row r="129">
      <c r="A129" s="1217"/>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row>
    <row r="130">
      <c r="A130" s="1217"/>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row>
    <row r="131">
      <c r="A131" s="1217"/>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row>
    <row r="132">
      <c r="A132" s="1217"/>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row>
    <row r="133">
      <c r="A133" s="1217"/>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row>
    <row r="134">
      <c r="A134" s="1217"/>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row>
    <row r="135">
      <c r="A135" s="1217"/>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row>
    <row r="136">
      <c r="A136" s="1217"/>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row>
    <row r="137">
      <c r="A137" s="1217"/>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row>
    <row r="138">
      <c r="A138" s="1217"/>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row>
    <row r="139">
      <c r="A139" s="1217"/>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row>
    <row r="140">
      <c r="A140" s="1217"/>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row>
    <row r="141">
      <c r="A141" s="1217"/>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row>
    <row r="142">
      <c r="A142" s="1217"/>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row>
    <row r="143">
      <c r="A143" s="1217"/>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row>
    <row r="144">
      <c r="A144" s="1217"/>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row>
    <row r="145">
      <c r="A145" s="1217"/>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row>
    <row r="146">
      <c r="A146" s="1217"/>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row>
    <row r="147">
      <c r="A147" s="1217"/>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row>
    <row r="148">
      <c r="A148" s="1217"/>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row>
    <row r="149">
      <c r="A149" s="1217"/>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row>
    <row r="150">
      <c r="A150" s="1217"/>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row>
    <row r="151">
      <c r="A151" s="1217"/>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row>
    <row r="152">
      <c r="A152" s="1217"/>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row>
    <row r="153">
      <c r="A153" s="1217"/>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row>
    <row r="154">
      <c r="A154" s="1217"/>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row>
    <row r="155">
      <c r="A155" s="1217"/>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row>
    <row r="156">
      <c r="A156" s="1217"/>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row>
    <row r="157">
      <c r="A157" s="1217"/>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row>
    <row r="158">
      <c r="A158" s="1217"/>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row>
    <row r="159">
      <c r="A159" s="1217"/>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row>
    <row r="160">
      <c r="A160" s="1217"/>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row>
    <row r="161">
      <c r="A161" s="1217"/>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row>
    <row r="162">
      <c r="A162" s="1217"/>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row>
    <row r="163">
      <c r="A163" s="1217"/>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row>
    <row r="164">
      <c r="A164" s="1217"/>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row>
    <row r="165">
      <c r="A165" s="1217"/>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row>
    <row r="166">
      <c r="A166" s="1217"/>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row>
    <row r="167">
      <c r="A167" s="1217"/>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row>
    <row r="168">
      <c r="A168" s="1217"/>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row>
    <row r="169">
      <c r="A169" s="1217"/>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row>
    <row r="170">
      <c r="A170" s="1217"/>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row>
    <row r="171">
      <c r="A171" s="1217"/>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row>
    <row r="172">
      <c r="A172" s="1217"/>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row>
    <row r="173">
      <c r="A173" s="1217"/>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row>
    <row r="174">
      <c r="A174" s="1217"/>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row>
    <row r="175">
      <c r="A175" s="1217"/>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row>
    <row r="176">
      <c r="A176" s="1217"/>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row>
    <row r="177">
      <c r="A177" s="1217"/>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row>
    <row r="178">
      <c r="A178" s="1217"/>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row>
    <row r="179">
      <c r="A179" s="1217"/>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row>
    <row r="180">
      <c r="A180" s="1217"/>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row>
    <row r="181">
      <c r="A181" s="1217"/>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row>
    <row r="182">
      <c r="A182" s="1217"/>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row>
    <row r="183">
      <c r="A183" s="1217"/>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row>
    <row r="184">
      <c r="A184" s="1217"/>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row>
    <row r="185">
      <c r="A185" s="1217"/>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row>
    <row r="186">
      <c r="A186" s="1217"/>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row>
    <row r="187">
      <c r="A187" s="1217"/>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row>
    <row r="188">
      <c r="A188" s="1217"/>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row>
    <row r="189">
      <c r="A189" s="1217"/>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row>
    <row r="190">
      <c r="A190" s="1217"/>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row>
    <row r="191">
      <c r="A191" s="1217"/>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row>
    <row r="192">
      <c r="A192" s="1217"/>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row>
    <row r="193">
      <c r="A193" s="1217"/>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row>
    <row r="194">
      <c r="A194" s="1217"/>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row>
    <row r="195">
      <c r="A195" s="1217"/>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row>
    <row r="196">
      <c r="A196" s="1217"/>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row>
    <row r="197">
      <c r="A197" s="1217"/>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row>
    <row r="198">
      <c r="A198" s="1217"/>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row>
    <row r="199">
      <c r="A199" s="1217"/>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row>
    <row r="200">
      <c r="A200" s="1217"/>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row>
    <row r="201">
      <c r="A201" s="1217"/>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row>
    <row r="202">
      <c r="A202" s="1217"/>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row>
    <row r="203">
      <c r="A203" s="1217"/>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row>
    <row r="204">
      <c r="A204" s="1217"/>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row>
    <row r="205">
      <c r="A205" s="1217"/>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row>
    <row r="206">
      <c r="A206" s="1217"/>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row>
    <row r="207">
      <c r="A207" s="1217"/>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row>
    <row r="208">
      <c r="A208" s="1217"/>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row>
    <row r="209">
      <c r="A209" s="1217"/>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row>
    <row r="210">
      <c r="A210" s="1217"/>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row>
    <row r="211">
      <c r="A211" s="1217"/>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row>
    <row r="212">
      <c r="A212" s="1217"/>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row>
    <row r="213">
      <c r="A213" s="1217"/>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row>
    <row r="214">
      <c r="A214" s="1217"/>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row>
    <row r="215">
      <c r="A215" s="1217"/>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row>
    <row r="216">
      <c r="A216" s="1217"/>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row>
    <row r="217">
      <c r="A217" s="1217"/>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row>
    <row r="218">
      <c r="A218" s="1217"/>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row>
    <row r="219">
      <c r="A219" s="1217"/>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row>
    <row r="220">
      <c r="A220" s="1217"/>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row>
    <row r="221">
      <c r="A221" s="1217"/>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row>
    <row r="222">
      <c r="A222" s="1217"/>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row>
    <row r="223">
      <c r="A223" s="1217"/>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row>
    <row r="224">
      <c r="A224" s="1217"/>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row>
    <row r="225">
      <c r="A225" s="1217"/>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row>
    <row r="226">
      <c r="A226" s="1217"/>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row>
    <row r="227">
      <c r="A227" s="1217"/>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row>
    <row r="228">
      <c r="A228" s="1217"/>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row>
    <row r="229">
      <c r="A229" s="1217"/>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row>
    <row r="230">
      <c r="A230" s="1217"/>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row>
    <row r="231">
      <c r="A231" s="1217"/>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row>
    <row r="232">
      <c r="A232" s="1217"/>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row>
    <row r="233">
      <c r="A233" s="1217"/>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row>
    <row r="234">
      <c r="A234" s="1217"/>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row>
    <row r="235">
      <c r="A235" s="1217"/>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row>
    <row r="236">
      <c r="A236" s="1217"/>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row>
    <row r="237">
      <c r="A237" s="1217"/>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row>
    <row r="238">
      <c r="A238" s="1217"/>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row>
    <row r="239">
      <c r="A239" s="1217"/>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row>
    <row r="240">
      <c r="A240" s="1217"/>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row>
    <row r="241">
      <c r="A241" s="1217"/>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row>
    <row r="242">
      <c r="A242" s="1217"/>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row>
    <row r="243">
      <c r="A243" s="1217"/>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row>
    <row r="244">
      <c r="A244" s="1217"/>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row>
    <row r="245">
      <c r="A245" s="1217"/>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row>
    <row r="246">
      <c r="A246" s="1217"/>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row>
    <row r="247">
      <c r="A247" s="1217"/>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row>
    <row r="248">
      <c r="A248" s="1217"/>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row>
    <row r="249">
      <c r="A249" s="1217"/>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row>
    <row r="250">
      <c r="A250" s="1217"/>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row>
    <row r="251">
      <c r="A251" s="1217"/>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7525</v>
      </c>
      <c r="C1" s="1300" t="s">
        <v>7526</v>
      </c>
      <c r="D1" s="1301" t="s">
        <v>7527</v>
      </c>
      <c r="E1" s="1301" t="s">
        <v>6999</v>
      </c>
      <c r="F1" s="1301" t="s">
        <v>7000</v>
      </c>
      <c r="G1" s="1301" t="s">
        <v>7528</v>
      </c>
      <c r="H1" s="1302" t="s">
        <v>7529</v>
      </c>
      <c r="I1" s="1302" t="s">
        <v>7530</v>
      </c>
      <c r="J1" s="1303" t="s">
        <v>7011</v>
      </c>
      <c r="K1" s="1303" t="s">
        <v>7531</v>
      </c>
      <c r="L1" s="1303" t="s">
        <v>7532</v>
      </c>
      <c r="M1" s="1303" t="s">
        <v>7533</v>
      </c>
      <c r="N1" s="1303" t="s">
        <v>7072</v>
      </c>
      <c r="O1" s="1303" t="s">
        <v>7534</v>
      </c>
      <c r="P1" s="1303" t="s">
        <v>7535</v>
      </c>
      <c r="Q1" s="1304" t="s">
        <v>7536</v>
      </c>
      <c r="R1" s="1304" t="s">
        <v>7007</v>
      </c>
      <c r="S1" s="1304" t="s">
        <v>7537</v>
      </c>
      <c r="T1" s="1304" t="s">
        <v>7538</v>
      </c>
      <c r="U1" s="1304" t="s">
        <v>7539</v>
      </c>
      <c r="V1" s="1304" t="s">
        <v>7540</v>
      </c>
      <c r="W1" s="1305" t="s">
        <v>7001</v>
      </c>
      <c r="X1" s="1305" t="s">
        <v>7002</v>
      </c>
      <c r="Y1" s="1305" t="s">
        <v>7541</v>
      </c>
      <c r="Z1" s="1305" t="s">
        <v>7542</v>
      </c>
      <c r="AA1" s="1305" t="s">
        <v>7004</v>
      </c>
      <c r="AB1" s="1305" t="s">
        <v>7543</v>
      </c>
      <c r="AC1" s="1305" t="s">
        <v>7544</v>
      </c>
      <c r="AD1" s="1301" t="s">
        <v>7545</v>
      </c>
      <c r="AE1" s="1301" t="s">
        <v>7546</v>
      </c>
      <c r="AF1" s="1306" t="s">
        <v>7008</v>
      </c>
      <c r="AG1" s="1306" t="s">
        <v>7547</v>
      </c>
      <c r="AH1" s="1306" t="s">
        <v>7548</v>
      </c>
      <c r="AI1" s="1306" t="s">
        <v>7009</v>
      </c>
      <c r="AJ1" s="1306" t="s">
        <v>7549</v>
      </c>
      <c r="AK1" s="1306" t="s">
        <v>7550</v>
      </c>
      <c r="AL1" s="1306" t="s">
        <v>7551</v>
      </c>
      <c r="AM1" s="1307" t="s">
        <v>7010</v>
      </c>
      <c r="AN1" s="1307" t="s">
        <v>7552</v>
      </c>
      <c r="AO1" s="1307" t="s">
        <v>7553</v>
      </c>
      <c r="AP1" s="1307" t="s">
        <v>7554</v>
      </c>
      <c r="AQ1" s="1307" t="s">
        <v>7555</v>
      </c>
      <c r="AR1" s="1307" t="s">
        <v>7556</v>
      </c>
      <c r="AS1" s="1307" t="s">
        <v>7557</v>
      </c>
      <c r="AT1" s="1308" t="s">
        <v>7558</v>
      </c>
      <c r="AU1" s="1298" t="s">
        <v>7559</v>
      </c>
      <c r="AV1" s="1309" t="s">
        <v>7560</v>
      </c>
      <c r="AW1" s="1310" t="s">
        <v>7561</v>
      </c>
    </row>
    <row r="2" ht="15.75" customHeight="1">
      <c r="A2" s="1311" t="s">
        <v>7562</v>
      </c>
      <c r="B2" s="1312" t="s">
        <v>7563</v>
      </c>
      <c r="C2" s="1313">
        <v>0.049152199074074074</v>
      </c>
      <c r="D2" s="1314" t="s">
        <v>7564</v>
      </c>
      <c r="E2" s="1314" t="s">
        <v>7565</v>
      </c>
      <c r="F2" s="1314" t="s">
        <v>7566</v>
      </c>
      <c r="G2" s="1314" t="s">
        <v>7567</v>
      </c>
      <c r="H2" s="1315" t="s">
        <v>7568</v>
      </c>
      <c r="I2" s="1315" t="s">
        <v>4408</v>
      </c>
      <c r="J2" s="1316" t="s">
        <v>7569</v>
      </c>
      <c r="K2" s="1316" t="s">
        <v>933</v>
      </c>
      <c r="L2" s="1316" t="s">
        <v>648</v>
      </c>
      <c r="M2" s="1316" t="s">
        <v>7570</v>
      </c>
      <c r="N2" s="1316" t="s">
        <v>7571</v>
      </c>
      <c r="O2" s="1316" t="s">
        <v>7572</v>
      </c>
      <c r="P2" s="1316" t="s">
        <v>1325</v>
      </c>
      <c r="Q2" s="1317" t="s">
        <v>7573</v>
      </c>
      <c r="R2" s="1317" t="s">
        <v>4414</v>
      </c>
      <c r="S2" s="1317" t="s">
        <v>7569</v>
      </c>
      <c r="T2" s="1317" t="s">
        <v>7574</v>
      </c>
      <c r="U2" s="1317" t="s">
        <v>7575</v>
      </c>
      <c r="V2" s="1317" t="s">
        <v>7407</v>
      </c>
      <c r="W2" s="1318" t="s">
        <v>7576</v>
      </c>
      <c r="X2" s="1319" t="s">
        <v>6204</v>
      </c>
      <c r="Y2" s="1319" t="s">
        <v>5137</v>
      </c>
      <c r="Z2" s="1319" t="s">
        <v>2915</v>
      </c>
      <c r="AA2" s="1319" t="s">
        <v>5382</v>
      </c>
      <c r="AB2" s="1319" t="s">
        <v>7577</v>
      </c>
      <c r="AC2" s="1319" t="s">
        <v>7578</v>
      </c>
      <c r="AD2" s="1314" t="s">
        <v>914</v>
      </c>
      <c r="AE2" s="1314" t="s">
        <v>3676</v>
      </c>
      <c r="AF2" s="1320" t="s">
        <v>7579</v>
      </c>
      <c r="AG2" s="1320" t="s">
        <v>7580</v>
      </c>
      <c r="AH2" s="1320" t="s">
        <v>3199</v>
      </c>
      <c r="AI2" s="1320" t="s">
        <v>4805</v>
      </c>
      <c r="AJ2" s="1320" t="s">
        <v>7581</v>
      </c>
      <c r="AK2" s="1320" t="s">
        <v>7582</v>
      </c>
      <c r="AL2" s="1320" t="s">
        <v>7583</v>
      </c>
      <c r="AM2" s="1321" t="s">
        <v>3723</v>
      </c>
      <c r="AN2" s="1321" t="s">
        <v>7584</v>
      </c>
      <c r="AO2" s="1321" t="s">
        <v>2610</v>
      </c>
      <c r="AP2" s="1321" t="s">
        <v>7585</v>
      </c>
      <c r="AQ2" s="1321" t="s">
        <v>7586</v>
      </c>
      <c r="AR2" s="1321" t="s">
        <v>3032</v>
      </c>
      <c r="AS2" s="1321" t="s">
        <v>103</v>
      </c>
      <c r="AT2" s="1322" t="s">
        <v>7587</v>
      </c>
      <c r="AU2" s="1323" t="s">
        <v>7588</v>
      </c>
      <c r="AV2" s="1323" t="str">
        <f t="shared" ref="AV2:AV25" si="1">TEXT(AU2-C2,"m:ss")</f>
        <v>2:29</v>
      </c>
      <c r="AW2" s="1324"/>
    </row>
    <row r="3" ht="15.75" customHeight="1">
      <c r="A3" s="1325" t="s">
        <v>7589</v>
      </c>
      <c r="B3" s="1326" t="s">
        <v>7590</v>
      </c>
      <c r="C3" s="1313">
        <v>0.049678819444444446</v>
      </c>
      <c r="D3" s="1314" t="s">
        <v>7591</v>
      </c>
      <c r="E3" s="1314" t="s">
        <v>7592</v>
      </c>
      <c r="F3" s="1314" t="s">
        <v>7593</v>
      </c>
      <c r="G3" s="1314" t="s">
        <v>7594</v>
      </c>
      <c r="H3" s="1315" t="s">
        <v>7595</v>
      </c>
      <c r="I3" s="1315" t="s">
        <v>7596</v>
      </c>
      <c r="J3" s="1316" t="s">
        <v>7597</v>
      </c>
      <c r="K3" s="1316" t="s">
        <v>6772</v>
      </c>
      <c r="L3" s="1316" t="s">
        <v>7598</v>
      </c>
      <c r="M3" s="1316" t="s">
        <v>7599</v>
      </c>
      <c r="N3" s="1316" t="s">
        <v>7600</v>
      </c>
      <c r="O3" s="1316" t="s">
        <v>7601</v>
      </c>
      <c r="P3" s="1316" t="s">
        <v>7602</v>
      </c>
      <c r="Q3" s="1317" t="s">
        <v>7603</v>
      </c>
      <c r="R3" s="1317" t="s">
        <v>7604</v>
      </c>
      <c r="S3" s="1317" t="s">
        <v>7227</v>
      </c>
      <c r="T3" s="1317" t="s">
        <v>7605</v>
      </c>
      <c r="U3" s="1317" t="s">
        <v>6934</v>
      </c>
      <c r="V3" s="1317" t="s">
        <v>7606</v>
      </c>
      <c r="W3" s="1319" t="s">
        <v>7607</v>
      </c>
      <c r="X3" s="1319" t="s">
        <v>2608</v>
      </c>
      <c r="Y3" s="1319" t="s">
        <v>1050</v>
      </c>
      <c r="Z3" s="1319" t="s">
        <v>7608</v>
      </c>
      <c r="AA3" s="1319" t="s">
        <v>6611</v>
      </c>
      <c r="AB3" s="1319" t="s">
        <v>6719</v>
      </c>
      <c r="AC3" s="1319" t="s">
        <v>4558</v>
      </c>
      <c r="AD3" s="1314" t="s">
        <v>7609</v>
      </c>
      <c r="AE3" s="1314" t="s">
        <v>7610</v>
      </c>
      <c r="AF3" s="1320" t="s">
        <v>7611</v>
      </c>
      <c r="AG3" s="1320" t="s">
        <v>7612</v>
      </c>
      <c r="AH3" s="1320" t="s">
        <v>2721</v>
      </c>
      <c r="AI3" s="1320" t="s">
        <v>7613</v>
      </c>
      <c r="AJ3" s="1320" t="s">
        <v>7614</v>
      </c>
      <c r="AK3" s="1320" t="s">
        <v>7615</v>
      </c>
      <c r="AL3" s="1320" t="s">
        <v>3511</v>
      </c>
      <c r="AM3" s="1321" t="s">
        <v>7616</v>
      </c>
      <c r="AN3" s="1321" t="s">
        <v>7617</v>
      </c>
      <c r="AO3" s="1321" t="s">
        <v>7618</v>
      </c>
      <c r="AP3" s="1321" t="s">
        <v>7619</v>
      </c>
      <c r="AQ3" s="1321" t="s">
        <v>7620</v>
      </c>
      <c r="AR3" s="1321" t="s">
        <v>5184</v>
      </c>
      <c r="AS3" s="1321" t="s">
        <v>4729</v>
      </c>
      <c r="AT3" s="1322" t="s">
        <v>7621</v>
      </c>
      <c r="AU3" s="1323" t="s">
        <v>7622</v>
      </c>
      <c r="AV3" s="1323" t="str">
        <f t="shared" si="1"/>
        <v>12:28</v>
      </c>
    </row>
    <row r="4" ht="15.75" customHeight="1">
      <c r="A4" s="1327" t="s">
        <v>7623</v>
      </c>
      <c r="B4" s="1328" t="s">
        <v>7624</v>
      </c>
      <c r="C4" s="1313">
        <v>0.05072627314814815</v>
      </c>
      <c r="D4" s="1314" t="s">
        <v>7625</v>
      </c>
      <c r="E4" s="1314" t="s">
        <v>7626</v>
      </c>
      <c r="F4" s="1314" t="s">
        <v>7627</v>
      </c>
      <c r="G4" s="1314" t="s">
        <v>672</v>
      </c>
      <c r="H4" s="1315" t="s">
        <v>7628</v>
      </c>
      <c r="I4" s="1315" t="s">
        <v>237</v>
      </c>
      <c r="J4" s="1316" t="s">
        <v>7629</v>
      </c>
      <c r="K4" s="1316" t="s">
        <v>7630</v>
      </c>
      <c r="L4" s="1316" t="s">
        <v>3157</v>
      </c>
      <c r="M4" s="1316" t="s">
        <v>7631</v>
      </c>
      <c r="N4" s="1316" t="s">
        <v>7632</v>
      </c>
      <c r="O4" s="1316" t="s">
        <v>7633</v>
      </c>
      <c r="P4" s="1316" t="s">
        <v>7634</v>
      </c>
      <c r="Q4" s="1317" t="s">
        <v>7635</v>
      </c>
      <c r="R4" s="1317" t="s">
        <v>7636</v>
      </c>
      <c r="S4" s="1317" t="s">
        <v>7637</v>
      </c>
      <c r="T4" s="1317" t="s">
        <v>7638</v>
      </c>
      <c r="U4" s="1317" t="s">
        <v>7639</v>
      </c>
      <c r="V4" s="1317" t="s">
        <v>7640</v>
      </c>
      <c r="W4" s="1319" t="s">
        <v>7641</v>
      </c>
      <c r="X4" s="1319" t="s">
        <v>7642</v>
      </c>
      <c r="Y4" s="1319" t="s">
        <v>5737</v>
      </c>
      <c r="Z4" s="1319" t="s">
        <v>7643</v>
      </c>
      <c r="AA4" s="1319" t="s">
        <v>197</v>
      </c>
      <c r="AB4" s="1319" t="s">
        <v>7644</v>
      </c>
      <c r="AC4" s="1319" t="s">
        <v>5541</v>
      </c>
      <c r="AD4" s="1314" t="s">
        <v>7645</v>
      </c>
      <c r="AE4" s="1314" t="s">
        <v>2585</v>
      </c>
      <c r="AF4" s="1320" t="s">
        <v>2675</v>
      </c>
      <c r="AG4" s="1320" t="s">
        <v>4172</v>
      </c>
      <c r="AH4" s="1320" t="s">
        <v>7646</v>
      </c>
      <c r="AI4" s="1320" t="s">
        <v>7647</v>
      </c>
      <c r="AJ4" s="1320" t="s">
        <v>7648</v>
      </c>
      <c r="AK4" s="1320" t="s">
        <v>5834</v>
      </c>
      <c r="AL4" s="1320" t="s">
        <v>7649</v>
      </c>
      <c r="AM4" s="1321" t="s">
        <v>7650</v>
      </c>
      <c r="AN4" s="1321" t="s">
        <v>4083</v>
      </c>
      <c r="AO4" s="1321" t="s">
        <v>7651</v>
      </c>
      <c r="AP4" s="1321" t="s">
        <v>7652</v>
      </c>
      <c r="AQ4" s="1321" t="s">
        <v>7653</v>
      </c>
      <c r="AR4" s="1321" t="s">
        <v>7654</v>
      </c>
      <c r="AS4" s="1321" t="s">
        <v>4885</v>
      </c>
      <c r="AT4" s="1322" t="s">
        <v>7655</v>
      </c>
      <c r="AU4" s="1323" t="s">
        <v>7656</v>
      </c>
      <c r="AV4" s="1329" t="str">
        <f t="shared" si="1"/>
        <v>2:41</v>
      </c>
    </row>
    <row r="5" ht="15.75" customHeight="1">
      <c r="A5" s="1330" t="s">
        <v>327</v>
      </c>
      <c r="B5" s="1331" t="s">
        <v>7563</v>
      </c>
      <c r="C5" s="1332">
        <v>0.0493287037037037</v>
      </c>
      <c r="D5" s="1333" t="s">
        <v>7564</v>
      </c>
      <c r="E5" s="1334" t="s">
        <v>7565</v>
      </c>
      <c r="F5" s="1335" t="s">
        <v>7657</v>
      </c>
      <c r="G5" s="1336" t="s">
        <v>7658</v>
      </c>
      <c r="H5" s="1336" t="s">
        <v>7659</v>
      </c>
      <c r="I5" s="1334" t="s">
        <v>4408</v>
      </c>
      <c r="J5" s="1334" t="s">
        <v>7569</v>
      </c>
      <c r="K5" s="1334" t="s">
        <v>933</v>
      </c>
      <c r="L5" s="1335" t="s">
        <v>7660</v>
      </c>
      <c r="M5" s="1336" t="s">
        <v>7661</v>
      </c>
      <c r="N5" s="1335" t="s">
        <v>7662</v>
      </c>
      <c r="O5" s="1334" t="s">
        <v>7572</v>
      </c>
      <c r="P5" s="1334" t="s">
        <v>1325</v>
      </c>
      <c r="Q5" s="1334" t="s">
        <v>7573</v>
      </c>
      <c r="R5" s="1334" t="s">
        <v>4414</v>
      </c>
      <c r="S5" s="1334" t="s">
        <v>7569</v>
      </c>
      <c r="T5" s="1334" t="s">
        <v>7574</v>
      </c>
      <c r="U5" s="1334" t="s">
        <v>7575</v>
      </c>
      <c r="V5" s="1337" t="s">
        <v>7407</v>
      </c>
      <c r="W5" s="1334" t="s">
        <v>7576</v>
      </c>
      <c r="X5" s="1334" t="s">
        <v>6204</v>
      </c>
      <c r="Y5" s="1338">
        <v>46.72</v>
      </c>
      <c r="Z5" s="1334" t="s">
        <v>2915</v>
      </c>
      <c r="AA5" s="1334" t="s">
        <v>5382</v>
      </c>
      <c r="AB5" s="1334" t="s">
        <v>7577</v>
      </c>
      <c r="AC5" s="1336" t="s">
        <v>5019</v>
      </c>
      <c r="AD5" s="1336" t="s">
        <v>7663</v>
      </c>
      <c r="AE5" s="1337" t="s">
        <v>3676</v>
      </c>
      <c r="AF5" s="1338" t="s">
        <v>7664</v>
      </c>
      <c r="AG5" s="1339" t="s">
        <v>7665</v>
      </c>
      <c r="AH5" s="1334" t="s">
        <v>3199</v>
      </c>
      <c r="AI5" s="1336" t="s">
        <v>7666</v>
      </c>
      <c r="AJ5" s="1334" t="s">
        <v>7581</v>
      </c>
      <c r="AK5" s="1338" t="s">
        <v>7667</v>
      </c>
      <c r="AL5" s="1337" t="s">
        <v>7583</v>
      </c>
      <c r="AM5" s="1334" t="s">
        <v>3723</v>
      </c>
      <c r="AN5" s="1339" t="s">
        <v>3563</v>
      </c>
      <c r="AO5" s="1339" t="s">
        <v>6534</v>
      </c>
      <c r="AP5" s="1339" t="s">
        <v>7668</v>
      </c>
      <c r="AQ5" s="1337" t="s">
        <v>7586</v>
      </c>
      <c r="AR5" s="1339" t="s">
        <v>7669</v>
      </c>
      <c r="AS5" s="1339" t="s">
        <v>3060</v>
      </c>
      <c r="AT5" s="1339" t="s">
        <v>7670</v>
      </c>
      <c r="AU5" s="1340" t="s">
        <v>7588</v>
      </c>
      <c r="AV5" s="1341" t="str">
        <f t="shared" si="1"/>
        <v>2:14</v>
      </c>
      <c r="AW5" s="1342"/>
    </row>
    <row r="6" ht="15.75" customHeight="1">
      <c r="A6" s="1343" t="s">
        <v>5782</v>
      </c>
      <c r="B6" s="1331" t="s">
        <v>7563</v>
      </c>
      <c r="C6" s="1344">
        <v>0.049444444444444444</v>
      </c>
      <c r="D6" s="1345" t="s">
        <v>7671</v>
      </c>
      <c r="E6" s="1346" t="str">
        <f>HYPERLINK("https://www.twitch.tv/videos/570947817","1:12.27")</f>
        <v>1:12.27</v>
      </c>
      <c r="F6" s="1340" t="s">
        <v>7672</v>
      </c>
      <c r="G6" s="1347" t="s">
        <v>7567</v>
      </c>
      <c r="H6" s="1340" t="s">
        <v>7673</v>
      </c>
      <c r="I6" s="1340" t="s">
        <v>2712</v>
      </c>
      <c r="J6" s="1345" t="s">
        <v>7674</v>
      </c>
      <c r="K6" s="1340" t="s">
        <v>3333</v>
      </c>
      <c r="L6" s="1340" t="s">
        <v>3506</v>
      </c>
      <c r="M6" s="1340" t="s">
        <v>5733</v>
      </c>
      <c r="N6" s="1348" t="s">
        <v>7675</v>
      </c>
      <c r="O6" s="1340" t="s">
        <v>7676</v>
      </c>
      <c r="P6" s="1341" t="s">
        <v>6266</v>
      </c>
      <c r="Q6" s="1348" t="s">
        <v>7677</v>
      </c>
      <c r="R6" s="1340" t="s">
        <v>6577</v>
      </c>
      <c r="S6" s="1340" t="s">
        <v>3190</v>
      </c>
      <c r="T6" s="1341" t="s">
        <v>7678</v>
      </c>
      <c r="U6" s="1340" t="s">
        <v>7679</v>
      </c>
      <c r="V6" s="1340" t="s">
        <v>4721</v>
      </c>
      <c r="W6" s="1349" t="s">
        <v>7680</v>
      </c>
      <c r="X6" s="1341" t="s">
        <v>7681</v>
      </c>
      <c r="Y6" s="1347" t="s">
        <v>5137</v>
      </c>
      <c r="Z6" s="1340" t="s">
        <v>6811</v>
      </c>
      <c r="AA6" s="1346" t="str">
        <f>HYPERLINK("https://www.twitch.tv/videos/571775470","1:28.03")</f>
        <v>1:28.03</v>
      </c>
      <c r="AB6" s="1341" t="s">
        <v>308</v>
      </c>
      <c r="AC6" s="1347" t="str">
        <f>HYPERLINK("https://clips.twitch.tv/HelpfulSaltyCoyoteHoneyBadger","47.19")</f>
        <v>47.19</v>
      </c>
      <c r="AD6" s="1347" t="str">
        <f>HYPERLINK("https://www.twitch.tv/videos/625954575","1:47.79")</f>
        <v>1:47.79</v>
      </c>
      <c r="AE6" s="1341" t="s">
        <v>4066</v>
      </c>
      <c r="AF6" s="1341" t="s">
        <v>7682</v>
      </c>
      <c r="AG6" s="1346" t="str">
        <f>HYPERLINK("https://www.twitch.tv/videos/566334947","1:28.73")</f>
        <v>1:28.73</v>
      </c>
      <c r="AH6" s="1340" t="s">
        <v>7683</v>
      </c>
      <c r="AI6" s="1347" t="str">
        <f>HYPERLINK("https://www.twitch.tv/videos/584107631","1:27.68")</f>
        <v>1:27.68</v>
      </c>
      <c r="AJ6" s="1341" t="s">
        <v>7684</v>
      </c>
      <c r="AK6" s="1340" t="s">
        <v>3755</v>
      </c>
      <c r="AL6" s="1340" t="s">
        <v>7685</v>
      </c>
      <c r="AM6" s="1348" t="s">
        <v>1720</v>
      </c>
      <c r="AN6" s="1348" t="s">
        <v>3394</v>
      </c>
      <c r="AO6" s="1350" t="s">
        <v>2610</v>
      </c>
      <c r="AP6" s="1340" t="s">
        <v>7686</v>
      </c>
      <c r="AQ6" s="1341" t="s">
        <v>7687</v>
      </c>
      <c r="AR6" s="1347" t="s">
        <v>3032</v>
      </c>
      <c r="AS6" s="1347" t="str">
        <f>HYPERLINK("https://www.twitch.tv/videos/571767101","42.86")</f>
        <v>42.86</v>
      </c>
      <c r="AT6" s="1345" t="s">
        <v>7688</v>
      </c>
      <c r="AU6" s="1351" t="s">
        <v>7689</v>
      </c>
      <c r="AV6" s="1341" t="str">
        <f t="shared" si="1"/>
        <v>2:32</v>
      </c>
      <c r="AW6" s="1352" t="s">
        <v>7690</v>
      </c>
    </row>
    <row r="7" ht="15.75" customHeight="1">
      <c r="A7" s="1353" t="s">
        <v>6507</v>
      </c>
      <c r="B7" s="1331" t="s">
        <v>7563</v>
      </c>
      <c r="C7" s="1332">
        <v>0.04957175925925926</v>
      </c>
      <c r="D7" s="1354" t="s">
        <v>7691</v>
      </c>
      <c r="E7" s="1336" t="s">
        <v>7692</v>
      </c>
      <c r="F7" s="1355" t="s">
        <v>7566</v>
      </c>
      <c r="G7" s="1339" t="s">
        <v>7693</v>
      </c>
      <c r="H7" s="1356" t="s">
        <v>4893</v>
      </c>
      <c r="I7" s="1339" t="s">
        <v>1472</v>
      </c>
      <c r="J7" s="1357" t="s">
        <v>7694</v>
      </c>
      <c r="K7" s="1339" t="s">
        <v>6078</v>
      </c>
      <c r="L7" s="1334" t="s">
        <v>648</v>
      </c>
      <c r="M7" s="1357" t="s">
        <v>7695</v>
      </c>
      <c r="N7" s="1334" t="s">
        <v>7571</v>
      </c>
      <c r="O7" s="1358" t="s">
        <v>7696</v>
      </c>
      <c r="P7" s="1339" t="s">
        <v>5722</v>
      </c>
      <c r="Q7" s="1339" t="s">
        <v>7697</v>
      </c>
      <c r="R7" s="1339" t="s">
        <v>7631</v>
      </c>
      <c r="S7" s="1339" t="s">
        <v>7698</v>
      </c>
      <c r="T7" s="1339" t="s">
        <v>7699</v>
      </c>
      <c r="U7" s="1339" t="s">
        <v>7700</v>
      </c>
      <c r="V7" s="1359" t="s">
        <v>7701</v>
      </c>
      <c r="W7" s="1360" t="s">
        <v>7702</v>
      </c>
      <c r="X7" s="1339" t="s">
        <v>7703</v>
      </c>
      <c r="Y7" s="1361" t="str">
        <f>HYPERLINK("https://www.twitch.tv/videos/578211232","46.63")</f>
        <v>46.63</v>
      </c>
      <c r="Z7" s="1362" t="s">
        <v>2328</v>
      </c>
      <c r="AA7" s="1336" t="s">
        <v>7704</v>
      </c>
      <c r="AB7" s="1334" t="s">
        <v>7577</v>
      </c>
      <c r="AC7" s="1339" t="s">
        <v>5018</v>
      </c>
      <c r="AD7" s="1339" t="s">
        <v>7705</v>
      </c>
      <c r="AE7" s="1338" t="s">
        <v>7706</v>
      </c>
      <c r="AF7" s="1336" t="s">
        <v>7707</v>
      </c>
      <c r="AG7" s="1337" t="s">
        <v>7580</v>
      </c>
      <c r="AH7" s="1339" t="s">
        <v>7708</v>
      </c>
      <c r="AI7" s="1359" t="s">
        <v>7709</v>
      </c>
      <c r="AJ7" s="1338" t="s">
        <v>7710</v>
      </c>
      <c r="AK7" s="1339" t="s">
        <v>1334</v>
      </c>
      <c r="AL7" s="1339" t="s">
        <v>4663</v>
      </c>
      <c r="AM7" s="1339" t="s">
        <v>7699</v>
      </c>
      <c r="AN7" s="1363" t="s">
        <v>7584</v>
      </c>
      <c r="AO7" s="1339" t="s">
        <v>7669</v>
      </c>
      <c r="AP7" s="1339" t="s">
        <v>7711</v>
      </c>
      <c r="AQ7" s="1339" t="s">
        <v>7712</v>
      </c>
      <c r="AR7" s="1339" t="s">
        <v>4120</v>
      </c>
      <c r="AS7" s="1339" t="s">
        <v>7713</v>
      </c>
      <c r="AT7" s="1364" t="s">
        <v>7587</v>
      </c>
      <c r="AU7" s="1365" t="s">
        <v>7714</v>
      </c>
      <c r="AV7" s="1341" t="str">
        <f t="shared" si="1"/>
        <v>2:59</v>
      </c>
      <c r="AW7" s="1366"/>
    </row>
    <row r="8" ht="15.75" customHeight="1">
      <c r="A8" s="1367" t="s">
        <v>5781</v>
      </c>
      <c r="B8" s="1331" t="s">
        <v>7563</v>
      </c>
      <c r="C8" s="1344">
        <v>0.04971064814814815</v>
      </c>
      <c r="D8" s="1359" t="s">
        <v>7715</v>
      </c>
      <c r="E8" s="1340" t="s">
        <v>1035</v>
      </c>
      <c r="F8" s="1340" t="s">
        <v>7716</v>
      </c>
      <c r="G8" s="1340" t="s">
        <v>7717</v>
      </c>
      <c r="H8" s="1359" t="s">
        <v>7718</v>
      </c>
      <c r="I8" s="1340" t="s">
        <v>7719</v>
      </c>
      <c r="J8" s="1340" t="s">
        <v>7720</v>
      </c>
      <c r="K8" s="1340" t="s">
        <v>7721</v>
      </c>
      <c r="L8" s="1340" t="s">
        <v>3833</v>
      </c>
      <c r="M8" s="1340" t="s">
        <v>3642</v>
      </c>
      <c r="N8" s="1340" t="s">
        <v>7722</v>
      </c>
      <c r="O8" s="1340" t="s">
        <v>7723</v>
      </c>
      <c r="P8" s="1340" t="s">
        <v>7719</v>
      </c>
      <c r="Q8" s="1340" t="s">
        <v>7724</v>
      </c>
      <c r="R8" s="1340" t="s">
        <v>1410</v>
      </c>
      <c r="S8" s="1368" t="s">
        <v>7725</v>
      </c>
      <c r="T8" s="1340" t="s">
        <v>6772</v>
      </c>
      <c r="U8" s="1340" t="s">
        <v>7726</v>
      </c>
      <c r="V8" s="1340" t="s">
        <v>7727</v>
      </c>
      <c r="W8" s="1340" t="s">
        <v>7728</v>
      </c>
      <c r="X8" s="1340" t="s">
        <v>1119</v>
      </c>
      <c r="Y8" s="1340" t="s">
        <v>6680</v>
      </c>
      <c r="Z8" s="1340" t="s">
        <v>7729</v>
      </c>
      <c r="AA8" s="1340" t="s">
        <v>7730</v>
      </c>
      <c r="AB8" s="1340" t="s">
        <v>1717</v>
      </c>
      <c r="AC8" s="1340" t="s">
        <v>2585</v>
      </c>
      <c r="AD8" s="1340" t="s">
        <v>2623</v>
      </c>
      <c r="AE8" s="1340" t="s">
        <v>5737</v>
      </c>
      <c r="AF8" s="1348" t="s">
        <v>7731</v>
      </c>
      <c r="AG8" s="1340" t="s">
        <v>7732</v>
      </c>
      <c r="AH8" s="1340" t="s">
        <v>7733</v>
      </c>
      <c r="AI8" s="1340" t="s">
        <v>2816</v>
      </c>
      <c r="AJ8" s="1340" t="s">
        <v>7734</v>
      </c>
      <c r="AK8" s="1340" t="s">
        <v>3508</v>
      </c>
      <c r="AL8" s="1340" t="s">
        <v>7735</v>
      </c>
      <c r="AM8" s="1340" t="s">
        <v>5668</v>
      </c>
      <c r="AN8" s="1359" t="s">
        <v>7660</v>
      </c>
      <c r="AO8" s="1340" t="s">
        <v>7736</v>
      </c>
      <c r="AP8" s="1340" t="s">
        <v>7737</v>
      </c>
      <c r="AQ8" s="1348" t="s">
        <v>7738</v>
      </c>
      <c r="AR8" s="1340" t="s">
        <v>7739</v>
      </c>
      <c r="AS8" s="1340" t="s">
        <v>4458</v>
      </c>
      <c r="AT8" s="1340" t="s">
        <v>7740</v>
      </c>
      <c r="AU8" s="1340" t="s">
        <v>7741</v>
      </c>
      <c r="AV8" s="1341" t="str">
        <f t="shared" si="1"/>
        <v>2:52</v>
      </c>
      <c r="AW8" s="1342" t="s">
        <v>7742</v>
      </c>
    </row>
    <row r="9" ht="15.75" customHeight="1">
      <c r="A9" s="1369" t="s">
        <v>2644</v>
      </c>
      <c r="B9" s="1331" t="s">
        <v>7563</v>
      </c>
      <c r="C9" s="1370">
        <v>0.04978009259259259</v>
      </c>
      <c r="D9" s="1371" t="s">
        <v>7743</v>
      </c>
      <c r="E9" s="1372" t="s">
        <v>7744</v>
      </c>
      <c r="F9" s="1372" t="s">
        <v>7745</v>
      </c>
      <c r="G9" s="1372" t="s">
        <v>7746</v>
      </c>
      <c r="H9" s="1373" t="s">
        <v>7747</v>
      </c>
      <c r="I9" s="1374" t="s">
        <v>5267</v>
      </c>
      <c r="J9" s="1375" t="s">
        <v>7748</v>
      </c>
      <c r="K9" s="1375" t="s">
        <v>6078</v>
      </c>
      <c r="L9" s="1375" t="s">
        <v>5414</v>
      </c>
      <c r="M9" s="1376" t="s">
        <v>7570</v>
      </c>
      <c r="N9" s="1377" t="s">
        <v>6698</v>
      </c>
      <c r="O9" s="1375" t="s">
        <v>7749</v>
      </c>
      <c r="P9" s="1375" t="s">
        <v>7750</v>
      </c>
      <c r="Q9" s="1378" t="s">
        <v>7751</v>
      </c>
      <c r="R9" s="1379" t="s">
        <v>626</v>
      </c>
      <c r="S9" s="1380" t="s">
        <v>7752</v>
      </c>
      <c r="T9" s="1379" t="s">
        <v>7753</v>
      </c>
      <c r="U9" s="1381" t="s">
        <v>6557</v>
      </c>
      <c r="V9" s="1379" t="s">
        <v>7754</v>
      </c>
      <c r="W9" s="1382" t="s">
        <v>6844</v>
      </c>
      <c r="X9" s="1382" t="s">
        <v>3692</v>
      </c>
      <c r="Y9" s="1382" t="s">
        <v>3504</v>
      </c>
      <c r="Z9" s="1382" t="s">
        <v>7755</v>
      </c>
      <c r="AA9" s="1382" t="s">
        <v>7665</v>
      </c>
      <c r="AB9" s="1382" t="s">
        <v>7756</v>
      </c>
      <c r="AC9" s="1382" t="s">
        <v>1143</v>
      </c>
      <c r="AD9" s="1372" t="s">
        <v>7757</v>
      </c>
      <c r="AE9" s="1372" t="s">
        <v>4847</v>
      </c>
      <c r="AF9" s="1383" t="s">
        <v>7758</v>
      </c>
      <c r="AG9" s="1383" t="s">
        <v>7759</v>
      </c>
      <c r="AH9" s="1383" t="s">
        <v>4857</v>
      </c>
      <c r="AI9" s="1383" t="s">
        <v>7760</v>
      </c>
      <c r="AJ9" s="1383" t="s">
        <v>7761</v>
      </c>
      <c r="AK9" s="1383" t="s">
        <v>7762</v>
      </c>
      <c r="AL9" s="1383" t="s">
        <v>2182</v>
      </c>
      <c r="AM9" s="1384" t="s">
        <v>7630</v>
      </c>
      <c r="AN9" s="1385" t="s">
        <v>4205</v>
      </c>
      <c r="AO9" s="1385" t="s">
        <v>7763</v>
      </c>
      <c r="AP9" s="1384" t="s">
        <v>7764</v>
      </c>
      <c r="AQ9" s="1384" t="s">
        <v>7765</v>
      </c>
      <c r="AR9" s="1384" t="s">
        <v>383</v>
      </c>
      <c r="AS9" s="1384" t="s">
        <v>931</v>
      </c>
      <c r="AT9" s="1351" t="s">
        <v>7766</v>
      </c>
      <c r="AU9" s="1365" t="s">
        <v>7767</v>
      </c>
      <c r="AV9" s="1341" t="str">
        <f t="shared" si="1"/>
        <v>3:04</v>
      </c>
      <c r="AW9" s="1386" t="s">
        <v>7768</v>
      </c>
    </row>
    <row r="10" ht="15.75" customHeight="1">
      <c r="A10" s="1387" t="s">
        <v>1626</v>
      </c>
      <c r="B10" s="1331" t="s">
        <v>7563</v>
      </c>
      <c r="C10" s="1332">
        <v>0.049895833333333334</v>
      </c>
      <c r="D10" s="1359" t="s">
        <v>7769</v>
      </c>
      <c r="E10" s="1388" t="s">
        <v>1035</v>
      </c>
      <c r="F10" s="1372" t="s">
        <v>7770</v>
      </c>
      <c r="G10" s="1388" t="s">
        <v>7771</v>
      </c>
      <c r="H10" s="1389" t="s">
        <v>7568</v>
      </c>
      <c r="I10" s="1374" t="s">
        <v>687</v>
      </c>
      <c r="J10" s="1375" t="s">
        <v>7772</v>
      </c>
      <c r="K10" s="1377" t="s">
        <v>7773</v>
      </c>
      <c r="L10" s="1375" t="s">
        <v>7774</v>
      </c>
      <c r="M10" s="1375" t="s">
        <v>4562</v>
      </c>
      <c r="N10" s="1375" t="s">
        <v>7775</v>
      </c>
      <c r="O10" s="1377" t="s">
        <v>7776</v>
      </c>
      <c r="P10" s="1375" t="s">
        <v>7777</v>
      </c>
      <c r="Q10" s="1379" t="s">
        <v>555</v>
      </c>
      <c r="R10" s="1381" t="s">
        <v>7778</v>
      </c>
      <c r="S10" s="1381" t="s">
        <v>7779</v>
      </c>
      <c r="T10" s="1381" t="s">
        <v>7780</v>
      </c>
      <c r="U10" s="1381" t="s">
        <v>7781</v>
      </c>
      <c r="V10" s="1379" t="s">
        <v>4417</v>
      </c>
      <c r="W10" s="1382" t="s">
        <v>7782</v>
      </c>
      <c r="X10" s="1390" t="s">
        <v>7783</v>
      </c>
      <c r="Y10" s="1382" t="s">
        <v>3058</v>
      </c>
      <c r="Z10" s="1382" t="s">
        <v>7784</v>
      </c>
      <c r="AA10" s="1382" t="s">
        <v>7785</v>
      </c>
      <c r="AB10" s="1390" t="s">
        <v>6509</v>
      </c>
      <c r="AC10" s="1390" t="s">
        <v>1403</v>
      </c>
      <c r="AD10" s="1388" t="s">
        <v>7786</v>
      </c>
      <c r="AE10" s="1388" t="s">
        <v>7787</v>
      </c>
      <c r="AF10" s="1391" t="s">
        <v>7788</v>
      </c>
      <c r="AG10" s="1383" t="s">
        <v>7789</v>
      </c>
      <c r="AH10" s="1383" t="s">
        <v>7790</v>
      </c>
      <c r="AI10" s="1383" t="s">
        <v>7791</v>
      </c>
      <c r="AJ10" s="1391" t="s">
        <v>7792</v>
      </c>
      <c r="AK10" s="1391" t="s">
        <v>1041</v>
      </c>
      <c r="AL10" s="1383" t="s">
        <v>6552</v>
      </c>
      <c r="AM10" s="1385" t="s">
        <v>7793</v>
      </c>
      <c r="AN10" s="1384" t="s">
        <v>2541</v>
      </c>
      <c r="AO10" s="1385" t="s">
        <v>7794</v>
      </c>
      <c r="AP10" s="1384" t="s">
        <v>5252</v>
      </c>
      <c r="AQ10" s="1385" t="s">
        <v>7795</v>
      </c>
      <c r="AR10" s="1384" t="s">
        <v>155</v>
      </c>
      <c r="AS10" s="1384" t="s">
        <v>3970</v>
      </c>
      <c r="AT10" s="1377" t="s">
        <v>5705</v>
      </c>
      <c r="AU10" s="1392" t="s">
        <v>7796</v>
      </c>
      <c r="AV10" s="1341" t="str">
        <f t="shared" si="1"/>
        <v>2:22</v>
      </c>
      <c r="AW10" s="1366" t="s">
        <v>7797</v>
      </c>
    </row>
    <row r="11" ht="15.75" customHeight="1">
      <c r="A11" s="1343" t="s">
        <v>5561</v>
      </c>
      <c r="B11" s="1393" t="s">
        <v>7563</v>
      </c>
      <c r="C11" s="1344">
        <v>0.0499537037037037</v>
      </c>
      <c r="D11" s="1359" t="s">
        <v>7798</v>
      </c>
      <c r="E11" s="1359" t="s">
        <v>7799</v>
      </c>
      <c r="F11" s="1359" t="s">
        <v>5102</v>
      </c>
      <c r="G11" s="1359" t="s">
        <v>7800</v>
      </c>
      <c r="H11" s="1359" t="s">
        <v>7801</v>
      </c>
      <c r="I11" s="1359" t="s">
        <v>5282</v>
      </c>
      <c r="J11" s="1359" t="s">
        <v>7802</v>
      </c>
      <c r="K11" s="1359" t="s">
        <v>7803</v>
      </c>
      <c r="L11" s="1359" t="s">
        <v>2635</v>
      </c>
      <c r="M11" s="1359" t="s">
        <v>7804</v>
      </c>
      <c r="N11" s="1359" t="s">
        <v>1639</v>
      </c>
      <c r="O11" s="1359" t="s">
        <v>7805</v>
      </c>
      <c r="P11" s="1359" t="s">
        <v>3578</v>
      </c>
      <c r="Q11" s="1359" t="s">
        <v>7806</v>
      </c>
      <c r="R11" s="1359" t="s">
        <v>1747</v>
      </c>
      <c r="S11" s="1394" t="s">
        <v>7636</v>
      </c>
      <c r="T11" s="1359" t="s">
        <v>7807</v>
      </c>
      <c r="U11" s="1359" t="s">
        <v>7808</v>
      </c>
      <c r="V11" s="1359" t="s">
        <v>7809</v>
      </c>
      <c r="W11" s="1359" t="s">
        <v>5005</v>
      </c>
      <c r="X11" s="1359" t="s">
        <v>5410</v>
      </c>
      <c r="Y11" s="1359" t="s">
        <v>3964</v>
      </c>
      <c r="Z11" s="1359" t="s">
        <v>7810</v>
      </c>
      <c r="AA11" s="1382" t="s">
        <v>4250</v>
      </c>
      <c r="AB11" s="1359" t="s">
        <v>7811</v>
      </c>
      <c r="AC11" s="1359" t="s">
        <v>3123</v>
      </c>
      <c r="AD11" s="1359" t="s">
        <v>7812</v>
      </c>
      <c r="AE11" s="1359" t="s">
        <v>7813</v>
      </c>
      <c r="AF11" s="1359" t="s">
        <v>7814</v>
      </c>
      <c r="AG11" s="1359" t="s">
        <v>1279</v>
      </c>
      <c r="AH11" s="1359" t="s">
        <v>7815</v>
      </c>
      <c r="AI11" s="1359" t="s">
        <v>7291</v>
      </c>
      <c r="AJ11" s="1359" t="s">
        <v>7816</v>
      </c>
      <c r="AK11" s="1359" t="s">
        <v>4101</v>
      </c>
      <c r="AL11" s="1359" t="s">
        <v>3178</v>
      </c>
      <c r="AM11" s="1359" t="s">
        <v>4680</v>
      </c>
      <c r="AN11" s="1359" t="s">
        <v>2875</v>
      </c>
      <c r="AO11" s="1359" t="s">
        <v>7817</v>
      </c>
      <c r="AP11" s="1395" t="s">
        <v>7585</v>
      </c>
      <c r="AQ11" s="1359" t="s">
        <v>2004</v>
      </c>
      <c r="AR11" s="1359" t="s">
        <v>7818</v>
      </c>
      <c r="AS11" s="1359" t="s">
        <v>342</v>
      </c>
      <c r="AT11" s="1359" t="s">
        <v>7819</v>
      </c>
      <c r="AU11" s="1396" t="s">
        <v>7820</v>
      </c>
      <c r="AV11" s="1341" t="str">
        <f t="shared" si="1"/>
        <v>2:32</v>
      </c>
      <c r="AW11" s="1397" t="s">
        <v>7821</v>
      </c>
    </row>
    <row r="12" ht="15.75" customHeight="1">
      <c r="A12" s="1343" t="s">
        <v>1688</v>
      </c>
      <c r="B12" s="1331" t="s">
        <v>7563</v>
      </c>
      <c r="C12" s="1344">
        <v>0.05005787037037037</v>
      </c>
      <c r="D12" s="1359" t="s">
        <v>7822</v>
      </c>
      <c r="E12" s="1341" t="s">
        <v>3576</v>
      </c>
      <c r="F12" s="1340" t="s">
        <v>7823</v>
      </c>
      <c r="G12" s="1340" t="s">
        <v>7824</v>
      </c>
      <c r="H12" s="1340" t="s">
        <v>7825</v>
      </c>
      <c r="I12" s="1341" t="s">
        <v>5592</v>
      </c>
      <c r="J12" s="1340" t="s">
        <v>7826</v>
      </c>
      <c r="K12" s="1340" t="s">
        <v>7827</v>
      </c>
      <c r="L12" s="1340" t="s">
        <v>3178</v>
      </c>
      <c r="M12" s="1340" t="s">
        <v>7828</v>
      </c>
      <c r="N12" s="1340" t="s">
        <v>4355</v>
      </c>
      <c r="O12" s="1340" t="s">
        <v>7829</v>
      </c>
      <c r="P12" s="1341" t="s">
        <v>3578</v>
      </c>
      <c r="Q12" s="1341" t="s">
        <v>7830</v>
      </c>
      <c r="R12" s="1341" t="s">
        <v>7831</v>
      </c>
      <c r="S12" s="1398" t="s">
        <v>7674</v>
      </c>
      <c r="T12" s="1341" t="s">
        <v>7832</v>
      </c>
      <c r="U12" s="1340" t="s">
        <v>7833</v>
      </c>
      <c r="V12" s="1341" t="s">
        <v>2218</v>
      </c>
      <c r="W12" s="1341" t="s">
        <v>7834</v>
      </c>
      <c r="X12" s="1340" t="s">
        <v>6201</v>
      </c>
      <c r="Y12" s="1341" t="s">
        <v>7835</v>
      </c>
      <c r="Z12" s="1340" t="s">
        <v>7836</v>
      </c>
      <c r="AA12" s="1341" t="s">
        <v>683</v>
      </c>
      <c r="AB12" s="1340" t="s">
        <v>1267</v>
      </c>
      <c r="AC12" s="1341" t="s">
        <v>7634</v>
      </c>
      <c r="AD12" s="1341" t="s">
        <v>7837</v>
      </c>
      <c r="AE12" s="1340" t="s">
        <v>7838</v>
      </c>
      <c r="AF12" s="1341" t="s">
        <v>7839</v>
      </c>
      <c r="AG12" s="1341" t="s">
        <v>586</v>
      </c>
      <c r="AH12" s="1340" t="s">
        <v>4917</v>
      </c>
      <c r="AI12" s="1341" t="s">
        <v>7613</v>
      </c>
      <c r="AJ12" s="1340" t="s">
        <v>7840</v>
      </c>
      <c r="AK12" s="1341" t="s">
        <v>7841</v>
      </c>
      <c r="AL12" s="1341" t="s">
        <v>5262</v>
      </c>
      <c r="AM12" s="1340" t="s">
        <v>7842</v>
      </c>
      <c r="AN12" s="1341" t="s">
        <v>3384</v>
      </c>
      <c r="AO12" s="1340" t="s">
        <v>7843</v>
      </c>
      <c r="AP12" s="1341" t="s">
        <v>7844</v>
      </c>
      <c r="AQ12" s="1341" t="s">
        <v>7845</v>
      </c>
      <c r="AR12" s="1341" t="s">
        <v>1722</v>
      </c>
      <c r="AS12" s="1341" t="s">
        <v>7846</v>
      </c>
      <c r="AT12" s="1341" t="s">
        <v>7847</v>
      </c>
      <c r="AU12" s="1340" t="s">
        <v>7848</v>
      </c>
      <c r="AV12" s="1341" t="str">
        <f t="shared" si="1"/>
        <v>2:01</v>
      </c>
      <c r="AW12" s="1352" t="s">
        <v>7849</v>
      </c>
    </row>
    <row r="13">
      <c r="A13" s="1399" t="s">
        <v>7488</v>
      </c>
      <c r="B13" s="1400" t="s">
        <v>7563</v>
      </c>
      <c r="C13" s="1332">
        <v>0.05016203703703704</v>
      </c>
      <c r="D13" s="1339" t="s">
        <v>7850</v>
      </c>
      <c r="E13" s="1339" t="s">
        <v>3848</v>
      </c>
      <c r="F13" s="1339" t="s">
        <v>7851</v>
      </c>
      <c r="G13" s="1338" t="s">
        <v>7852</v>
      </c>
      <c r="H13" s="1339" t="s">
        <v>7853</v>
      </c>
      <c r="I13" s="1339" t="s">
        <v>3520</v>
      </c>
      <c r="J13" s="1339" t="s">
        <v>7854</v>
      </c>
      <c r="K13" s="1339" t="s">
        <v>7855</v>
      </c>
      <c r="L13" s="1339" t="s">
        <v>2441</v>
      </c>
      <c r="M13" s="1339" t="s">
        <v>6716</v>
      </c>
      <c r="N13" s="1339" t="s">
        <v>1604</v>
      </c>
      <c r="O13" s="1339" t="s">
        <v>7856</v>
      </c>
      <c r="P13" s="1339" t="s">
        <v>7857</v>
      </c>
      <c r="Q13" s="1339" t="s">
        <v>7858</v>
      </c>
      <c r="R13" s="1339" t="s">
        <v>7859</v>
      </c>
      <c r="S13" s="1339" t="s">
        <v>4143</v>
      </c>
      <c r="T13" s="1339" t="s">
        <v>7860</v>
      </c>
      <c r="U13" s="1339" t="s">
        <v>7861</v>
      </c>
      <c r="V13" s="1339" t="s">
        <v>7862</v>
      </c>
      <c r="W13" s="1339" t="s">
        <v>7863</v>
      </c>
      <c r="X13" s="1339" t="s">
        <v>7864</v>
      </c>
      <c r="Y13" s="1339" t="s">
        <v>3138</v>
      </c>
      <c r="Z13" s="1339" t="s">
        <v>6882</v>
      </c>
      <c r="AA13" s="1339" t="s">
        <v>7865</v>
      </c>
      <c r="AB13" s="1339" t="s">
        <v>3456</v>
      </c>
      <c r="AC13" s="1338">
        <v>48.67</v>
      </c>
      <c r="AD13" s="1339" t="s">
        <v>7866</v>
      </c>
      <c r="AE13" s="1338">
        <v>47.81</v>
      </c>
      <c r="AF13" s="1339" t="s">
        <v>7867</v>
      </c>
      <c r="AG13" s="1339" t="s">
        <v>7868</v>
      </c>
      <c r="AH13" s="1339" t="s">
        <v>4917</v>
      </c>
      <c r="AI13" s="1339" t="s">
        <v>7869</v>
      </c>
      <c r="AJ13" s="1338" t="s">
        <v>7870</v>
      </c>
      <c r="AK13" s="1339" t="s">
        <v>2270</v>
      </c>
      <c r="AL13" s="1339" t="s">
        <v>7871</v>
      </c>
      <c r="AM13" s="1338" t="s">
        <v>7872</v>
      </c>
      <c r="AN13" s="1339" t="s">
        <v>7873</v>
      </c>
      <c r="AO13" s="1339" t="s">
        <v>2309</v>
      </c>
      <c r="AP13" s="1339" t="s">
        <v>7874</v>
      </c>
      <c r="AQ13" s="1339" t="s">
        <v>7875</v>
      </c>
      <c r="AR13" s="1339" t="s">
        <v>7876</v>
      </c>
      <c r="AS13" s="1338">
        <v>46.49</v>
      </c>
      <c r="AT13" s="1339" t="s">
        <v>7877</v>
      </c>
      <c r="AU13" s="1365" t="s">
        <v>7878</v>
      </c>
      <c r="AV13" s="1365" t="str">
        <f t="shared" si="1"/>
        <v>3:05</v>
      </c>
      <c r="AW13" s="1401"/>
    </row>
    <row r="14" ht="15.75" customHeight="1">
      <c r="A14" s="1402" t="s">
        <v>5677</v>
      </c>
      <c r="B14" s="1331" t="s">
        <v>7563</v>
      </c>
      <c r="C14" s="1344">
        <v>0.05018518518518519</v>
      </c>
      <c r="D14" s="1359" t="s">
        <v>7879</v>
      </c>
      <c r="E14" s="1341" t="s">
        <v>7880</v>
      </c>
      <c r="F14" s="1341" t="s">
        <v>7881</v>
      </c>
      <c r="G14" s="1341" t="s">
        <v>7882</v>
      </c>
      <c r="H14" s="1340" t="s">
        <v>6434</v>
      </c>
      <c r="I14" s="1341" t="s">
        <v>1725</v>
      </c>
      <c r="J14" s="1340" t="s">
        <v>7618</v>
      </c>
      <c r="K14" s="1341" t="s">
        <v>7883</v>
      </c>
      <c r="L14" s="1340" t="s">
        <v>4113</v>
      </c>
      <c r="M14" s="1341" t="s">
        <v>7884</v>
      </c>
      <c r="N14" s="1341" t="s">
        <v>7885</v>
      </c>
      <c r="O14" s="1341" t="s">
        <v>7886</v>
      </c>
      <c r="P14" s="1341" t="s">
        <v>3414</v>
      </c>
      <c r="Q14" s="1341" t="s">
        <v>4235</v>
      </c>
      <c r="R14" s="1341" t="s">
        <v>7887</v>
      </c>
      <c r="S14" s="1341" t="s">
        <v>7888</v>
      </c>
      <c r="T14" s="1341" t="s">
        <v>6775</v>
      </c>
      <c r="U14" s="1340" t="s">
        <v>7889</v>
      </c>
      <c r="V14" s="1341" t="s">
        <v>4417</v>
      </c>
      <c r="W14" s="1340" t="s">
        <v>6466</v>
      </c>
      <c r="X14" s="1340" t="s">
        <v>7872</v>
      </c>
      <c r="Y14" s="1341" t="s">
        <v>2527</v>
      </c>
      <c r="Z14" s="1340" t="s">
        <v>7890</v>
      </c>
      <c r="AA14" s="1341" t="s">
        <v>7891</v>
      </c>
      <c r="AB14" s="1341" t="s">
        <v>3032</v>
      </c>
      <c r="AC14" s="1341" t="s">
        <v>4705</v>
      </c>
      <c r="AD14" s="1340" t="s">
        <v>7892</v>
      </c>
      <c r="AE14" s="1341" t="s">
        <v>3865</v>
      </c>
      <c r="AF14" s="1403" t="s">
        <v>7579</v>
      </c>
      <c r="AG14" s="1340" t="s">
        <v>505</v>
      </c>
      <c r="AH14" s="1341" t="s">
        <v>7228</v>
      </c>
      <c r="AI14" s="1341" t="s">
        <v>7893</v>
      </c>
      <c r="AJ14" s="1341" t="s">
        <v>7894</v>
      </c>
      <c r="AK14" s="1341" t="s">
        <v>7895</v>
      </c>
      <c r="AL14" s="1341" t="s">
        <v>3708</v>
      </c>
      <c r="AM14" s="1341" t="s">
        <v>7896</v>
      </c>
      <c r="AN14" s="1341" t="s">
        <v>2628</v>
      </c>
      <c r="AO14" s="1341" t="s">
        <v>3333</v>
      </c>
      <c r="AP14" s="1341" t="s">
        <v>7897</v>
      </c>
      <c r="AQ14" s="1341" t="s">
        <v>7898</v>
      </c>
      <c r="AR14" s="1341" t="s">
        <v>6795</v>
      </c>
      <c r="AS14" s="1341" t="s">
        <v>5389</v>
      </c>
      <c r="AT14" s="1341" t="s">
        <v>7899</v>
      </c>
      <c r="AU14" s="1340" t="s">
        <v>7900</v>
      </c>
      <c r="AV14" s="1341" t="str">
        <f t="shared" si="1"/>
        <v>2:26</v>
      </c>
      <c r="AW14" s="1404"/>
    </row>
    <row r="15" ht="15.75" customHeight="1">
      <c r="A15" s="1353" t="s">
        <v>1187</v>
      </c>
      <c r="B15" s="1331" t="s">
        <v>7563</v>
      </c>
      <c r="C15" s="1332">
        <v>0.05025462962962963</v>
      </c>
      <c r="D15" s="1359" t="s">
        <v>7901</v>
      </c>
      <c r="E15" s="1372" t="s">
        <v>7592</v>
      </c>
      <c r="F15" s="1388" t="s">
        <v>7902</v>
      </c>
      <c r="G15" s="1405" t="s">
        <v>7903</v>
      </c>
      <c r="H15" s="1374" t="s">
        <v>7904</v>
      </c>
      <c r="I15" s="1374" t="s">
        <v>1114</v>
      </c>
      <c r="J15" s="1375" t="s">
        <v>7905</v>
      </c>
      <c r="K15" s="1377" t="s">
        <v>7906</v>
      </c>
      <c r="L15" s="1377" t="s">
        <v>4659</v>
      </c>
      <c r="M15" s="1406" t="str">
        <f>HYPERLINK("https://youtu.be/teAIifUZjFw","1:14.18")</f>
        <v>1:14.18</v>
      </c>
      <c r="N15" s="1377" t="s">
        <v>3125</v>
      </c>
      <c r="O15" s="1377" t="s">
        <v>7907</v>
      </c>
      <c r="P15" s="1377" t="s">
        <v>1636</v>
      </c>
      <c r="Q15" s="1381" t="s">
        <v>7908</v>
      </c>
      <c r="R15" s="1379" t="s">
        <v>7909</v>
      </c>
      <c r="S15" s="1379" t="s">
        <v>4997</v>
      </c>
      <c r="T15" s="1407" t="str">
        <f>HYPERLINK("https://youtu.be/AiXricVH5ss","1:24.99")</f>
        <v>1:24.99</v>
      </c>
      <c r="U15" s="1408" t="str">
        <f>HYPERLINK("https://www.twitch.tv/videos/450151935","2:00.31")</f>
        <v>2:00.31</v>
      </c>
      <c r="V15" s="1379" t="s">
        <v>7910</v>
      </c>
      <c r="W15" s="1409" t="str">
        <f>HYPERLINK("https://youtu.be/eafNhBoXVWA","1:46.09")</f>
        <v>1:46.09</v>
      </c>
      <c r="X15" s="1390" t="s">
        <v>4434</v>
      </c>
      <c r="Y15" s="1390" t="s">
        <v>7719</v>
      </c>
      <c r="Z15" s="1390" t="s">
        <v>7911</v>
      </c>
      <c r="AA15" s="1382" t="s">
        <v>7580</v>
      </c>
      <c r="AB15" s="1390" t="s">
        <v>6290</v>
      </c>
      <c r="AC15" s="1390" t="s">
        <v>5426</v>
      </c>
      <c r="AD15" s="1410" t="str">
        <f>HYPERLINK("https://youtu.be/8FEcTKESSh0","1:49.80")</f>
        <v>1:49.80</v>
      </c>
      <c r="AE15" s="1372" t="s">
        <v>5737</v>
      </c>
      <c r="AF15" s="1391" t="s">
        <v>7912</v>
      </c>
      <c r="AG15" s="1391" t="s">
        <v>7913</v>
      </c>
      <c r="AH15" s="1391" t="s">
        <v>7914</v>
      </c>
      <c r="AI15" s="1391" t="s">
        <v>7915</v>
      </c>
      <c r="AJ15" s="1391" t="s">
        <v>7916</v>
      </c>
      <c r="AK15" s="1383" t="s">
        <v>7917</v>
      </c>
      <c r="AL15" s="1391" t="s">
        <v>7918</v>
      </c>
      <c r="AM15" s="1385" t="s">
        <v>7793</v>
      </c>
      <c r="AN15" s="1385" t="s">
        <v>2979</v>
      </c>
      <c r="AO15" s="1385" t="s">
        <v>7919</v>
      </c>
      <c r="AP15" s="1384" t="s">
        <v>7920</v>
      </c>
      <c r="AQ15" s="1384" t="s">
        <v>7921</v>
      </c>
      <c r="AR15" s="1385" t="s">
        <v>7922</v>
      </c>
      <c r="AS15" s="1384" t="s">
        <v>5367</v>
      </c>
      <c r="AT15" s="1406" t="str">
        <f>HYPERLINK("https://youtu.be/xDirVtS1AZ4?t=4416","2:27.45")</f>
        <v>2:27.45</v>
      </c>
      <c r="AU15" s="1392" t="s">
        <v>7923</v>
      </c>
      <c r="AV15" s="1341" t="str">
        <f t="shared" si="1"/>
        <v>2:34</v>
      </c>
      <c r="AW15" s="1366" t="s">
        <v>7924</v>
      </c>
    </row>
    <row r="16" ht="15.75" customHeight="1">
      <c r="A16" s="1343" t="s">
        <v>7925</v>
      </c>
      <c r="B16" s="1331" t="s">
        <v>7563</v>
      </c>
      <c r="C16" s="1344">
        <v>0.0502662037037037</v>
      </c>
      <c r="D16" s="1359" t="s">
        <v>7926</v>
      </c>
      <c r="E16" s="1340" t="s">
        <v>6819</v>
      </c>
      <c r="F16" s="1340" t="s">
        <v>7927</v>
      </c>
      <c r="G16" s="1341" t="s">
        <v>7928</v>
      </c>
      <c r="H16" s="1341" t="s">
        <v>7929</v>
      </c>
      <c r="I16" s="1341" t="s">
        <v>7930</v>
      </c>
      <c r="J16" s="1340" t="s">
        <v>7931</v>
      </c>
      <c r="K16" s="1340" t="s">
        <v>7932</v>
      </c>
      <c r="L16" s="1341" t="s">
        <v>5262</v>
      </c>
      <c r="M16" s="1340" t="s">
        <v>7933</v>
      </c>
      <c r="N16" s="1340" t="s">
        <v>4935</v>
      </c>
      <c r="O16" s="1341" t="s">
        <v>7934</v>
      </c>
      <c r="P16" s="1341" t="s">
        <v>7935</v>
      </c>
      <c r="Q16" s="1340" t="s">
        <v>7936</v>
      </c>
      <c r="R16" s="1340" t="s">
        <v>4714</v>
      </c>
      <c r="S16" s="1341" t="s">
        <v>7836</v>
      </c>
      <c r="T16" s="1341" t="s">
        <v>7937</v>
      </c>
      <c r="U16" s="1341" t="s">
        <v>7938</v>
      </c>
      <c r="V16" s="1341" t="s">
        <v>7939</v>
      </c>
      <c r="W16" s="1341" t="s">
        <v>7940</v>
      </c>
      <c r="X16" s="1341" t="s">
        <v>6077</v>
      </c>
      <c r="Y16" s="1341" t="s">
        <v>6251</v>
      </c>
      <c r="Z16" s="1341" t="s">
        <v>7941</v>
      </c>
      <c r="AA16" s="1341" t="s">
        <v>7789</v>
      </c>
      <c r="AB16" s="1341" t="s">
        <v>3501</v>
      </c>
      <c r="AC16" s="1341" t="s">
        <v>7942</v>
      </c>
      <c r="AD16" s="1341" t="s">
        <v>7943</v>
      </c>
      <c r="AE16" s="1341" t="s">
        <v>4593</v>
      </c>
      <c r="AF16" s="1340" t="s">
        <v>1023</v>
      </c>
      <c r="AG16" s="1341" t="s">
        <v>6587</v>
      </c>
      <c r="AH16" s="1340" t="s">
        <v>1771</v>
      </c>
      <c r="AI16" s="1341" t="s">
        <v>3955</v>
      </c>
      <c r="AJ16" s="1341" t="s">
        <v>7944</v>
      </c>
      <c r="AK16" s="1403" t="s">
        <v>7582</v>
      </c>
      <c r="AL16" s="1341" t="s">
        <v>4158</v>
      </c>
      <c r="AM16" s="1341" t="s">
        <v>5112</v>
      </c>
      <c r="AN16" s="1341" t="s">
        <v>7583</v>
      </c>
      <c r="AO16" s="1341" t="s">
        <v>5827</v>
      </c>
      <c r="AP16" s="1341" t="s">
        <v>7945</v>
      </c>
      <c r="AQ16" s="1403" t="s">
        <v>7586</v>
      </c>
      <c r="AR16" s="1341" t="s">
        <v>383</v>
      </c>
      <c r="AS16" s="1341" t="s">
        <v>5257</v>
      </c>
      <c r="AT16" s="1341" t="s">
        <v>7946</v>
      </c>
      <c r="AU16" s="1340" t="s">
        <v>7947</v>
      </c>
      <c r="AV16" s="1341" t="str">
        <f t="shared" si="1"/>
        <v>3:20</v>
      </c>
      <c r="AW16" s="1404" t="s">
        <v>7170</v>
      </c>
    </row>
    <row r="17">
      <c r="A17" s="1367" t="s">
        <v>5775</v>
      </c>
      <c r="B17" s="1411" t="s">
        <v>7563</v>
      </c>
      <c r="C17" s="1344">
        <v>0.05030092592592592</v>
      </c>
      <c r="D17" s="1359" t="s">
        <v>7948</v>
      </c>
      <c r="E17" s="1340" t="s">
        <v>7949</v>
      </c>
      <c r="F17" s="1340" t="s">
        <v>7950</v>
      </c>
      <c r="G17" s="1340" t="s">
        <v>7951</v>
      </c>
      <c r="H17" s="1359" t="s">
        <v>7952</v>
      </c>
      <c r="I17" s="1340" t="s">
        <v>7953</v>
      </c>
      <c r="J17" s="1340" t="s">
        <v>1820</v>
      </c>
      <c r="K17" s="1340" t="s">
        <v>7954</v>
      </c>
      <c r="L17" s="1340" t="s">
        <v>2441</v>
      </c>
      <c r="M17" s="1340" t="s">
        <v>7955</v>
      </c>
      <c r="N17" s="1340" t="s">
        <v>4073</v>
      </c>
      <c r="O17" s="1340" t="s">
        <v>7956</v>
      </c>
      <c r="P17" s="1340" t="s">
        <v>7957</v>
      </c>
      <c r="Q17" s="1340" t="s">
        <v>7958</v>
      </c>
      <c r="R17" s="1340" t="s">
        <v>7959</v>
      </c>
      <c r="S17" s="1340" t="s">
        <v>7960</v>
      </c>
      <c r="T17" s="1340" t="s">
        <v>7961</v>
      </c>
      <c r="U17" s="1340" t="s">
        <v>7962</v>
      </c>
      <c r="V17" s="1340" t="s">
        <v>5208</v>
      </c>
      <c r="W17" s="1340" t="s">
        <v>7963</v>
      </c>
      <c r="X17" s="1340" t="s">
        <v>1270</v>
      </c>
      <c r="Y17" s="1340" t="s">
        <v>3964</v>
      </c>
      <c r="Z17" s="1340" t="s">
        <v>7964</v>
      </c>
      <c r="AA17" s="1382" t="s">
        <v>7965</v>
      </c>
      <c r="AB17" s="1340" t="s">
        <v>7966</v>
      </c>
      <c r="AC17" s="1348" t="s">
        <v>6251</v>
      </c>
      <c r="AD17" s="1340" t="s">
        <v>7967</v>
      </c>
      <c r="AE17" s="1340" t="s">
        <v>7968</v>
      </c>
      <c r="AF17" s="1340" t="s">
        <v>7969</v>
      </c>
      <c r="AG17" s="1340" t="s">
        <v>1279</v>
      </c>
      <c r="AH17" s="1340" t="s">
        <v>1968</v>
      </c>
      <c r="AI17" s="1340" t="s">
        <v>7970</v>
      </c>
      <c r="AJ17" s="1340" t="s">
        <v>7971</v>
      </c>
      <c r="AK17" s="1340" t="s">
        <v>7972</v>
      </c>
      <c r="AL17" s="1340" t="s">
        <v>7973</v>
      </c>
      <c r="AM17" s="1340" t="s">
        <v>7974</v>
      </c>
      <c r="AN17" s="1340" t="s">
        <v>7975</v>
      </c>
      <c r="AO17" s="1340" t="s">
        <v>5176</v>
      </c>
      <c r="AP17" s="1340" t="s">
        <v>7976</v>
      </c>
      <c r="AQ17" s="1340" t="s">
        <v>2906</v>
      </c>
      <c r="AR17" s="1340" t="s">
        <v>7888</v>
      </c>
      <c r="AS17" s="1340" t="s">
        <v>369</v>
      </c>
      <c r="AT17" s="1340" t="s">
        <v>7977</v>
      </c>
      <c r="AU17" s="1340" t="s">
        <v>7978</v>
      </c>
      <c r="AV17" s="1340" t="str">
        <f t="shared" si="1"/>
        <v>3:51</v>
      </c>
      <c r="AW17" s="1412"/>
    </row>
    <row r="18">
      <c r="A18" s="1399" t="s">
        <v>1907</v>
      </c>
      <c r="B18" s="1413" t="s">
        <v>7563</v>
      </c>
      <c r="C18" s="1332">
        <v>0.0503125</v>
      </c>
      <c r="D18" s="1359" t="s">
        <v>7979</v>
      </c>
      <c r="E18" s="1372" t="s">
        <v>7980</v>
      </c>
      <c r="F18" s="1372" t="s">
        <v>7981</v>
      </c>
      <c r="G18" s="1372" t="s">
        <v>7207</v>
      </c>
      <c r="H18" s="1373" t="s">
        <v>7982</v>
      </c>
      <c r="I18" s="1373" t="s">
        <v>3411</v>
      </c>
      <c r="J18" s="1375" t="s">
        <v>1718</v>
      </c>
      <c r="K18" s="1375" t="s">
        <v>6874</v>
      </c>
      <c r="L18" s="1375" t="s">
        <v>3302</v>
      </c>
      <c r="M18" s="1375" t="s">
        <v>7983</v>
      </c>
      <c r="N18" s="1375" t="s">
        <v>7984</v>
      </c>
      <c r="O18" s="1375" t="s">
        <v>7985</v>
      </c>
      <c r="P18" s="1375" t="s">
        <v>5067</v>
      </c>
      <c r="Q18" s="1379" t="s">
        <v>7986</v>
      </c>
      <c r="R18" s="1379" t="s">
        <v>7987</v>
      </c>
      <c r="S18" s="1379" t="s">
        <v>441</v>
      </c>
      <c r="T18" s="1379" t="s">
        <v>7988</v>
      </c>
      <c r="U18" s="1379" t="s">
        <v>7989</v>
      </c>
      <c r="V18" s="1379" t="s">
        <v>7990</v>
      </c>
      <c r="W18" s="1382" t="s">
        <v>7991</v>
      </c>
      <c r="X18" s="1382" t="s">
        <v>4434</v>
      </c>
      <c r="Y18" s="1382" t="s">
        <v>1297</v>
      </c>
      <c r="Z18" s="1382" t="s">
        <v>6654</v>
      </c>
      <c r="AA18" s="1382" t="s">
        <v>7992</v>
      </c>
      <c r="AB18" s="1382" t="s">
        <v>3155</v>
      </c>
      <c r="AC18" s="1382" t="s">
        <v>7993</v>
      </c>
      <c r="AD18" s="1372" t="s">
        <v>7994</v>
      </c>
      <c r="AE18" s="1372" t="s">
        <v>5365</v>
      </c>
      <c r="AF18" s="1383" t="s">
        <v>7995</v>
      </c>
      <c r="AG18" s="1383" t="s">
        <v>6939</v>
      </c>
      <c r="AH18" s="1383" t="s">
        <v>7996</v>
      </c>
      <c r="AI18" s="1383" t="s">
        <v>4926</v>
      </c>
      <c r="AJ18" s="1383" t="s">
        <v>7997</v>
      </c>
      <c r="AK18" s="1383" t="s">
        <v>7612</v>
      </c>
      <c r="AL18" s="1383" t="s">
        <v>7998</v>
      </c>
      <c r="AM18" s="1385" t="s">
        <v>7760</v>
      </c>
      <c r="AN18" s="1385" t="s">
        <v>7999</v>
      </c>
      <c r="AO18" s="1385" t="s">
        <v>150</v>
      </c>
      <c r="AP18" s="1385" t="s">
        <v>8000</v>
      </c>
      <c r="AQ18" s="1385" t="s">
        <v>8001</v>
      </c>
      <c r="AR18" s="1385" t="s">
        <v>8002</v>
      </c>
      <c r="AS18" s="1385" t="s">
        <v>5613</v>
      </c>
      <c r="AT18" s="1375" t="s">
        <v>8003</v>
      </c>
      <c r="AU18" s="1365" t="s">
        <v>8004</v>
      </c>
      <c r="AV18" s="1341" t="str">
        <f t="shared" si="1"/>
        <v>2:59</v>
      </c>
      <c r="AW18" s="1401" t="s">
        <v>8005</v>
      </c>
    </row>
    <row r="19" ht="15.75" customHeight="1">
      <c r="A19" s="1387" t="s">
        <v>8006</v>
      </c>
      <c r="B19" s="1393" t="s">
        <v>7590</v>
      </c>
      <c r="C19" s="1344">
        <v>0.05042824074074074</v>
      </c>
      <c r="D19" s="1359" t="s">
        <v>7798</v>
      </c>
      <c r="E19" s="1372" t="s">
        <v>5571</v>
      </c>
      <c r="F19" s="1372" t="s">
        <v>8007</v>
      </c>
      <c r="G19" s="1388" t="s">
        <v>8008</v>
      </c>
      <c r="H19" s="1374" t="s">
        <v>8009</v>
      </c>
      <c r="I19" s="1373" t="s">
        <v>8010</v>
      </c>
      <c r="J19" s="1375" t="s">
        <v>4910</v>
      </c>
      <c r="K19" s="1375" t="s">
        <v>6911</v>
      </c>
      <c r="L19" s="1375" t="s">
        <v>2003</v>
      </c>
      <c r="M19" s="1375" t="s">
        <v>8011</v>
      </c>
      <c r="N19" s="1375" t="s">
        <v>3509</v>
      </c>
      <c r="O19" s="1375" t="s">
        <v>8012</v>
      </c>
      <c r="P19" s="1377" t="s">
        <v>911</v>
      </c>
      <c r="Q19" s="1379" t="s">
        <v>8013</v>
      </c>
      <c r="R19" s="1379" t="s">
        <v>3190</v>
      </c>
      <c r="S19" s="1379" t="s">
        <v>2858</v>
      </c>
      <c r="T19" s="1381" t="s">
        <v>8014</v>
      </c>
      <c r="U19" s="1379" t="s">
        <v>8015</v>
      </c>
      <c r="V19" s="1381" t="s">
        <v>8016</v>
      </c>
      <c r="W19" s="1390" t="s">
        <v>8017</v>
      </c>
      <c r="X19" s="1414" t="s">
        <v>2608</v>
      </c>
      <c r="Y19" s="1390" t="s">
        <v>8018</v>
      </c>
      <c r="Z19" s="1382" t="s">
        <v>8019</v>
      </c>
      <c r="AA19" s="1390" t="s">
        <v>8020</v>
      </c>
      <c r="AB19" s="1414" t="s">
        <v>6719</v>
      </c>
      <c r="AC19" s="1390" t="s">
        <v>2620</v>
      </c>
      <c r="AD19" s="1415" t="s">
        <v>7609</v>
      </c>
      <c r="AE19" s="1372" t="s">
        <v>5505</v>
      </c>
      <c r="AF19" s="1383" t="s">
        <v>8021</v>
      </c>
      <c r="AG19" s="1391" t="s">
        <v>3387</v>
      </c>
      <c r="AH19" s="1391" t="s">
        <v>8022</v>
      </c>
      <c r="AI19" s="1416" t="s">
        <v>7613</v>
      </c>
      <c r="AJ19" s="1391" t="s">
        <v>8023</v>
      </c>
      <c r="AK19" s="1417" t="s">
        <v>7615</v>
      </c>
      <c r="AL19" s="1391" t="s">
        <v>2905</v>
      </c>
      <c r="AM19" s="1418" t="s">
        <v>7616</v>
      </c>
      <c r="AN19" s="1385" t="s">
        <v>4392</v>
      </c>
      <c r="AO19" s="1385" t="s">
        <v>8024</v>
      </c>
      <c r="AP19" s="1418" t="s">
        <v>7619</v>
      </c>
      <c r="AQ19" s="1419" t="s">
        <v>7620</v>
      </c>
      <c r="AR19" s="1384" t="s">
        <v>2963</v>
      </c>
      <c r="AS19" s="1384" t="s">
        <v>4402</v>
      </c>
      <c r="AT19" s="1375" t="s">
        <v>8025</v>
      </c>
      <c r="AU19" s="1365" t="s">
        <v>8026</v>
      </c>
      <c r="AV19" s="1341" t="str">
        <f t="shared" si="1"/>
        <v>2:55</v>
      </c>
      <c r="AW19" s="1420"/>
    </row>
    <row r="20" ht="15.75" customHeight="1">
      <c r="A20" s="1343" t="s">
        <v>3603</v>
      </c>
      <c r="B20" s="1331" t="s">
        <v>7563</v>
      </c>
      <c r="C20" s="1421">
        <v>0.05043981481481481</v>
      </c>
      <c r="D20" s="1359" t="s">
        <v>8027</v>
      </c>
      <c r="E20" s="1341" t="s">
        <v>6521</v>
      </c>
      <c r="F20" s="1341" t="s">
        <v>6667</v>
      </c>
      <c r="G20" s="1341" t="s">
        <v>8028</v>
      </c>
      <c r="H20" s="1341" t="s">
        <v>8029</v>
      </c>
      <c r="I20" s="1341" t="s">
        <v>4229</v>
      </c>
      <c r="J20" s="1341" t="s">
        <v>4073</v>
      </c>
      <c r="K20" s="1341" t="s">
        <v>7932</v>
      </c>
      <c r="L20" s="1341" t="s">
        <v>8030</v>
      </c>
      <c r="M20" s="1341" t="s">
        <v>8031</v>
      </c>
      <c r="N20" s="1341" t="s">
        <v>2205</v>
      </c>
      <c r="O20" s="1341" t="s">
        <v>8032</v>
      </c>
      <c r="P20" s="1341" t="s">
        <v>4847</v>
      </c>
      <c r="Q20" s="1341" t="s">
        <v>8033</v>
      </c>
      <c r="R20" s="1341" t="s">
        <v>8034</v>
      </c>
      <c r="S20" s="1341" t="s">
        <v>8035</v>
      </c>
      <c r="T20" s="1341" t="s">
        <v>8036</v>
      </c>
      <c r="U20" s="1341" t="s">
        <v>8037</v>
      </c>
      <c r="V20" s="1341" t="s">
        <v>3583</v>
      </c>
      <c r="W20" s="1341" t="s">
        <v>8038</v>
      </c>
      <c r="X20" s="1341" t="s">
        <v>8039</v>
      </c>
      <c r="Y20" s="1341" t="s">
        <v>8040</v>
      </c>
      <c r="Z20" s="1341" t="s">
        <v>544</v>
      </c>
      <c r="AA20" s="1341" t="s">
        <v>7972</v>
      </c>
      <c r="AB20" s="1341" t="s">
        <v>4910</v>
      </c>
      <c r="AC20" s="1341" t="s">
        <v>5426</v>
      </c>
      <c r="AD20" s="1341" t="s">
        <v>5530</v>
      </c>
      <c r="AE20" s="1341" t="s">
        <v>5120</v>
      </c>
      <c r="AF20" s="1341" t="s">
        <v>8041</v>
      </c>
      <c r="AG20" s="1341" t="s">
        <v>8042</v>
      </c>
      <c r="AH20" s="1341" t="s">
        <v>3689</v>
      </c>
      <c r="AI20" s="1341" t="s">
        <v>4926</v>
      </c>
      <c r="AJ20" s="1341" t="s">
        <v>8043</v>
      </c>
      <c r="AK20" s="1341" t="s">
        <v>8044</v>
      </c>
      <c r="AL20" s="1341" t="s">
        <v>8045</v>
      </c>
      <c r="AM20" s="1341" t="s">
        <v>1414</v>
      </c>
      <c r="AN20" s="1341" t="s">
        <v>3511</v>
      </c>
      <c r="AO20" s="1341" t="s">
        <v>1944</v>
      </c>
      <c r="AP20" s="1422" t="str">
        <f>HYPERLINK("https://www.twitch.tv/videos/511415405","2:00.79")</f>
        <v>2:00.79</v>
      </c>
      <c r="AQ20" s="1341" t="s">
        <v>7875</v>
      </c>
      <c r="AR20" s="1341" t="s">
        <v>6516</v>
      </c>
      <c r="AS20" s="1341" t="s">
        <v>8046</v>
      </c>
      <c r="AT20" s="1341" t="s">
        <v>8047</v>
      </c>
      <c r="AU20" s="1341" t="s">
        <v>8048</v>
      </c>
      <c r="AV20" s="1341" t="str">
        <f t="shared" si="1"/>
        <v>2:36</v>
      </c>
      <c r="AW20" s="1352" t="s">
        <v>5943</v>
      </c>
    </row>
    <row r="21">
      <c r="A21" s="1399" t="s">
        <v>8049</v>
      </c>
      <c r="B21" s="1423" t="s">
        <v>7563</v>
      </c>
      <c r="C21" s="1332">
        <v>0.05050925925925926</v>
      </c>
      <c r="D21" s="1424" t="s">
        <v>8050</v>
      </c>
      <c r="E21" s="1372" t="s">
        <v>4382</v>
      </c>
      <c r="F21" s="1372" t="s">
        <v>8051</v>
      </c>
      <c r="G21" s="1372" t="s">
        <v>8052</v>
      </c>
      <c r="H21" s="1373" t="s">
        <v>2801</v>
      </c>
      <c r="I21" s="1373" t="s">
        <v>1286</v>
      </c>
      <c r="J21" s="1375" t="s">
        <v>4985</v>
      </c>
      <c r="K21" s="1425" t="s">
        <v>8053</v>
      </c>
      <c r="L21" s="1375" t="s">
        <v>7485</v>
      </c>
      <c r="M21" s="1375" t="s">
        <v>8054</v>
      </c>
      <c r="N21" s="1375" t="s">
        <v>8055</v>
      </c>
      <c r="O21" s="1375" t="s">
        <v>8056</v>
      </c>
      <c r="P21" s="1359" t="s">
        <v>1020</v>
      </c>
      <c r="Q21" s="1379" t="s">
        <v>8057</v>
      </c>
      <c r="R21" s="1379" t="s">
        <v>2271</v>
      </c>
      <c r="S21" s="1379" t="s">
        <v>8058</v>
      </c>
      <c r="T21" s="1379" t="s">
        <v>2221</v>
      </c>
      <c r="U21" s="1379" t="s">
        <v>8059</v>
      </c>
      <c r="V21" s="1379" t="s">
        <v>7862</v>
      </c>
      <c r="W21" s="1382" t="s">
        <v>8060</v>
      </c>
      <c r="X21" s="1382" t="s">
        <v>8061</v>
      </c>
      <c r="Y21" s="1382" t="s">
        <v>7706</v>
      </c>
      <c r="Z21" s="1382" t="s">
        <v>8062</v>
      </c>
      <c r="AA21" s="1382" t="s">
        <v>8063</v>
      </c>
      <c r="AB21" s="1382" t="s">
        <v>8064</v>
      </c>
      <c r="AC21" s="1382" t="s">
        <v>3774</v>
      </c>
      <c r="AD21" s="1372" t="s">
        <v>8065</v>
      </c>
      <c r="AE21" s="1372" t="s">
        <v>4941</v>
      </c>
      <c r="AF21" s="1383" t="s">
        <v>8066</v>
      </c>
      <c r="AG21" s="1383" t="s">
        <v>197</v>
      </c>
      <c r="AH21" s="1383" t="s">
        <v>3580</v>
      </c>
      <c r="AI21" s="1383" t="s">
        <v>8067</v>
      </c>
      <c r="AJ21" s="1383" t="s">
        <v>8068</v>
      </c>
      <c r="AK21" s="1383" t="s">
        <v>8069</v>
      </c>
      <c r="AL21" s="1383" t="s">
        <v>2252</v>
      </c>
      <c r="AM21" s="1385" t="s">
        <v>8070</v>
      </c>
      <c r="AN21" s="1385" t="s">
        <v>8071</v>
      </c>
      <c r="AO21" s="1385" t="s">
        <v>8072</v>
      </c>
      <c r="AP21" s="1385" t="s">
        <v>8073</v>
      </c>
      <c r="AQ21" s="1385" t="s">
        <v>8074</v>
      </c>
      <c r="AR21" s="1385" t="s">
        <v>8075</v>
      </c>
      <c r="AS21" s="1385" t="s">
        <v>8046</v>
      </c>
      <c r="AT21" s="1375" t="s">
        <v>8076</v>
      </c>
      <c r="AU21" s="1365" t="s">
        <v>8077</v>
      </c>
      <c r="AV21" s="1341" t="str">
        <f t="shared" si="1"/>
        <v>1:56</v>
      </c>
      <c r="AW21" s="1420"/>
    </row>
    <row r="22" ht="15.75" customHeight="1">
      <c r="A22" s="1399" t="s">
        <v>2305</v>
      </c>
      <c r="B22" s="1331" t="s">
        <v>7563</v>
      </c>
      <c r="C22" s="1426">
        <v>0.05050925925925926</v>
      </c>
      <c r="D22" s="1359" t="s">
        <v>8078</v>
      </c>
      <c r="E22" s="1388" t="s">
        <v>8079</v>
      </c>
      <c r="F22" s="1410" t="str">
        <f>HYPERLINK("https://www.youtube.com/watch?v=rtR6KkKhM6I","1:59.91")</f>
        <v>1:59.91</v>
      </c>
      <c r="G22" s="1388" t="s">
        <v>8080</v>
      </c>
      <c r="H22" s="1427" t="str">
        <f>HYPERLINK("https://www.youtube.com/watch?v=cg-eipYsN1s","1:54.47")</f>
        <v>1:54.47</v>
      </c>
      <c r="I22" s="1374" t="s">
        <v>8018</v>
      </c>
      <c r="J22" s="1377" t="s">
        <v>4610</v>
      </c>
      <c r="K22" s="1375" t="s">
        <v>8081</v>
      </c>
      <c r="L22" s="1406" t="str">
        <f>HYPERLINK("https://www.youtube.com/watch?v=tJdjPKdAbw4","57.03")</f>
        <v>57.03</v>
      </c>
      <c r="M22" s="1377" t="s">
        <v>6577</v>
      </c>
      <c r="N22" s="1377" t="s">
        <v>1468</v>
      </c>
      <c r="O22" s="1377" t="s">
        <v>8082</v>
      </c>
      <c r="P22" s="1377" t="s">
        <v>470</v>
      </c>
      <c r="Q22" s="1381" t="s">
        <v>8083</v>
      </c>
      <c r="R22" s="1381" t="s">
        <v>8084</v>
      </c>
      <c r="S22" s="1408" t="str">
        <f>HYPERLINK("https://www.youtube.com/watch?v=_3ms_ZhYFzo","1:18.06")</f>
        <v>1:18.06</v>
      </c>
      <c r="T22" s="1381" t="s">
        <v>8085</v>
      </c>
      <c r="U22" s="1408" t="str">
        <f>HYPERLINK("https://www.youtube.com/watch?v=ZOy_TI3Zw14","2:02.38")</f>
        <v>2:02.38</v>
      </c>
      <c r="V22" s="1381" t="s">
        <v>7862</v>
      </c>
      <c r="W22" s="1390" t="s">
        <v>8086</v>
      </c>
      <c r="X22" s="1390" t="s">
        <v>6611</v>
      </c>
      <c r="Y22" s="1409" t="str">
        <f>HYPERLINK("https://www.youtube.com/watch?v=9NrvSboXXOg","48.25")</f>
        <v>48.25</v>
      </c>
      <c r="Z22" s="1409" t="str">
        <f>HYPERLINK("https://www.youtube.com/watch?v=NwsOKLYrlHA","1:20.36")</f>
        <v>1:20.36</v>
      </c>
      <c r="AA22" s="1409" t="str">
        <f>HYPERLINK("https://www.youtube.com/watch?v=onNUzQt23oU","1:28.94")</f>
        <v>1:28.94</v>
      </c>
      <c r="AB22" s="1409" t="str">
        <f>HYPERLINK("https://www.youtube.com/watch?v=Gu4GucRJZx0","1:20.48")</f>
        <v>1:20.48</v>
      </c>
      <c r="AC22" s="1390" t="s">
        <v>5426</v>
      </c>
      <c r="AD22" s="1410" t="str">
        <f>HYPERLINK("https://www.youtube.com/watch?v=ikF77QyREZg","1:50.34")</f>
        <v>1:50.34</v>
      </c>
      <c r="AE22" s="1388" t="s">
        <v>7787</v>
      </c>
      <c r="AF22" s="1391" t="s">
        <v>8087</v>
      </c>
      <c r="AG22" s="1428" t="str">
        <f>HYPERLINK("https://www.youtube.com/watch?v=KXwTRrVVluY","1:30.62")</f>
        <v>1:30.62</v>
      </c>
      <c r="AH22" s="1391" t="s">
        <v>2849</v>
      </c>
      <c r="AI22" s="1391" t="s">
        <v>7913</v>
      </c>
      <c r="AJ22" s="1391" t="s">
        <v>8088</v>
      </c>
      <c r="AK22" s="1391" t="s">
        <v>154</v>
      </c>
      <c r="AL22" s="1391" t="s">
        <v>7871</v>
      </c>
      <c r="AM22" s="1429" t="str">
        <f>HYPERLINK("https://www.youtube.com/watch?v=BAoEwuQ0LoI","1:25.68")</f>
        <v>1:25.68</v>
      </c>
      <c r="AN22" s="1429" t="str">
        <f>HYPERLINK("https://www.youtube.com/watch?v=F-LtZeEZXek","56.36")</f>
        <v>56.36</v>
      </c>
      <c r="AO22" s="1384" t="s">
        <v>8089</v>
      </c>
      <c r="AP22" s="1384" t="s">
        <v>8090</v>
      </c>
      <c r="AQ22" s="1384" t="s">
        <v>8091</v>
      </c>
      <c r="AR22" s="1429" t="str">
        <f>HYPERLINK("https://www.youtube.com/watch?v=WSIIkWWbKgE","1:21.74")</f>
        <v>1:21.74</v>
      </c>
      <c r="AS22" s="1384" t="s">
        <v>8092</v>
      </c>
      <c r="AT22" s="1406" t="str">
        <f>HYPERLINK("https://www.youtube.com/watch?v=H67SXBLcISI","2:29.09")</f>
        <v>2:29.09</v>
      </c>
      <c r="AU22" s="1392" t="s">
        <v>8093</v>
      </c>
      <c r="AV22" s="1341" t="str">
        <f t="shared" si="1"/>
        <v>2:02</v>
      </c>
      <c r="AW22" s="1430" t="s">
        <v>8094</v>
      </c>
    </row>
    <row r="23" ht="15.75" customHeight="1">
      <c r="A23" s="1399" t="s">
        <v>2470</v>
      </c>
      <c r="B23" s="1400" t="s">
        <v>7590</v>
      </c>
      <c r="C23" s="1332">
        <v>0.05050925925925926</v>
      </c>
      <c r="D23" s="1359" t="s">
        <v>8095</v>
      </c>
      <c r="E23" s="1359" t="s">
        <v>4167</v>
      </c>
      <c r="F23" s="1359" t="s">
        <v>8096</v>
      </c>
      <c r="G23" s="1359" t="s">
        <v>8097</v>
      </c>
      <c r="H23" s="1359" t="s">
        <v>8098</v>
      </c>
      <c r="I23" s="1359" t="s">
        <v>8099</v>
      </c>
      <c r="J23" s="1431" t="s">
        <v>7597</v>
      </c>
      <c r="K23" s="1359" t="s">
        <v>8100</v>
      </c>
      <c r="L23" s="1359" t="s">
        <v>8101</v>
      </c>
      <c r="M23" s="1431" t="s">
        <v>7599</v>
      </c>
      <c r="N23" s="1431" t="s">
        <v>7600</v>
      </c>
      <c r="O23" s="1359" t="s">
        <v>8102</v>
      </c>
      <c r="P23" s="1431" t="s">
        <v>7602</v>
      </c>
      <c r="Q23" s="1431" t="s">
        <v>7603</v>
      </c>
      <c r="R23" s="1359" t="s">
        <v>8103</v>
      </c>
      <c r="S23" s="1431" t="s">
        <v>7227</v>
      </c>
      <c r="T23" s="1359" t="s">
        <v>8104</v>
      </c>
      <c r="U23" s="1359" t="s">
        <v>7927</v>
      </c>
      <c r="V23" s="1431" t="s">
        <v>7606</v>
      </c>
      <c r="W23" s="1359" t="s">
        <v>8105</v>
      </c>
      <c r="X23" s="1359" t="s">
        <v>584</v>
      </c>
      <c r="Y23" s="1359" t="s">
        <v>3414</v>
      </c>
      <c r="Z23" s="1359" t="s">
        <v>8106</v>
      </c>
      <c r="AA23" s="1359" t="s">
        <v>8107</v>
      </c>
      <c r="AB23" s="1359" t="s">
        <v>8108</v>
      </c>
      <c r="AC23" s="1359" t="s">
        <v>6548</v>
      </c>
      <c r="AD23" s="1359" t="s">
        <v>8109</v>
      </c>
      <c r="AE23" s="1359" t="s">
        <v>147</v>
      </c>
      <c r="AF23" s="1359" t="s">
        <v>8110</v>
      </c>
      <c r="AG23" s="1359" t="s">
        <v>5159</v>
      </c>
      <c r="AH23" s="1359" t="s">
        <v>4171</v>
      </c>
      <c r="AI23" s="1359" t="s">
        <v>7972</v>
      </c>
      <c r="AJ23" s="1359" t="s">
        <v>8111</v>
      </c>
      <c r="AK23" s="1359" t="s">
        <v>2434</v>
      </c>
      <c r="AL23" s="1359" t="s">
        <v>3122</v>
      </c>
      <c r="AM23" s="1359" t="s">
        <v>8112</v>
      </c>
      <c r="AN23" s="1359" t="s">
        <v>8113</v>
      </c>
      <c r="AO23" s="1359" t="s">
        <v>5830</v>
      </c>
      <c r="AP23" s="1359" t="s">
        <v>8114</v>
      </c>
      <c r="AQ23" s="1359" t="s">
        <v>1256</v>
      </c>
      <c r="AR23" s="1359" t="s">
        <v>8115</v>
      </c>
      <c r="AS23" s="1359" t="s">
        <v>8116</v>
      </c>
      <c r="AT23" s="1359" t="s">
        <v>8117</v>
      </c>
      <c r="AU23" s="1365" t="s">
        <v>8118</v>
      </c>
      <c r="AV23" s="1341" t="str">
        <f t="shared" si="1"/>
        <v>2:57</v>
      </c>
      <c r="AW23" s="1432"/>
    </row>
    <row r="24" ht="15.75" customHeight="1">
      <c r="A24" s="1367" t="s">
        <v>3572</v>
      </c>
      <c r="B24" s="1331" t="s">
        <v>7563</v>
      </c>
      <c r="C24" s="1344">
        <v>0.050520833333333334</v>
      </c>
      <c r="D24" s="1340" t="s">
        <v>8119</v>
      </c>
      <c r="E24" s="1340" t="s">
        <v>2243</v>
      </c>
      <c r="F24" s="1340" t="s">
        <v>8120</v>
      </c>
      <c r="G24" s="1340" t="s">
        <v>8121</v>
      </c>
      <c r="H24" s="1340" t="s">
        <v>8122</v>
      </c>
      <c r="I24" s="1433" t="s">
        <v>7787</v>
      </c>
      <c r="J24" s="1340" t="s">
        <v>8123</v>
      </c>
      <c r="K24" s="1340" t="s">
        <v>2188</v>
      </c>
      <c r="L24" s="1340" t="s">
        <v>8124</v>
      </c>
      <c r="M24" s="1340" t="s">
        <v>3989</v>
      </c>
      <c r="N24" s="1340" t="s">
        <v>8125</v>
      </c>
      <c r="O24" s="1340" t="s">
        <v>8126</v>
      </c>
      <c r="P24" s="1340" t="s">
        <v>773</v>
      </c>
      <c r="Q24" s="1340" t="s">
        <v>4190</v>
      </c>
      <c r="R24" s="1379" t="s">
        <v>6914</v>
      </c>
      <c r="S24" s="1340" t="s">
        <v>8127</v>
      </c>
      <c r="T24" s="1340" t="s">
        <v>8128</v>
      </c>
      <c r="U24" s="1340" t="s">
        <v>8129</v>
      </c>
      <c r="V24" s="1340" t="s">
        <v>3610</v>
      </c>
      <c r="W24" s="1340" t="s">
        <v>700</v>
      </c>
      <c r="X24" s="1340" t="s">
        <v>8130</v>
      </c>
      <c r="Y24" s="1340" t="s">
        <v>3613</v>
      </c>
      <c r="Z24" s="1340" t="s">
        <v>4910</v>
      </c>
      <c r="AA24" s="1340" t="s">
        <v>8131</v>
      </c>
      <c r="AB24" s="1340" t="s">
        <v>2050</v>
      </c>
      <c r="AC24" s="1340" t="s">
        <v>5162</v>
      </c>
      <c r="AD24" s="1340" t="s">
        <v>8132</v>
      </c>
      <c r="AE24" s="1340" t="s">
        <v>7706</v>
      </c>
      <c r="AF24" s="1340" t="s">
        <v>8133</v>
      </c>
      <c r="AG24" s="1340" t="s">
        <v>6464</v>
      </c>
      <c r="AH24" s="1340" t="s">
        <v>4744</v>
      </c>
      <c r="AI24" s="1340" t="s">
        <v>1844</v>
      </c>
      <c r="AJ24" s="1340" t="s">
        <v>8134</v>
      </c>
      <c r="AK24" s="1340" t="s">
        <v>421</v>
      </c>
      <c r="AL24" s="1340" t="s">
        <v>5661</v>
      </c>
      <c r="AM24" s="1340" t="s">
        <v>8135</v>
      </c>
      <c r="AN24" s="1340" t="s">
        <v>341</v>
      </c>
      <c r="AO24" s="1340" t="s">
        <v>8136</v>
      </c>
      <c r="AP24" s="1340" t="s">
        <v>8137</v>
      </c>
      <c r="AQ24" s="1340" t="s">
        <v>1883</v>
      </c>
      <c r="AR24" s="1340" t="s">
        <v>5827</v>
      </c>
      <c r="AS24" s="1340" t="s">
        <v>931</v>
      </c>
      <c r="AT24" s="1340" t="s">
        <v>8138</v>
      </c>
      <c r="AU24" s="1340" t="s">
        <v>8139</v>
      </c>
      <c r="AV24" s="1341" t="str">
        <f t="shared" si="1"/>
        <v>6:01</v>
      </c>
      <c r="AW24" s="1397" t="s">
        <v>8140</v>
      </c>
    </row>
    <row r="25" ht="15.75" customHeight="1">
      <c r="A25" s="1434" t="s">
        <v>8141</v>
      </c>
      <c r="B25" s="1331" t="s">
        <v>7563</v>
      </c>
      <c r="C25" s="1332">
        <v>0.050555555555555555</v>
      </c>
      <c r="D25" s="1359" t="s">
        <v>8142</v>
      </c>
      <c r="E25" s="1372" t="s">
        <v>8143</v>
      </c>
      <c r="F25" s="1372" t="s">
        <v>8144</v>
      </c>
      <c r="G25" s="1372" t="s">
        <v>8145</v>
      </c>
      <c r="H25" s="1373" t="s">
        <v>8146</v>
      </c>
      <c r="I25" s="1373" t="s">
        <v>1600</v>
      </c>
      <c r="J25" s="1375" t="s">
        <v>8147</v>
      </c>
      <c r="K25" s="1375" t="s">
        <v>8148</v>
      </c>
      <c r="L25" s="1375" t="s">
        <v>8149</v>
      </c>
      <c r="M25" s="1375" t="s">
        <v>3363</v>
      </c>
      <c r="N25" s="1375" t="s">
        <v>8150</v>
      </c>
      <c r="O25" s="1375" t="s">
        <v>8012</v>
      </c>
      <c r="P25" s="1375" t="s">
        <v>4548</v>
      </c>
      <c r="Q25" s="1379" t="s">
        <v>8151</v>
      </c>
      <c r="R25" s="1379" t="s">
        <v>7887</v>
      </c>
      <c r="S25" s="1379" t="s">
        <v>8152</v>
      </c>
      <c r="T25" s="1379" t="s">
        <v>8153</v>
      </c>
      <c r="U25" s="1379" t="s">
        <v>7833</v>
      </c>
      <c r="V25" s="1379" t="s">
        <v>7910</v>
      </c>
      <c r="W25" s="1382" t="s">
        <v>8154</v>
      </c>
      <c r="X25" s="1382" t="s">
        <v>8155</v>
      </c>
      <c r="Y25" s="1382" t="s">
        <v>5149</v>
      </c>
      <c r="Z25" s="1382" t="s">
        <v>8156</v>
      </c>
      <c r="AA25" s="1382" t="s">
        <v>8157</v>
      </c>
      <c r="AB25" s="1382" t="s">
        <v>6585</v>
      </c>
      <c r="AC25" s="1390" t="s">
        <v>5922</v>
      </c>
      <c r="AD25" s="1372" t="s">
        <v>8158</v>
      </c>
      <c r="AE25" s="1372" t="s">
        <v>7787</v>
      </c>
      <c r="AF25" s="1383" t="s">
        <v>8159</v>
      </c>
      <c r="AG25" s="1383" t="s">
        <v>8160</v>
      </c>
      <c r="AH25" s="1383" t="s">
        <v>3040</v>
      </c>
      <c r="AI25" s="1383" t="s">
        <v>6715</v>
      </c>
      <c r="AJ25" s="1383" t="s">
        <v>8161</v>
      </c>
      <c r="AK25" s="1383" t="s">
        <v>4434</v>
      </c>
      <c r="AL25" s="1383" t="s">
        <v>3590</v>
      </c>
      <c r="AM25" s="1385" t="s">
        <v>8162</v>
      </c>
      <c r="AN25" s="1385" t="s">
        <v>4189</v>
      </c>
      <c r="AO25" s="1385" t="s">
        <v>8163</v>
      </c>
      <c r="AP25" s="1385" t="s">
        <v>8164</v>
      </c>
      <c r="AQ25" s="1385" t="s">
        <v>8165</v>
      </c>
      <c r="AR25" s="1385" t="s">
        <v>8166</v>
      </c>
      <c r="AS25" s="1385" t="s">
        <v>8167</v>
      </c>
      <c r="AT25" s="1375" t="s">
        <v>8168</v>
      </c>
      <c r="AU25" s="1365" t="s">
        <v>8169</v>
      </c>
      <c r="AV25" s="1341" t="str">
        <f t="shared" si="1"/>
        <v>2:07</v>
      </c>
      <c r="AW25" s="1420"/>
    </row>
    <row r="26">
      <c r="A26" s="1399" t="s">
        <v>809</v>
      </c>
      <c r="B26" s="1400" t="s">
        <v>7563</v>
      </c>
      <c r="C26" s="1332">
        <v>0.050555555555555555</v>
      </c>
      <c r="D26" s="1359" t="s">
        <v>8170</v>
      </c>
      <c r="E26" s="1359" t="s">
        <v>8171</v>
      </c>
      <c r="F26" s="1359" t="s">
        <v>8172</v>
      </c>
      <c r="G26" s="1359" t="s">
        <v>8173</v>
      </c>
      <c r="H26" s="1359" t="s">
        <v>8174</v>
      </c>
      <c r="I26" s="1359" t="s">
        <v>4608</v>
      </c>
      <c r="J26" s="1359" t="s">
        <v>1338</v>
      </c>
      <c r="K26" s="1359" t="s">
        <v>8175</v>
      </c>
      <c r="L26" s="1359" t="s">
        <v>3731</v>
      </c>
      <c r="M26" s="1359" t="s">
        <v>3487</v>
      </c>
      <c r="N26" s="1359" t="s">
        <v>8069</v>
      </c>
      <c r="O26" s="1359" t="s">
        <v>8176</v>
      </c>
      <c r="P26" s="1359" t="s">
        <v>8177</v>
      </c>
      <c r="Q26" s="1359" t="s">
        <v>8178</v>
      </c>
      <c r="R26" s="1359" t="s">
        <v>8179</v>
      </c>
      <c r="S26" s="1359" t="s">
        <v>8180</v>
      </c>
      <c r="T26" s="1359" t="s">
        <v>7612</v>
      </c>
      <c r="U26" s="1359" t="s">
        <v>8181</v>
      </c>
      <c r="V26" s="1359" t="s">
        <v>8182</v>
      </c>
      <c r="W26" s="1359" t="s">
        <v>4239</v>
      </c>
      <c r="X26" s="1359" t="s">
        <v>8183</v>
      </c>
      <c r="Y26" s="1359" t="s">
        <v>4484</v>
      </c>
      <c r="Z26" s="1359" t="s">
        <v>8184</v>
      </c>
      <c r="AA26" s="1359" t="s">
        <v>8185</v>
      </c>
      <c r="AB26" s="1359" t="s">
        <v>8186</v>
      </c>
      <c r="AC26" s="1359" t="s">
        <v>5426</v>
      </c>
      <c r="AD26" s="1359" t="s">
        <v>8187</v>
      </c>
      <c r="AE26" s="1359" t="s">
        <v>7706</v>
      </c>
      <c r="AF26" s="1359" t="s">
        <v>8188</v>
      </c>
      <c r="AG26" s="1359" t="s">
        <v>4481</v>
      </c>
      <c r="AH26" s="1359" t="s">
        <v>4410</v>
      </c>
      <c r="AI26" s="1359" t="s">
        <v>8189</v>
      </c>
      <c r="AJ26" s="1359" t="s">
        <v>8190</v>
      </c>
      <c r="AK26" s="1359" t="s">
        <v>1943</v>
      </c>
      <c r="AL26" s="1359" t="s">
        <v>2604</v>
      </c>
      <c r="AM26" s="1359" t="s">
        <v>3236</v>
      </c>
      <c r="AN26" s="1359" t="s">
        <v>3668</v>
      </c>
      <c r="AO26" s="1359" t="s">
        <v>5575</v>
      </c>
      <c r="AP26" s="1359" t="s">
        <v>8191</v>
      </c>
      <c r="AQ26" s="1359" t="s">
        <v>8192</v>
      </c>
      <c r="AR26" s="1359" t="s">
        <v>7763</v>
      </c>
      <c r="AS26" s="1359" t="s">
        <v>4624</v>
      </c>
      <c r="AT26" s="1359" t="s">
        <v>8193</v>
      </c>
      <c r="AU26" s="1365" t="s">
        <v>8048</v>
      </c>
      <c r="AV26" s="1365" t="s">
        <v>7221</v>
      </c>
      <c r="AW26" s="1401" t="s">
        <v>8194</v>
      </c>
    </row>
    <row r="27" ht="15.75" customHeight="1">
      <c r="A27" s="1343" t="s">
        <v>891</v>
      </c>
      <c r="B27" s="1393" t="s">
        <v>7590</v>
      </c>
      <c r="C27" s="1344">
        <v>0.05056712962962963</v>
      </c>
      <c r="D27" s="1431" t="s">
        <v>7591</v>
      </c>
      <c r="E27" s="1435" t="s">
        <v>7592</v>
      </c>
      <c r="F27" s="1435" t="s">
        <v>7593</v>
      </c>
      <c r="G27" s="1340" t="s">
        <v>8195</v>
      </c>
      <c r="H27" s="1340" t="s">
        <v>8196</v>
      </c>
      <c r="I27" s="1435" t="s">
        <v>7596</v>
      </c>
      <c r="J27" s="1340" t="s">
        <v>8197</v>
      </c>
      <c r="K27" s="1435" t="s">
        <v>6772</v>
      </c>
      <c r="L27" s="1340" t="s">
        <v>8101</v>
      </c>
      <c r="M27" s="1340" t="s">
        <v>8198</v>
      </c>
      <c r="N27" s="1340" t="s">
        <v>8199</v>
      </c>
      <c r="O27" s="1340" t="s">
        <v>8200</v>
      </c>
      <c r="P27" s="1340" t="s">
        <v>3414</v>
      </c>
      <c r="Q27" s="1340" t="s">
        <v>8201</v>
      </c>
      <c r="R27" s="1340" t="s">
        <v>8202</v>
      </c>
      <c r="S27" s="1340" t="s">
        <v>7817</v>
      </c>
      <c r="T27" s="1435" t="s">
        <v>7605</v>
      </c>
      <c r="U27" s="1340" t="s">
        <v>8203</v>
      </c>
      <c r="V27" s="1340" t="s">
        <v>2246</v>
      </c>
      <c r="W27" s="1340" t="s">
        <v>8204</v>
      </c>
      <c r="X27" s="1340" t="s">
        <v>8205</v>
      </c>
      <c r="Y27" s="1340" t="s">
        <v>2412</v>
      </c>
      <c r="Z27" s="1435" t="s">
        <v>7608</v>
      </c>
      <c r="AA27" s="1435" t="s">
        <v>6611</v>
      </c>
      <c r="AB27" s="1340" t="s">
        <v>8206</v>
      </c>
      <c r="AC27" s="1341" t="s">
        <v>428</v>
      </c>
      <c r="AD27" s="1340" t="s">
        <v>8207</v>
      </c>
      <c r="AE27" s="1340" t="s">
        <v>4336</v>
      </c>
      <c r="AF27" s="1340" t="s">
        <v>8208</v>
      </c>
      <c r="AG27" s="1435" t="s">
        <v>7612</v>
      </c>
      <c r="AH27" s="1435" t="s">
        <v>2721</v>
      </c>
      <c r="AI27" s="1340" t="s">
        <v>8209</v>
      </c>
      <c r="AJ27" s="1340" t="s">
        <v>8210</v>
      </c>
      <c r="AK27" s="1340" t="s">
        <v>5037</v>
      </c>
      <c r="AL27" s="1435" t="s">
        <v>3511</v>
      </c>
      <c r="AM27" s="1340" t="s">
        <v>7785</v>
      </c>
      <c r="AN27" s="1340" t="s">
        <v>232</v>
      </c>
      <c r="AO27" s="1435" t="s">
        <v>7618</v>
      </c>
      <c r="AP27" s="1340" t="s">
        <v>8211</v>
      </c>
      <c r="AQ27" s="1340" t="s">
        <v>6532</v>
      </c>
      <c r="AR27" s="1435" t="s">
        <v>5184</v>
      </c>
      <c r="AS27" s="1340" t="s">
        <v>3682</v>
      </c>
      <c r="AT27" s="1340" t="s">
        <v>8212</v>
      </c>
      <c r="AU27" s="1340" t="s">
        <v>8213</v>
      </c>
      <c r="AV27" s="1341" t="str">
        <f t="shared" ref="AV27:AV45" si="2">TEXT(AU27-C27,"m:ss")</f>
        <v>3:34</v>
      </c>
      <c r="AW27" s="1412" t="s">
        <v>8214</v>
      </c>
    </row>
    <row r="28" ht="15.75" customHeight="1">
      <c r="A28" s="1367" t="s">
        <v>809</v>
      </c>
      <c r="B28" s="1393" t="s">
        <v>7590</v>
      </c>
      <c r="C28" s="1421">
        <v>0.05056712962962963</v>
      </c>
      <c r="D28" s="1359" t="s">
        <v>8215</v>
      </c>
      <c r="E28" s="1341" t="s">
        <v>7799</v>
      </c>
      <c r="F28" s="1341" t="s">
        <v>7881</v>
      </c>
      <c r="G28" s="1341" t="s">
        <v>8216</v>
      </c>
      <c r="H28" s="1436" t="s">
        <v>7595</v>
      </c>
      <c r="I28" s="1341" t="s">
        <v>187</v>
      </c>
      <c r="J28" s="1340" t="s">
        <v>8217</v>
      </c>
      <c r="K28" s="1340" t="s">
        <v>8217</v>
      </c>
      <c r="L28" s="1341" t="s">
        <v>8218</v>
      </c>
      <c r="M28" s="1341" t="s">
        <v>8219</v>
      </c>
      <c r="N28" s="1341" t="s">
        <v>7841</v>
      </c>
      <c r="O28" s="1435" t="s">
        <v>7601</v>
      </c>
      <c r="P28" s="1341" t="s">
        <v>6268</v>
      </c>
      <c r="Q28" s="1341" t="s">
        <v>938</v>
      </c>
      <c r="R28" s="1340" t="s">
        <v>8217</v>
      </c>
      <c r="S28" s="1341" t="s">
        <v>8220</v>
      </c>
      <c r="T28" s="1341" t="s">
        <v>932</v>
      </c>
      <c r="U28" s="1341" t="s">
        <v>8221</v>
      </c>
      <c r="V28" s="1341" t="s">
        <v>8222</v>
      </c>
      <c r="W28" s="1341" t="s">
        <v>8223</v>
      </c>
      <c r="X28" s="1341" t="s">
        <v>7992</v>
      </c>
      <c r="Y28" s="1341" t="s">
        <v>7993</v>
      </c>
      <c r="Z28" s="1341" t="s">
        <v>2490</v>
      </c>
      <c r="AA28" s="1341" t="s">
        <v>8224</v>
      </c>
      <c r="AB28" s="1341" t="s">
        <v>8225</v>
      </c>
      <c r="AC28" s="1341" t="s">
        <v>3578</v>
      </c>
      <c r="AD28" s="1341" t="s">
        <v>8226</v>
      </c>
      <c r="AE28" s="1341" t="s">
        <v>5149</v>
      </c>
      <c r="AF28" s="1341" t="s">
        <v>8227</v>
      </c>
      <c r="AG28" s="1341" t="s">
        <v>3955</v>
      </c>
      <c r="AH28" s="1341" t="s">
        <v>8228</v>
      </c>
      <c r="AI28" s="1341" t="s">
        <v>3152</v>
      </c>
      <c r="AJ28" s="1341" t="s">
        <v>8229</v>
      </c>
      <c r="AK28" s="1341" t="s">
        <v>155</v>
      </c>
      <c r="AL28" s="1341" t="s">
        <v>7996</v>
      </c>
      <c r="AM28" s="1341" t="s">
        <v>8230</v>
      </c>
      <c r="AN28" s="1340" t="s">
        <v>8231</v>
      </c>
      <c r="AO28" s="1340" t="s">
        <v>8217</v>
      </c>
      <c r="AP28" s="1341" t="s">
        <v>4868</v>
      </c>
      <c r="AQ28" s="1341" t="s">
        <v>6666</v>
      </c>
      <c r="AR28" s="1341" t="s">
        <v>8232</v>
      </c>
      <c r="AS28" s="1341" t="s">
        <v>8233</v>
      </c>
      <c r="AT28" s="1436" t="s">
        <v>7621</v>
      </c>
      <c r="AU28" s="1340" t="s">
        <v>8234</v>
      </c>
      <c r="AV28" s="1341" t="str">
        <f t="shared" si="2"/>
        <v>3:07</v>
      </c>
      <c r="AW28" s="1404" t="s">
        <v>8235</v>
      </c>
    </row>
    <row r="29" ht="15.75" customHeight="1">
      <c r="A29" s="1387" t="s">
        <v>3728</v>
      </c>
      <c r="B29" s="1331" t="s">
        <v>7563</v>
      </c>
      <c r="C29" s="1426">
        <v>0.05060185185185185</v>
      </c>
      <c r="D29" s="1359" t="s">
        <v>8236</v>
      </c>
      <c r="E29" s="1388" t="s">
        <v>8237</v>
      </c>
      <c r="F29" s="1388" t="s">
        <v>6572</v>
      </c>
      <c r="G29" s="1388" t="s">
        <v>8238</v>
      </c>
      <c r="H29" s="1374" t="s">
        <v>8239</v>
      </c>
      <c r="I29" s="1374" t="s">
        <v>8240</v>
      </c>
      <c r="J29" s="1377" t="s">
        <v>7876</v>
      </c>
      <c r="K29" s="1377" t="s">
        <v>6952</v>
      </c>
      <c r="L29" s="1377" t="s">
        <v>5121</v>
      </c>
      <c r="M29" s="1377" t="s">
        <v>8241</v>
      </c>
      <c r="N29" s="1377" t="s">
        <v>4776</v>
      </c>
      <c r="O29" s="1377" t="s">
        <v>8242</v>
      </c>
      <c r="P29" s="1377" t="s">
        <v>5365</v>
      </c>
      <c r="Q29" s="1381" t="s">
        <v>8243</v>
      </c>
      <c r="R29" s="1381" t="s">
        <v>5015</v>
      </c>
      <c r="S29" s="1381" t="s">
        <v>6585</v>
      </c>
      <c r="T29" s="1381" t="s">
        <v>8244</v>
      </c>
      <c r="U29" s="1381" t="s">
        <v>8245</v>
      </c>
      <c r="V29" s="1381" t="s">
        <v>3401</v>
      </c>
      <c r="W29" s="1390" t="s">
        <v>8246</v>
      </c>
      <c r="X29" s="1390" t="s">
        <v>6942</v>
      </c>
      <c r="Y29" s="1390" t="s">
        <v>4593</v>
      </c>
      <c r="Z29" s="1390" t="s">
        <v>1718</v>
      </c>
      <c r="AA29" s="1390" t="s">
        <v>8247</v>
      </c>
      <c r="AB29" s="1390" t="s">
        <v>8225</v>
      </c>
      <c r="AC29" s="1390" t="s">
        <v>687</v>
      </c>
      <c r="AD29" s="1388" t="s">
        <v>5717</v>
      </c>
      <c r="AE29" s="1388" t="s">
        <v>4941</v>
      </c>
      <c r="AF29" s="1391" t="s">
        <v>8248</v>
      </c>
      <c r="AG29" s="1391" t="s">
        <v>8160</v>
      </c>
      <c r="AH29" s="1391" t="s">
        <v>8249</v>
      </c>
      <c r="AI29" s="1391" t="s">
        <v>5117</v>
      </c>
      <c r="AJ29" s="1391" t="s">
        <v>8250</v>
      </c>
      <c r="AK29" s="1391" t="s">
        <v>8251</v>
      </c>
      <c r="AL29" s="1391" t="s">
        <v>8252</v>
      </c>
      <c r="AM29" s="1384" t="s">
        <v>8253</v>
      </c>
      <c r="AN29" s="1384" t="s">
        <v>8254</v>
      </c>
      <c r="AO29" s="1384" t="s">
        <v>8255</v>
      </c>
      <c r="AP29" s="1384" t="s">
        <v>8256</v>
      </c>
      <c r="AQ29" s="1384" t="s">
        <v>2761</v>
      </c>
      <c r="AR29" s="1384" t="s">
        <v>3781</v>
      </c>
      <c r="AS29" s="1384" t="s">
        <v>6680</v>
      </c>
      <c r="AT29" s="1377" t="s">
        <v>8257</v>
      </c>
      <c r="AU29" s="1392" t="s">
        <v>8258</v>
      </c>
      <c r="AV29" s="1341" t="str">
        <f t="shared" si="2"/>
        <v>1:56</v>
      </c>
      <c r="AW29" s="1420"/>
    </row>
    <row r="30" ht="15.75" customHeight="1">
      <c r="A30" s="1353" t="s">
        <v>6754</v>
      </c>
      <c r="B30" s="1331" t="s">
        <v>7563</v>
      </c>
      <c r="C30" s="1344">
        <v>0.05061342592592592</v>
      </c>
      <c r="D30" s="1359" t="s">
        <v>8050</v>
      </c>
      <c r="E30" s="1340" t="s">
        <v>7695</v>
      </c>
      <c r="F30" s="1340" t="s">
        <v>4909</v>
      </c>
      <c r="G30" s="1341" t="s">
        <v>8259</v>
      </c>
      <c r="H30" s="1340" t="s">
        <v>8260</v>
      </c>
      <c r="I30" s="1340" t="s">
        <v>278</v>
      </c>
      <c r="J30" s="1340" t="s">
        <v>3249</v>
      </c>
      <c r="K30" s="1341" t="s">
        <v>7932</v>
      </c>
      <c r="L30" s="1340" t="s">
        <v>2774</v>
      </c>
      <c r="M30" s="1340" t="s">
        <v>4576</v>
      </c>
      <c r="N30" s="1340" t="s">
        <v>8261</v>
      </c>
      <c r="O30" s="1340" t="s">
        <v>8262</v>
      </c>
      <c r="P30" s="1340" t="s">
        <v>8263</v>
      </c>
      <c r="Q30" s="1348" t="s">
        <v>8264</v>
      </c>
      <c r="R30" s="1340" t="s">
        <v>8265</v>
      </c>
      <c r="S30" s="1341" t="s">
        <v>8266</v>
      </c>
      <c r="T30" s="1340" t="s">
        <v>8267</v>
      </c>
      <c r="U30" s="1340" t="s">
        <v>6474</v>
      </c>
      <c r="V30" s="1340" t="s">
        <v>8268</v>
      </c>
      <c r="W30" s="1346" t="str">
        <f>HYPERLINK("https://www.youtube.com/watch?v=nn1ub1z3NYM","1:45.96")</f>
        <v>1:45.96</v>
      </c>
      <c r="X30" s="1340" t="s">
        <v>5220</v>
      </c>
      <c r="Y30" s="1341" t="s">
        <v>6251</v>
      </c>
      <c r="Z30" s="1340" t="s">
        <v>1246</v>
      </c>
      <c r="AA30" s="1340" t="s">
        <v>8269</v>
      </c>
      <c r="AB30" s="1340" t="s">
        <v>8270</v>
      </c>
      <c r="AC30" s="1340" t="s">
        <v>1114</v>
      </c>
      <c r="AD30" s="1340" t="s">
        <v>8271</v>
      </c>
      <c r="AE30" s="1348" t="s">
        <v>4187</v>
      </c>
      <c r="AF30" s="1341" t="s">
        <v>8272</v>
      </c>
      <c r="AG30" s="1340" t="s">
        <v>8273</v>
      </c>
      <c r="AH30" s="1340" t="s">
        <v>2849</v>
      </c>
      <c r="AI30" s="1340" t="s">
        <v>8274</v>
      </c>
      <c r="AJ30" s="1341" t="s">
        <v>7182</v>
      </c>
      <c r="AK30" s="1340" t="s">
        <v>8275</v>
      </c>
      <c r="AL30" s="1341" t="s">
        <v>3614</v>
      </c>
      <c r="AM30" s="1341" t="s">
        <v>8276</v>
      </c>
      <c r="AN30" s="1341" t="s">
        <v>2042</v>
      </c>
      <c r="AO30" s="1340" t="s">
        <v>765</v>
      </c>
      <c r="AP30" s="1340" t="s">
        <v>8073</v>
      </c>
      <c r="AQ30" s="1340" t="s">
        <v>8277</v>
      </c>
      <c r="AR30" s="1340" t="s">
        <v>1338</v>
      </c>
      <c r="AS30" s="1340" t="s">
        <v>8278</v>
      </c>
      <c r="AT30" s="1340" t="s">
        <v>8279</v>
      </c>
      <c r="AU30" s="1340" t="s">
        <v>8280</v>
      </c>
      <c r="AV30" s="1341" t="str">
        <f t="shared" si="2"/>
        <v>2:25</v>
      </c>
      <c r="AW30" s="1412"/>
    </row>
    <row r="31">
      <c r="A31" s="1330" t="s">
        <v>8281</v>
      </c>
      <c r="B31" s="1411" t="s">
        <v>7563</v>
      </c>
      <c r="C31" s="1344">
        <v>0.050625</v>
      </c>
      <c r="D31" s="1424" t="s">
        <v>8282</v>
      </c>
      <c r="E31" s="1340" t="s">
        <v>4211</v>
      </c>
      <c r="F31" s="1340" t="s">
        <v>8283</v>
      </c>
      <c r="G31" s="1340" t="s">
        <v>8284</v>
      </c>
      <c r="H31" s="1340" t="s">
        <v>8285</v>
      </c>
      <c r="I31" s="1340" t="s">
        <v>1708</v>
      </c>
      <c r="J31" s="1340" t="s">
        <v>8286</v>
      </c>
      <c r="K31" s="1340" t="s">
        <v>8287</v>
      </c>
      <c r="L31" s="1340" t="s">
        <v>7646</v>
      </c>
      <c r="M31" s="1340" t="s">
        <v>8288</v>
      </c>
      <c r="N31" s="1340" t="s">
        <v>8289</v>
      </c>
      <c r="O31" s="1340" t="s">
        <v>8290</v>
      </c>
      <c r="P31" s="1340" t="s">
        <v>5149</v>
      </c>
      <c r="Q31" s="1340" t="s">
        <v>4132</v>
      </c>
      <c r="R31" s="1340" t="s">
        <v>3408</v>
      </c>
      <c r="S31" s="1340" t="s">
        <v>6733</v>
      </c>
      <c r="T31" s="1340" t="s">
        <v>7605</v>
      </c>
      <c r="U31" s="1340" t="s">
        <v>126</v>
      </c>
      <c r="V31" s="1340" t="s">
        <v>2175</v>
      </c>
      <c r="W31" s="1340" t="s">
        <v>6925</v>
      </c>
      <c r="X31" s="1340" t="s">
        <v>8291</v>
      </c>
      <c r="Y31" s="1340" t="s">
        <v>8292</v>
      </c>
      <c r="Z31" s="1340" t="s">
        <v>8293</v>
      </c>
      <c r="AA31" s="1340" t="s">
        <v>8294</v>
      </c>
      <c r="AB31" s="1340"/>
      <c r="AC31" s="1340" t="s">
        <v>8295</v>
      </c>
      <c r="AD31" s="1340" t="s">
        <v>8296</v>
      </c>
      <c r="AE31" s="1340" t="s">
        <v>3402</v>
      </c>
      <c r="AF31" s="1340" t="s">
        <v>8297</v>
      </c>
      <c r="AG31" s="1340" t="s">
        <v>8298</v>
      </c>
      <c r="AH31" s="1340" t="s">
        <v>8299</v>
      </c>
      <c r="AI31" s="1340" t="s">
        <v>878</v>
      </c>
      <c r="AJ31" s="1340" t="s">
        <v>8300</v>
      </c>
      <c r="AK31" s="1340" t="s">
        <v>8301</v>
      </c>
      <c r="AL31" s="1340" t="s">
        <v>2162</v>
      </c>
      <c r="AM31" s="1340" t="s">
        <v>8302</v>
      </c>
      <c r="AN31" s="1340" t="s">
        <v>4083</v>
      </c>
      <c r="AO31" s="1340" t="s">
        <v>8072</v>
      </c>
      <c r="AP31" s="1340" t="s">
        <v>8303</v>
      </c>
      <c r="AQ31" s="1340" t="s">
        <v>8304</v>
      </c>
      <c r="AR31" s="1340" t="s">
        <v>5830</v>
      </c>
      <c r="AS31" s="1340" t="s">
        <v>8305</v>
      </c>
      <c r="AT31" s="1340" t="s">
        <v>7281</v>
      </c>
      <c r="AU31" s="1340" t="s">
        <v>8306</v>
      </c>
      <c r="AV31" s="1341" t="str">
        <f t="shared" si="2"/>
        <v>2:05</v>
      </c>
      <c r="AW31" s="1404"/>
    </row>
    <row r="32">
      <c r="A32" s="1367" t="s">
        <v>540</v>
      </c>
      <c r="B32" s="1411" t="s">
        <v>7563</v>
      </c>
      <c r="C32" s="1344">
        <v>0.05063657407407408</v>
      </c>
      <c r="D32" s="1359" t="s">
        <v>8307</v>
      </c>
      <c r="E32" s="1340" t="s">
        <v>7695</v>
      </c>
      <c r="F32" s="1340" t="s">
        <v>1145</v>
      </c>
      <c r="G32" s="1340" t="s">
        <v>8308</v>
      </c>
      <c r="H32" s="1340" t="s">
        <v>8309</v>
      </c>
      <c r="I32" s="1359" t="s">
        <v>1725</v>
      </c>
      <c r="J32" s="1359" t="s">
        <v>7905</v>
      </c>
      <c r="K32" s="1340" t="s">
        <v>3872</v>
      </c>
      <c r="L32" s="1340" t="s">
        <v>4113</v>
      </c>
      <c r="M32" s="1359" t="s">
        <v>8310</v>
      </c>
      <c r="N32" s="1340" t="s">
        <v>7442</v>
      </c>
      <c r="O32" s="1340" t="s">
        <v>8311</v>
      </c>
      <c r="P32" s="1359" t="s">
        <v>4685</v>
      </c>
      <c r="Q32" s="1340" t="s">
        <v>547</v>
      </c>
      <c r="R32" s="1359" t="s">
        <v>2271</v>
      </c>
      <c r="S32" s="1340" t="s">
        <v>8312</v>
      </c>
      <c r="T32" s="1359" t="s">
        <v>8313</v>
      </c>
      <c r="U32" s="1340" t="s">
        <v>7844</v>
      </c>
      <c r="V32" s="1359" t="s">
        <v>3330</v>
      </c>
      <c r="W32" s="1359" t="s">
        <v>8314</v>
      </c>
      <c r="X32" s="1359" t="s">
        <v>853</v>
      </c>
      <c r="Y32" s="1359" t="s">
        <v>8167</v>
      </c>
      <c r="Z32" s="1359" t="s">
        <v>8315</v>
      </c>
      <c r="AA32" s="1340" t="s">
        <v>4434</v>
      </c>
      <c r="AB32" s="1359" t="s">
        <v>2695</v>
      </c>
      <c r="AC32" s="1340" t="s">
        <v>8316</v>
      </c>
      <c r="AD32" s="1359" t="s">
        <v>8317</v>
      </c>
      <c r="AE32" s="1340" t="s">
        <v>3598</v>
      </c>
      <c r="AF32" s="1340" t="s">
        <v>8318</v>
      </c>
      <c r="AG32" s="1359" t="s">
        <v>312</v>
      </c>
      <c r="AH32" s="1359" t="s">
        <v>2635</v>
      </c>
      <c r="AI32" s="1340" t="s">
        <v>8319</v>
      </c>
      <c r="AJ32" s="1359" t="s">
        <v>8320</v>
      </c>
      <c r="AK32" s="1359" t="s">
        <v>932</v>
      </c>
      <c r="AL32" s="1359" t="s">
        <v>7683</v>
      </c>
      <c r="AM32" s="1359" t="s">
        <v>4036</v>
      </c>
      <c r="AN32" s="1359" t="s">
        <v>4183</v>
      </c>
      <c r="AO32" s="1359" t="s">
        <v>3193</v>
      </c>
      <c r="AP32" s="1340" t="s">
        <v>8321</v>
      </c>
      <c r="AQ32" s="1359" t="s">
        <v>6197</v>
      </c>
      <c r="AR32" s="1340" t="s">
        <v>8255</v>
      </c>
      <c r="AS32" s="1359" t="s">
        <v>1523</v>
      </c>
      <c r="AT32" s="1340" t="s">
        <v>8322</v>
      </c>
      <c r="AU32" s="1340" t="s">
        <v>8323</v>
      </c>
      <c r="AV32" s="1341" t="str">
        <f t="shared" si="2"/>
        <v>1:56</v>
      </c>
      <c r="AW32" s="1412" t="s">
        <v>8324</v>
      </c>
    </row>
    <row r="33">
      <c r="A33" s="1353" t="s">
        <v>1871</v>
      </c>
      <c r="B33" s="1400" t="s">
        <v>7563</v>
      </c>
      <c r="C33" s="1332">
        <v>0.0506712962962963</v>
      </c>
      <c r="D33" s="1424" t="s">
        <v>8325</v>
      </c>
      <c r="E33" s="1372" t="s">
        <v>8237</v>
      </c>
      <c r="F33" s="1372" t="s">
        <v>7808</v>
      </c>
      <c r="G33" s="1372" t="s">
        <v>8326</v>
      </c>
      <c r="H33" s="1373" t="s">
        <v>8327</v>
      </c>
      <c r="I33" s="1373" t="s">
        <v>2387</v>
      </c>
      <c r="J33" s="1375" t="s">
        <v>8328</v>
      </c>
      <c r="K33" s="1375" t="s">
        <v>6298</v>
      </c>
      <c r="L33" s="1375" t="s">
        <v>8329</v>
      </c>
      <c r="M33" s="1375" t="s">
        <v>6296</v>
      </c>
      <c r="N33" s="1375" t="s">
        <v>8330</v>
      </c>
      <c r="O33" s="1375" t="s">
        <v>8331</v>
      </c>
      <c r="P33" s="1375" t="s">
        <v>3411</v>
      </c>
      <c r="Q33" s="1379" t="s">
        <v>6902</v>
      </c>
      <c r="R33" s="1379" t="s">
        <v>8332</v>
      </c>
      <c r="S33" s="1379" t="s">
        <v>8333</v>
      </c>
      <c r="T33" s="1379" t="s">
        <v>8334</v>
      </c>
      <c r="U33" s="1379" t="s">
        <v>8335</v>
      </c>
      <c r="V33" s="1379" t="s">
        <v>8336</v>
      </c>
      <c r="W33" s="1382" t="s">
        <v>8337</v>
      </c>
      <c r="X33" s="1382" t="s">
        <v>8338</v>
      </c>
      <c r="Y33" s="1382" t="s">
        <v>4297</v>
      </c>
      <c r="Z33" s="1382" t="s">
        <v>8339</v>
      </c>
      <c r="AA33" s="1340" t="s">
        <v>1947</v>
      </c>
      <c r="AB33" s="1382" t="s">
        <v>8340</v>
      </c>
      <c r="AC33" s="1382" t="s">
        <v>5426</v>
      </c>
      <c r="AD33" s="1372" t="s">
        <v>8341</v>
      </c>
      <c r="AE33" s="1372" t="s">
        <v>428</v>
      </c>
      <c r="AF33" s="1383" t="s">
        <v>8342</v>
      </c>
      <c r="AG33" s="1383" t="s">
        <v>3387</v>
      </c>
      <c r="AH33" s="1383" t="s">
        <v>4744</v>
      </c>
      <c r="AI33" s="1383" t="s">
        <v>8343</v>
      </c>
      <c r="AJ33" s="1383" t="s">
        <v>8344</v>
      </c>
      <c r="AK33" s="1383" t="s">
        <v>292</v>
      </c>
      <c r="AL33" s="1383" t="s">
        <v>2619</v>
      </c>
      <c r="AM33" s="1385" t="s">
        <v>8345</v>
      </c>
      <c r="AN33" s="1385" t="s">
        <v>7998</v>
      </c>
      <c r="AO33" s="1385" t="s">
        <v>8346</v>
      </c>
      <c r="AP33" s="1385" t="s">
        <v>8347</v>
      </c>
      <c r="AQ33" s="1385" t="s">
        <v>8348</v>
      </c>
      <c r="AR33" s="1385" t="s">
        <v>8349</v>
      </c>
      <c r="AS33" s="1385" t="s">
        <v>8350</v>
      </c>
      <c r="AT33" s="1375" t="s">
        <v>8351</v>
      </c>
      <c r="AU33" s="1365" t="s">
        <v>8352</v>
      </c>
      <c r="AV33" s="1341" t="str">
        <f t="shared" si="2"/>
        <v>3:31</v>
      </c>
      <c r="AW33" s="1420"/>
    </row>
    <row r="34" ht="15.75" customHeight="1">
      <c r="A34" s="1434" t="s">
        <v>8353</v>
      </c>
      <c r="B34" s="1331" t="s">
        <v>7563</v>
      </c>
      <c r="C34" s="1332">
        <v>0.05070601851851852</v>
      </c>
      <c r="D34" s="1359" t="s">
        <v>8354</v>
      </c>
      <c r="E34" s="1388" t="s">
        <v>6976</v>
      </c>
      <c r="F34" s="1388" t="s">
        <v>8355</v>
      </c>
      <c r="G34" s="1388" t="s">
        <v>8356</v>
      </c>
      <c r="H34" s="1374" t="s">
        <v>8357</v>
      </c>
      <c r="I34" s="1374" t="s">
        <v>278</v>
      </c>
      <c r="J34" s="1377" t="s">
        <v>8358</v>
      </c>
      <c r="K34" s="1377" t="s">
        <v>7883</v>
      </c>
      <c r="L34" s="1377" t="s">
        <v>4917</v>
      </c>
      <c r="M34" s="1377" t="s">
        <v>8359</v>
      </c>
      <c r="N34" s="1377" t="s">
        <v>8153</v>
      </c>
      <c r="O34" s="1377" t="s">
        <v>8360</v>
      </c>
      <c r="P34" s="1377" t="s">
        <v>8361</v>
      </c>
      <c r="Q34" s="1381" t="s">
        <v>8362</v>
      </c>
      <c r="R34" s="1381" t="s">
        <v>881</v>
      </c>
      <c r="S34" s="1381" t="s">
        <v>8072</v>
      </c>
      <c r="T34" s="1381" t="s">
        <v>8155</v>
      </c>
      <c r="U34" s="1381" t="s">
        <v>8363</v>
      </c>
      <c r="V34" s="1381" t="s">
        <v>8268</v>
      </c>
      <c r="W34" s="1390" t="s">
        <v>8364</v>
      </c>
      <c r="X34" s="1390" t="s">
        <v>7665</v>
      </c>
      <c r="Y34" s="1390" t="s">
        <v>8365</v>
      </c>
      <c r="Z34" s="1390" t="s">
        <v>8366</v>
      </c>
      <c r="AA34" s="1390" t="s">
        <v>8367</v>
      </c>
      <c r="AB34" s="1390" t="s">
        <v>2638</v>
      </c>
      <c r="AC34" s="1390" t="s">
        <v>3761</v>
      </c>
      <c r="AD34" s="1388" t="s">
        <v>8368</v>
      </c>
      <c r="AE34" s="1388" t="s">
        <v>3838</v>
      </c>
      <c r="AF34" s="1391" t="s">
        <v>7682</v>
      </c>
      <c r="AG34" s="1391" t="s">
        <v>8369</v>
      </c>
      <c r="AH34" s="1391" t="s">
        <v>2222</v>
      </c>
      <c r="AI34" s="1391" t="s">
        <v>782</v>
      </c>
      <c r="AJ34" s="1391" t="s">
        <v>8370</v>
      </c>
      <c r="AK34" s="1391" t="s">
        <v>8371</v>
      </c>
      <c r="AL34" s="1391" t="s">
        <v>4888</v>
      </c>
      <c r="AM34" s="1384" t="s">
        <v>8183</v>
      </c>
      <c r="AN34" s="1384" t="s">
        <v>4888</v>
      </c>
      <c r="AO34" s="1384" t="s">
        <v>3934</v>
      </c>
      <c r="AP34" s="1384" t="s">
        <v>8372</v>
      </c>
      <c r="AQ34" s="1384" t="s">
        <v>2125</v>
      </c>
      <c r="AR34" s="1384" t="s">
        <v>8373</v>
      </c>
      <c r="AS34" s="1384" t="s">
        <v>5363</v>
      </c>
      <c r="AT34" s="1377" t="s">
        <v>8374</v>
      </c>
      <c r="AU34" s="1392" t="s">
        <v>8375</v>
      </c>
      <c r="AV34" s="1341" t="str">
        <f t="shared" si="2"/>
        <v>2:54</v>
      </c>
      <c r="AW34" s="1420"/>
    </row>
    <row r="35" ht="15.75" customHeight="1">
      <c r="A35" s="1367" t="s">
        <v>4194</v>
      </c>
      <c r="B35" s="1331" t="s">
        <v>7563</v>
      </c>
      <c r="C35" s="1421">
        <v>0.050868055555555555</v>
      </c>
      <c r="D35" s="1359" t="s">
        <v>8376</v>
      </c>
      <c r="E35" s="1341" t="s">
        <v>6787</v>
      </c>
      <c r="F35" s="1341" t="s">
        <v>8377</v>
      </c>
      <c r="G35" s="1341" t="s">
        <v>8378</v>
      </c>
      <c r="H35" s="1341" t="s">
        <v>8196</v>
      </c>
      <c r="I35" s="1341" t="s">
        <v>1329</v>
      </c>
      <c r="J35" s="1341" t="s">
        <v>8349</v>
      </c>
      <c r="K35" s="1341" t="s">
        <v>8379</v>
      </c>
      <c r="L35" s="1341" t="s">
        <v>7815</v>
      </c>
      <c r="M35" s="1341" t="s">
        <v>4845</v>
      </c>
      <c r="N35" s="1341" t="s">
        <v>7091</v>
      </c>
      <c r="O35" s="1341" t="s">
        <v>8380</v>
      </c>
      <c r="P35" s="1341" t="s">
        <v>8381</v>
      </c>
      <c r="Q35" s="1341" t="s">
        <v>8382</v>
      </c>
      <c r="R35" s="1341" t="s">
        <v>8383</v>
      </c>
      <c r="S35" s="1341" t="s">
        <v>8123</v>
      </c>
      <c r="T35" s="1341" t="s">
        <v>4177</v>
      </c>
      <c r="U35" s="1341" t="s">
        <v>8384</v>
      </c>
      <c r="V35" s="1341" t="s">
        <v>8385</v>
      </c>
      <c r="W35" s="1341" t="s">
        <v>8386</v>
      </c>
      <c r="X35" s="1341" t="s">
        <v>8387</v>
      </c>
      <c r="Y35" s="1341" t="s">
        <v>3440</v>
      </c>
      <c r="Z35" s="1341" t="s">
        <v>8388</v>
      </c>
      <c r="AA35" s="1341" t="s">
        <v>8389</v>
      </c>
      <c r="AB35" s="1341" t="s">
        <v>8390</v>
      </c>
      <c r="AC35" s="1341" t="s">
        <v>2812</v>
      </c>
      <c r="AD35" s="1341" t="s">
        <v>8391</v>
      </c>
      <c r="AE35" s="1341" t="s">
        <v>515</v>
      </c>
      <c r="AF35" s="1341" t="s">
        <v>8392</v>
      </c>
      <c r="AG35" s="1341" t="s">
        <v>6496</v>
      </c>
      <c r="AH35" s="1341" t="s">
        <v>8393</v>
      </c>
      <c r="AI35" s="1341" t="s">
        <v>8394</v>
      </c>
      <c r="AJ35" s="1341" t="s">
        <v>8395</v>
      </c>
      <c r="AK35" s="1341" t="s">
        <v>4876</v>
      </c>
      <c r="AL35" s="1341" t="s">
        <v>8396</v>
      </c>
      <c r="AM35" s="1341" t="s">
        <v>8397</v>
      </c>
      <c r="AN35" s="1341" t="s">
        <v>3712</v>
      </c>
      <c r="AO35" s="1341" t="s">
        <v>7932</v>
      </c>
      <c r="AP35" s="1341" t="s">
        <v>8398</v>
      </c>
      <c r="AQ35" s="1341" t="s">
        <v>8399</v>
      </c>
      <c r="AR35" s="1341" t="s">
        <v>7803</v>
      </c>
      <c r="AS35" s="1341" t="s">
        <v>4394</v>
      </c>
      <c r="AT35" s="1341" t="s">
        <v>8400</v>
      </c>
      <c r="AU35" s="1341" t="s">
        <v>8401</v>
      </c>
      <c r="AV35" s="1341" t="str">
        <f t="shared" si="2"/>
        <v>2:44</v>
      </c>
      <c r="AW35" s="1352"/>
    </row>
    <row r="36">
      <c r="A36" s="1367" t="s">
        <v>2854</v>
      </c>
      <c r="B36" s="1411" t="s">
        <v>7590</v>
      </c>
      <c r="C36" s="1344">
        <v>0.05087962962962963</v>
      </c>
      <c r="D36" s="1359" t="s">
        <v>8402</v>
      </c>
      <c r="E36" s="1359" t="s">
        <v>6012</v>
      </c>
      <c r="F36" s="1359" t="s">
        <v>7131</v>
      </c>
      <c r="G36" s="1359" t="s">
        <v>8403</v>
      </c>
      <c r="H36" s="1359" t="s">
        <v>8404</v>
      </c>
      <c r="I36" s="1359" t="s">
        <v>2092</v>
      </c>
      <c r="J36" s="1359" t="s">
        <v>8405</v>
      </c>
      <c r="K36" s="1359" t="s">
        <v>8406</v>
      </c>
      <c r="L36" s="1359" t="s">
        <v>7485</v>
      </c>
      <c r="M36" s="1359" t="s">
        <v>8407</v>
      </c>
      <c r="N36" s="1359" t="s">
        <v>5382</v>
      </c>
      <c r="O36" s="1359" t="s">
        <v>8408</v>
      </c>
      <c r="P36" s="1359" t="s">
        <v>413</v>
      </c>
      <c r="Q36" s="1359" t="s">
        <v>8409</v>
      </c>
      <c r="R36" s="1359" t="s">
        <v>8410</v>
      </c>
      <c r="S36" s="1359" t="s">
        <v>6580</v>
      </c>
      <c r="T36" s="1359" t="s">
        <v>8411</v>
      </c>
      <c r="U36" s="1359" t="s">
        <v>8412</v>
      </c>
      <c r="V36" s="1359" t="s">
        <v>8413</v>
      </c>
      <c r="W36" s="1359" t="s">
        <v>8414</v>
      </c>
      <c r="X36" s="1359" t="s">
        <v>7869</v>
      </c>
      <c r="Y36" s="1359" t="s">
        <v>3402</v>
      </c>
      <c r="Z36" s="1359" t="s">
        <v>8415</v>
      </c>
      <c r="AA36" s="1359" t="s">
        <v>8389</v>
      </c>
      <c r="AB36" s="1359" t="s">
        <v>7876</v>
      </c>
      <c r="AC36" s="1359" t="s">
        <v>470</v>
      </c>
      <c r="AD36" s="1359" t="s">
        <v>8416</v>
      </c>
      <c r="AE36" s="1359" t="s">
        <v>4336</v>
      </c>
      <c r="AF36" s="1359" t="s">
        <v>5283</v>
      </c>
      <c r="AG36" s="1359" t="s">
        <v>5159</v>
      </c>
      <c r="AH36" s="1359" t="s">
        <v>8417</v>
      </c>
      <c r="AI36" s="1359" t="s">
        <v>8418</v>
      </c>
      <c r="AJ36" s="1359" t="s">
        <v>8419</v>
      </c>
      <c r="AK36" s="1359" t="s">
        <v>8420</v>
      </c>
      <c r="AL36" s="1359" t="s">
        <v>2849</v>
      </c>
      <c r="AM36" s="1359" t="s">
        <v>6201</v>
      </c>
      <c r="AN36" s="1359" t="s">
        <v>3619</v>
      </c>
      <c r="AO36" s="1359" t="s">
        <v>8421</v>
      </c>
      <c r="AP36" s="1359" t="s">
        <v>8422</v>
      </c>
      <c r="AQ36" s="1359" t="s">
        <v>3644</v>
      </c>
      <c r="AR36" s="1359" t="s">
        <v>8423</v>
      </c>
      <c r="AS36" s="1359" t="s">
        <v>3633</v>
      </c>
      <c r="AT36" s="1359" t="s">
        <v>8424</v>
      </c>
      <c r="AU36" s="1340" t="s">
        <v>8425</v>
      </c>
      <c r="AV36" s="1340" t="str">
        <f t="shared" si="2"/>
        <v>4:39</v>
      </c>
      <c r="AW36" s="1437" t="s">
        <v>8426</v>
      </c>
    </row>
    <row r="37" ht="15.75" customHeight="1">
      <c r="A37" s="1367" t="s">
        <v>1688</v>
      </c>
      <c r="B37" s="1438" t="s">
        <v>7624</v>
      </c>
      <c r="C37" s="1332">
        <v>0.05092592592592592</v>
      </c>
      <c r="D37" s="1439" t="s">
        <v>7625</v>
      </c>
      <c r="E37" s="1440" t="s">
        <v>7626</v>
      </c>
      <c r="F37" s="1439" t="s">
        <v>7627</v>
      </c>
      <c r="G37" s="1340" t="s">
        <v>8427</v>
      </c>
      <c r="H37" s="1439" t="s">
        <v>7628</v>
      </c>
      <c r="I37" s="1341" t="s">
        <v>673</v>
      </c>
      <c r="J37" s="1388" t="s">
        <v>4939</v>
      </c>
      <c r="K37" s="1341" t="s">
        <v>8153</v>
      </c>
      <c r="L37" s="1388" t="s">
        <v>3946</v>
      </c>
      <c r="M37" s="1341" t="s">
        <v>7887</v>
      </c>
      <c r="N37" s="1439" t="s">
        <v>7632</v>
      </c>
      <c r="O37" s="1341" t="s">
        <v>8428</v>
      </c>
      <c r="P37" s="1388" t="s">
        <v>208</v>
      </c>
      <c r="Q37" s="1440" t="s">
        <v>7635</v>
      </c>
      <c r="R37" s="1439" t="s">
        <v>7636</v>
      </c>
      <c r="S37" s="1341" t="s">
        <v>155</v>
      </c>
      <c r="T37" s="1388" t="s">
        <v>7885</v>
      </c>
      <c r="U37" s="1440" t="s">
        <v>7639</v>
      </c>
      <c r="V37" s="1439" t="s">
        <v>7640</v>
      </c>
      <c r="W37" s="1341" t="s">
        <v>8429</v>
      </c>
      <c r="X37" s="1439" t="s">
        <v>7642</v>
      </c>
      <c r="Y37" s="1341" t="s">
        <v>5250</v>
      </c>
      <c r="Z37" s="1372" t="s">
        <v>8127</v>
      </c>
      <c r="AA37" s="1341" t="s">
        <v>8430</v>
      </c>
      <c r="AB37" s="1388" t="s">
        <v>8431</v>
      </c>
      <c r="AC37" s="1340" t="s">
        <v>8432</v>
      </c>
      <c r="AD37" s="1388" t="s">
        <v>8433</v>
      </c>
      <c r="AE37" s="1340" t="s">
        <v>8434</v>
      </c>
      <c r="AF37" s="1388" t="s">
        <v>8435</v>
      </c>
      <c r="AG37" s="1341" t="s">
        <v>6714</v>
      </c>
      <c r="AH37" s="1439" t="s">
        <v>7646</v>
      </c>
      <c r="AI37" s="1440" t="s">
        <v>7647</v>
      </c>
      <c r="AJ37" s="1388" t="s">
        <v>8436</v>
      </c>
      <c r="AK37" s="1341" t="s">
        <v>5336</v>
      </c>
      <c r="AL37" s="1439" t="s">
        <v>7649</v>
      </c>
      <c r="AM37" s="1341" t="s">
        <v>8437</v>
      </c>
      <c r="AN37" s="1388" t="s">
        <v>5259</v>
      </c>
      <c r="AO37" s="1440" t="s">
        <v>7651</v>
      </c>
      <c r="AP37" s="1372" t="s">
        <v>8438</v>
      </c>
      <c r="AQ37" s="1440" t="s">
        <v>7653</v>
      </c>
      <c r="AR37" s="1439" t="s">
        <v>7654</v>
      </c>
      <c r="AS37" s="1341" t="s">
        <v>1050</v>
      </c>
      <c r="AT37" s="1439" t="s">
        <v>7655</v>
      </c>
      <c r="AU37" s="1340" t="s">
        <v>7656</v>
      </c>
      <c r="AV37" s="1341" t="str">
        <f t="shared" si="2"/>
        <v>2:24</v>
      </c>
      <c r="AW37" s="1412"/>
    </row>
    <row r="38">
      <c r="A38" s="1399" t="s">
        <v>2573</v>
      </c>
      <c r="B38" s="1312" t="s">
        <v>7590</v>
      </c>
      <c r="C38" s="1332">
        <v>0.050972222222222224</v>
      </c>
      <c r="D38" s="1359" t="s">
        <v>8439</v>
      </c>
      <c r="E38" s="1372" t="s">
        <v>8440</v>
      </c>
      <c r="F38" s="1372" t="s">
        <v>8441</v>
      </c>
      <c r="G38" s="1372" t="s">
        <v>8442</v>
      </c>
      <c r="H38" s="1373" t="s">
        <v>8443</v>
      </c>
      <c r="I38" s="1373" t="s">
        <v>3351</v>
      </c>
      <c r="J38" s="1375" t="s">
        <v>1237</v>
      </c>
      <c r="K38" s="1375" t="s">
        <v>3768</v>
      </c>
      <c r="L38" s="1375" t="s">
        <v>5293</v>
      </c>
      <c r="M38" s="1375" t="s">
        <v>803</v>
      </c>
      <c r="N38" s="1375" t="s">
        <v>8230</v>
      </c>
      <c r="O38" s="1375" t="s">
        <v>8444</v>
      </c>
      <c r="P38" s="1375" t="s">
        <v>5426</v>
      </c>
      <c r="Q38" s="1379" t="s">
        <v>615</v>
      </c>
      <c r="R38" s="1379" t="s">
        <v>8445</v>
      </c>
      <c r="S38" s="1379" t="s">
        <v>8081</v>
      </c>
      <c r="T38" s="1379" t="s">
        <v>8446</v>
      </c>
      <c r="U38" s="1441" t="s">
        <v>6934</v>
      </c>
      <c r="V38" s="1379" t="s">
        <v>8447</v>
      </c>
      <c r="W38" s="1382" t="s">
        <v>6007</v>
      </c>
      <c r="X38" s="1382" t="s">
        <v>8448</v>
      </c>
      <c r="Y38" s="1382" t="s">
        <v>8449</v>
      </c>
      <c r="Z38" s="1382" t="s">
        <v>2858</v>
      </c>
      <c r="AA38" s="1382" t="s">
        <v>1744</v>
      </c>
      <c r="AB38" s="1382" t="s">
        <v>7931</v>
      </c>
      <c r="AC38" s="1382" t="s">
        <v>1894</v>
      </c>
      <c r="AD38" s="1372" t="s">
        <v>868</v>
      </c>
      <c r="AE38" s="1372" t="s">
        <v>5182</v>
      </c>
      <c r="AF38" s="1383" t="s">
        <v>8450</v>
      </c>
      <c r="AG38" s="1383" t="s">
        <v>4567</v>
      </c>
      <c r="AH38" s="1383" t="s">
        <v>8228</v>
      </c>
      <c r="AI38" s="1383" t="s">
        <v>8451</v>
      </c>
      <c r="AJ38" s="1442" t="s">
        <v>7614</v>
      </c>
      <c r="AK38" s="1383" t="s">
        <v>8390</v>
      </c>
      <c r="AL38" s="1383" t="s">
        <v>4410</v>
      </c>
      <c r="AM38" s="1385" t="s">
        <v>7915</v>
      </c>
      <c r="AN38" s="1385" t="s">
        <v>2954</v>
      </c>
      <c r="AO38" s="1385" t="s">
        <v>2111</v>
      </c>
      <c r="AP38" s="1385" t="s">
        <v>8452</v>
      </c>
      <c r="AQ38" s="1385" t="s">
        <v>8453</v>
      </c>
      <c r="AR38" s="1385" t="s">
        <v>3622</v>
      </c>
      <c r="AS38" s="1385" t="s">
        <v>5722</v>
      </c>
      <c r="AT38" s="1375" t="s">
        <v>8454</v>
      </c>
      <c r="AU38" s="1443" t="s">
        <v>8455</v>
      </c>
      <c r="AV38" s="1341" t="str">
        <f t="shared" si="2"/>
        <v>4:21</v>
      </c>
      <c r="AW38" s="1366"/>
    </row>
    <row r="39" ht="15.75" customHeight="1">
      <c r="A39" s="1367" t="s">
        <v>1058</v>
      </c>
      <c r="B39" s="1400" t="s">
        <v>7590</v>
      </c>
      <c r="C39" s="1332">
        <v>0.05112268518518519</v>
      </c>
      <c r="D39" s="1372" t="s">
        <v>8456</v>
      </c>
      <c r="E39" s="1372" t="s">
        <v>4139</v>
      </c>
      <c r="F39" s="1372" t="s">
        <v>8457</v>
      </c>
      <c r="G39" s="1372" t="s">
        <v>8458</v>
      </c>
      <c r="H39" s="1359" t="s">
        <v>8459</v>
      </c>
      <c r="I39" s="1373" t="s">
        <v>4811</v>
      </c>
      <c r="J39" s="1375" t="s">
        <v>7699</v>
      </c>
      <c r="K39" s="1375" t="s">
        <v>8460</v>
      </c>
      <c r="L39" s="1444" t="s">
        <v>7598</v>
      </c>
      <c r="M39" s="1375" t="s">
        <v>4414</v>
      </c>
      <c r="N39" s="1375" t="s">
        <v>8183</v>
      </c>
      <c r="O39" s="1375" t="s">
        <v>8461</v>
      </c>
      <c r="P39" s="1375" t="s">
        <v>1273</v>
      </c>
      <c r="Q39" s="1379" t="s">
        <v>8462</v>
      </c>
      <c r="R39" s="1441" t="s">
        <v>7604</v>
      </c>
      <c r="S39" s="1379" t="s">
        <v>308</v>
      </c>
      <c r="T39" s="1379" t="s">
        <v>8463</v>
      </c>
      <c r="U39" s="1379" t="s">
        <v>8464</v>
      </c>
      <c r="V39" s="1379" t="s">
        <v>8465</v>
      </c>
      <c r="W39" s="1382" t="s">
        <v>8466</v>
      </c>
      <c r="X39" s="1382" t="s">
        <v>8467</v>
      </c>
      <c r="Y39" s="1445" t="s">
        <v>1050</v>
      </c>
      <c r="Z39" s="1382" t="s">
        <v>8468</v>
      </c>
      <c r="AA39" s="1340" t="s">
        <v>8469</v>
      </c>
      <c r="AB39" s="1382" t="s">
        <v>6534</v>
      </c>
      <c r="AC39" s="1414" t="s">
        <v>4558</v>
      </c>
      <c r="AD39" s="1372" t="s">
        <v>8470</v>
      </c>
      <c r="AE39" s="1372" t="s">
        <v>2585</v>
      </c>
      <c r="AF39" s="1383" t="s">
        <v>8471</v>
      </c>
      <c r="AG39" s="1383" t="s">
        <v>8472</v>
      </c>
      <c r="AH39" s="1383" t="s">
        <v>356</v>
      </c>
      <c r="AI39" s="1383" t="s">
        <v>8473</v>
      </c>
      <c r="AJ39" s="1383" t="s">
        <v>8474</v>
      </c>
      <c r="AK39" s="1383" t="s">
        <v>8475</v>
      </c>
      <c r="AL39" s="1383" t="s">
        <v>8476</v>
      </c>
      <c r="AM39" s="1385" t="s">
        <v>8477</v>
      </c>
      <c r="AN39" s="1446" t="s">
        <v>7617</v>
      </c>
      <c r="AO39" s="1385" t="s">
        <v>6298</v>
      </c>
      <c r="AP39" s="1385" t="s">
        <v>8478</v>
      </c>
      <c r="AQ39" s="1385" t="s">
        <v>8479</v>
      </c>
      <c r="AR39" s="1385" t="s">
        <v>8480</v>
      </c>
      <c r="AS39" s="1385" t="s">
        <v>2317</v>
      </c>
      <c r="AT39" s="1375" t="s">
        <v>8481</v>
      </c>
      <c r="AU39" s="1365" t="s">
        <v>8482</v>
      </c>
      <c r="AV39" s="1392" t="str">
        <f t="shared" si="2"/>
        <v>4:57</v>
      </c>
      <c r="AW39" s="1420"/>
    </row>
    <row r="40" ht="15.75" customHeight="1">
      <c r="A40" s="1343" t="s">
        <v>8483</v>
      </c>
      <c r="B40" s="1423" t="s">
        <v>7563</v>
      </c>
      <c r="C40" s="1344">
        <v>0.051180555555555556</v>
      </c>
      <c r="D40" s="1359" t="s">
        <v>8484</v>
      </c>
      <c r="E40" s="1340" t="s">
        <v>786</v>
      </c>
      <c r="F40" s="1340" t="s">
        <v>8485</v>
      </c>
      <c r="G40" s="1340" t="s">
        <v>7468</v>
      </c>
      <c r="H40" s="1340" t="s">
        <v>8486</v>
      </c>
      <c r="I40" s="1340" t="s">
        <v>8487</v>
      </c>
      <c r="J40" s="1340" t="s">
        <v>2270</v>
      </c>
      <c r="K40" s="1340" t="s">
        <v>7984</v>
      </c>
      <c r="L40" s="1340" t="s">
        <v>7708</v>
      </c>
      <c r="M40" s="1340" t="s">
        <v>8488</v>
      </c>
      <c r="N40" s="1340" t="s">
        <v>8489</v>
      </c>
      <c r="O40" s="1340" t="s">
        <v>8490</v>
      </c>
      <c r="P40" s="1340" t="s">
        <v>3722</v>
      </c>
      <c r="Q40" s="1340" t="s">
        <v>8491</v>
      </c>
      <c r="R40" s="1340" t="s">
        <v>8492</v>
      </c>
      <c r="S40" s="1340" t="s">
        <v>8493</v>
      </c>
      <c r="T40" s="1341" t="s">
        <v>3510</v>
      </c>
      <c r="U40" s="1341" t="s">
        <v>8494</v>
      </c>
      <c r="V40" s="1340" t="s">
        <v>1517</v>
      </c>
      <c r="W40" s="1340" t="s">
        <v>6928</v>
      </c>
      <c r="X40" s="1340" t="s">
        <v>8495</v>
      </c>
      <c r="Y40" s="1340" t="s">
        <v>8496</v>
      </c>
      <c r="Z40" s="1340" t="s">
        <v>1912</v>
      </c>
      <c r="AA40" s="1340" t="s">
        <v>8497</v>
      </c>
      <c r="AB40" s="1340" t="s">
        <v>8498</v>
      </c>
      <c r="AC40" s="1340" t="s">
        <v>5592</v>
      </c>
      <c r="AD40" s="1340" t="s">
        <v>8499</v>
      </c>
      <c r="AE40" s="1340" t="s">
        <v>7838</v>
      </c>
      <c r="AF40" s="1341" t="s">
        <v>8500</v>
      </c>
      <c r="AG40" s="1340" t="s">
        <v>277</v>
      </c>
      <c r="AH40" s="1340" t="s">
        <v>8501</v>
      </c>
      <c r="AI40" s="1340" t="s">
        <v>8502</v>
      </c>
      <c r="AJ40" s="1340" t="s">
        <v>8503</v>
      </c>
      <c r="AK40" s="1340" t="s">
        <v>8504</v>
      </c>
      <c r="AL40" s="1340" t="s">
        <v>8505</v>
      </c>
      <c r="AM40" s="1340" t="s">
        <v>6513</v>
      </c>
      <c r="AN40" s="1340" t="s">
        <v>7871</v>
      </c>
      <c r="AO40" s="1346" t="str">
        <f>HYPERLINK("https://clips.twitch.tv/AltruisticEmpathicManateeDoritosChip","1:20.90")</f>
        <v>1:20.90</v>
      </c>
      <c r="AP40" s="1340" t="s">
        <v>8506</v>
      </c>
      <c r="AQ40" s="1340" t="s">
        <v>8507</v>
      </c>
      <c r="AR40" s="1340" t="s">
        <v>8508</v>
      </c>
      <c r="AS40" s="1340" t="s">
        <v>8046</v>
      </c>
      <c r="AT40" s="1340" t="s">
        <v>8509</v>
      </c>
      <c r="AU40" s="1340" t="s">
        <v>8510</v>
      </c>
      <c r="AV40" s="1341" t="str">
        <f t="shared" si="2"/>
        <v>2:40</v>
      </c>
      <c r="AW40" s="1404" t="s">
        <v>8511</v>
      </c>
    </row>
    <row r="41" ht="15.75" customHeight="1">
      <c r="A41" s="1387" t="s">
        <v>3823</v>
      </c>
      <c r="B41" s="1393" t="s">
        <v>7590</v>
      </c>
      <c r="C41" s="1332">
        <v>0.05130787037037037</v>
      </c>
      <c r="D41" s="1359" t="s">
        <v>8512</v>
      </c>
      <c r="E41" s="1372" t="s">
        <v>8513</v>
      </c>
      <c r="F41" s="1372" t="s">
        <v>8514</v>
      </c>
      <c r="G41" s="1447" t="s">
        <v>7594</v>
      </c>
      <c r="H41" s="1373" t="s">
        <v>8515</v>
      </c>
      <c r="I41" s="1373" t="s">
        <v>673</v>
      </c>
      <c r="J41" s="1375" t="s">
        <v>3571</v>
      </c>
      <c r="K41" s="1375" t="s">
        <v>8516</v>
      </c>
      <c r="L41" s="1375" t="s">
        <v>3795</v>
      </c>
      <c r="M41" s="1375" t="s">
        <v>8517</v>
      </c>
      <c r="N41" s="1377" t="s">
        <v>710</v>
      </c>
      <c r="O41" s="1375" t="s">
        <v>8518</v>
      </c>
      <c r="P41" s="1375" t="s">
        <v>147</v>
      </c>
      <c r="Q41" s="1379" t="s">
        <v>8519</v>
      </c>
      <c r="R41" s="1379" t="s">
        <v>3190</v>
      </c>
      <c r="S41" s="1381" t="s">
        <v>3509</v>
      </c>
      <c r="T41" s="1379" t="s">
        <v>8345</v>
      </c>
      <c r="U41" s="1381" t="s">
        <v>8520</v>
      </c>
      <c r="V41" s="1381" t="s">
        <v>1453</v>
      </c>
      <c r="W41" s="1382" t="s">
        <v>8521</v>
      </c>
      <c r="X41" s="1382" t="s">
        <v>586</v>
      </c>
      <c r="Y41" s="1382" t="s">
        <v>3414</v>
      </c>
      <c r="Z41" s="1382" t="s">
        <v>8522</v>
      </c>
      <c r="AA41" s="1382" t="s">
        <v>5035</v>
      </c>
      <c r="AB41" s="1382" t="s">
        <v>8523</v>
      </c>
      <c r="AC41" s="1390" t="s">
        <v>5961</v>
      </c>
      <c r="AD41" s="1372" t="s">
        <v>8524</v>
      </c>
      <c r="AE41" s="1388" t="s">
        <v>4685</v>
      </c>
      <c r="AF41" s="1383" t="s">
        <v>8525</v>
      </c>
      <c r="AG41" s="1383" t="s">
        <v>8526</v>
      </c>
      <c r="AH41" s="1383" t="s">
        <v>2924</v>
      </c>
      <c r="AI41" s="1383" t="s">
        <v>8527</v>
      </c>
      <c r="AJ41" s="1383" t="s">
        <v>8528</v>
      </c>
      <c r="AK41" s="1383" t="s">
        <v>8529</v>
      </c>
      <c r="AL41" s="1391" t="s">
        <v>5725</v>
      </c>
      <c r="AM41" s="1385" t="s">
        <v>8530</v>
      </c>
      <c r="AN41" s="1385" t="s">
        <v>3170</v>
      </c>
      <c r="AO41" s="1385" t="s">
        <v>8531</v>
      </c>
      <c r="AP41" s="1385" t="s">
        <v>8532</v>
      </c>
      <c r="AQ41" s="1385" t="s">
        <v>3896</v>
      </c>
      <c r="AR41" s="1385" t="s">
        <v>7654</v>
      </c>
      <c r="AS41" s="1384" t="s">
        <v>2317</v>
      </c>
      <c r="AT41" s="1375" t="s">
        <v>8533</v>
      </c>
      <c r="AU41" s="1365" t="s">
        <v>8534</v>
      </c>
      <c r="AV41" s="1341" t="str">
        <f t="shared" si="2"/>
        <v>2:51</v>
      </c>
      <c r="AW41" s="1401" t="s">
        <v>8535</v>
      </c>
    </row>
    <row r="42" ht="15.75" customHeight="1">
      <c r="A42" s="1367" t="s">
        <v>2305</v>
      </c>
      <c r="B42" s="1448" t="s">
        <v>7624</v>
      </c>
      <c r="C42" s="1421">
        <v>0.051319444444444445</v>
      </c>
      <c r="D42" s="1359" t="s">
        <v>8536</v>
      </c>
      <c r="E42" s="1341" t="s">
        <v>8537</v>
      </c>
      <c r="F42" s="1341" t="s">
        <v>8538</v>
      </c>
      <c r="G42" s="1341" t="s">
        <v>8539</v>
      </c>
      <c r="H42" s="1341" t="s">
        <v>8540</v>
      </c>
      <c r="I42" s="1341" t="s">
        <v>5087</v>
      </c>
      <c r="J42" s="1341" t="s">
        <v>8541</v>
      </c>
      <c r="K42" s="1341" t="s">
        <v>8542</v>
      </c>
      <c r="L42" s="1341" t="s">
        <v>3779</v>
      </c>
      <c r="M42" s="1341" t="s">
        <v>8332</v>
      </c>
      <c r="N42" s="1341" t="s">
        <v>4675</v>
      </c>
      <c r="O42" s="1341" t="s">
        <v>8543</v>
      </c>
      <c r="P42" s="1449" t="s">
        <v>7634</v>
      </c>
      <c r="Q42" s="1341" t="s">
        <v>7335</v>
      </c>
      <c r="R42" s="1341" t="s">
        <v>8544</v>
      </c>
      <c r="S42" s="1341" t="s">
        <v>1154</v>
      </c>
      <c r="T42" s="1341" t="s">
        <v>8545</v>
      </c>
      <c r="U42" s="1341" t="s">
        <v>1079</v>
      </c>
      <c r="V42" s="1341" t="s">
        <v>344</v>
      </c>
      <c r="W42" s="1341" t="s">
        <v>8546</v>
      </c>
      <c r="X42" s="1341" t="s">
        <v>710</v>
      </c>
      <c r="Y42" s="1341" t="s">
        <v>3520</v>
      </c>
      <c r="Z42" s="1341" t="s">
        <v>8547</v>
      </c>
      <c r="AA42" s="1341" t="s">
        <v>782</v>
      </c>
      <c r="AB42" s="1341" t="s">
        <v>3842</v>
      </c>
      <c r="AC42" s="1341" t="s">
        <v>141</v>
      </c>
      <c r="AD42" s="1341" t="s">
        <v>8548</v>
      </c>
      <c r="AE42" s="1449" t="s">
        <v>2585</v>
      </c>
      <c r="AF42" s="1449" t="s">
        <v>2675</v>
      </c>
      <c r="AG42" s="1341" t="s">
        <v>4040</v>
      </c>
      <c r="AH42" s="1341" t="s">
        <v>8549</v>
      </c>
      <c r="AI42" s="1341" t="s">
        <v>8550</v>
      </c>
      <c r="AJ42" s="1341" t="s">
        <v>8551</v>
      </c>
      <c r="AK42" s="1341" t="s">
        <v>6874</v>
      </c>
      <c r="AL42" s="1341" t="s">
        <v>4956</v>
      </c>
      <c r="AM42" s="1449" t="s">
        <v>7650</v>
      </c>
      <c r="AN42" s="1340" t="s">
        <v>2003</v>
      </c>
      <c r="AO42" s="1341" t="s">
        <v>4680</v>
      </c>
      <c r="AP42" s="1341" t="s">
        <v>8552</v>
      </c>
      <c r="AQ42" s="1341" t="s">
        <v>8553</v>
      </c>
      <c r="AR42" s="1341" t="s">
        <v>7906</v>
      </c>
      <c r="AS42" s="1449" t="s">
        <v>4885</v>
      </c>
      <c r="AT42" s="1341" t="s">
        <v>8554</v>
      </c>
      <c r="AU42" s="1341" t="s">
        <v>8555</v>
      </c>
      <c r="AV42" s="1341" t="str">
        <f t="shared" si="2"/>
        <v>3:15</v>
      </c>
      <c r="AW42" s="1404" t="s">
        <v>8556</v>
      </c>
    </row>
    <row r="43">
      <c r="A43" s="1399" t="s">
        <v>1497</v>
      </c>
      <c r="B43" s="1400" t="s">
        <v>7563</v>
      </c>
      <c r="C43" s="1332">
        <v>0.05133101851851852</v>
      </c>
      <c r="D43" s="1424" t="s">
        <v>8557</v>
      </c>
      <c r="E43" s="1372" t="s">
        <v>8558</v>
      </c>
      <c r="F43" s="1372" t="s">
        <v>8559</v>
      </c>
      <c r="G43" s="1372" t="s">
        <v>8560</v>
      </c>
      <c r="H43" s="1373" t="s">
        <v>8561</v>
      </c>
      <c r="I43" s="1373" t="s">
        <v>3761</v>
      </c>
      <c r="J43" s="1375" t="s">
        <v>1743</v>
      </c>
      <c r="K43" s="1375" t="s">
        <v>7827</v>
      </c>
      <c r="L43" s="1375" t="s">
        <v>3497</v>
      </c>
      <c r="M43" s="1375" t="s">
        <v>8562</v>
      </c>
      <c r="N43" s="1375" t="s">
        <v>7730</v>
      </c>
      <c r="O43" s="1375" t="s">
        <v>8563</v>
      </c>
      <c r="P43" s="1375" t="s">
        <v>7706</v>
      </c>
      <c r="Q43" s="1379" t="s">
        <v>8564</v>
      </c>
      <c r="R43" s="1379" t="s">
        <v>8565</v>
      </c>
      <c r="S43" s="1379" t="s">
        <v>8566</v>
      </c>
      <c r="T43" s="1379" t="s">
        <v>8567</v>
      </c>
      <c r="U43" s="1379" t="s">
        <v>8568</v>
      </c>
      <c r="V43" s="1379" t="s">
        <v>8569</v>
      </c>
      <c r="W43" s="1382" t="s">
        <v>8570</v>
      </c>
      <c r="X43" s="1382" t="s">
        <v>8571</v>
      </c>
      <c r="Y43" s="1382" t="s">
        <v>5018</v>
      </c>
      <c r="Z43" s="1382" t="s">
        <v>1246</v>
      </c>
      <c r="AA43" s="1382" t="s">
        <v>8572</v>
      </c>
      <c r="AB43" s="1382" t="s">
        <v>5666</v>
      </c>
      <c r="AC43" s="1382" t="s">
        <v>2488</v>
      </c>
      <c r="AD43" s="1372" t="s">
        <v>8573</v>
      </c>
      <c r="AE43" s="1372" t="s">
        <v>5018</v>
      </c>
      <c r="AF43" s="1383" t="s">
        <v>8574</v>
      </c>
      <c r="AG43" s="1383" t="s">
        <v>6955</v>
      </c>
      <c r="AH43" s="1383" t="s">
        <v>3345</v>
      </c>
      <c r="AI43" s="1383" t="s">
        <v>8575</v>
      </c>
      <c r="AJ43" s="1383" t="s">
        <v>8576</v>
      </c>
      <c r="AK43" s="1383" t="s">
        <v>8495</v>
      </c>
      <c r="AL43" s="1383" t="s">
        <v>2320</v>
      </c>
      <c r="AM43" s="1385" t="s">
        <v>8577</v>
      </c>
      <c r="AN43" s="1385" t="s">
        <v>8578</v>
      </c>
      <c r="AO43" s="1385" t="s">
        <v>8579</v>
      </c>
      <c r="AP43" s="1385" t="s">
        <v>8580</v>
      </c>
      <c r="AQ43" s="1385" t="s">
        <v>8165</v>
      </c>
      <c r="AR43" s="1385" t="s">
        <v>8581</v>
      </c>
      <c r="AS43" s="1385" t="s">
        <v>8582</v>
      </c>
      <c r="AT43" s="1375" t="s">
        <v>8583</v>
      </c>
      <c r="AU43" s="1365" t="s">
        <v>8584</v>
      </c>
      <c r="AV43" s="1341" t="str">
        <f t="shared" si="2"/>
        <v>1:34</v>
      </c>
      <c r="AW43" s="1420"/>
    </row>
    <row r="44" ht="15.75" customHeight="1">
      <c r="A44" s="1353" t="s">
        <v>1187</v>
      </c>
      <c r="B44" s="1448" t="s">
        <v>7624</v>
      </c>
      <c r="C44" s="1426">
        <v>0.05134259259259259</v>
      </c>
      <c r="D44" s="1359" t="s">
        <v>8585</v>
      </c>
      <c r="E44" s="1388" t="s">
        <v>8586</v>
      </c>
      <c r="F44" s="1388" t="s">
        <v>8587</v>
      </c>
      <c r="G44" s="1388" t="s">
        <v>8588</v>
      </c>
      <c r="H44" s="1374" t="s">
        <v>8589</v>
      </c>
      <c r="I44" s="1450" t="s">
        <v>237</v>
      </c>
      <c r="J44" s="1377" t="s">
        <v>8590</v>
      </c>
      <c r="K44" s="1377" t="s">
        <v>3236</v>
      </c>
      <c r="L44" s="1451" t="s">
        <v>3157</v>
      </c>
      <c r="M44" s="1451" t="s">
        <v>7631</v>
      </c>
      <c r="N44" s="1377" t="s">
        <v>8591</v>
      </c>
      <c r="O44" s="1451" t="s">
        <v>7633</v>
      </c>
      <c r="P44" s="1377" t="s">
        <v>278</v>
      </c>
      <c r="Q44" s="1381" t="s">
        <v>8592</v>
      </c>
      <c r="R44" s="1381" t="s">
        <v>8593</v>
      </c>
      <c r="S44" s="1452" t="s">
        <v>7637</v>
      </c>
      <c r="T44" s="1452" t="s">
        <v>7638</v>
      </c>
      <c r="U44" s="1381" t="s">
        <v>8594</v>
      </c>
      <c r="V44" s="1381" t="s">
        <v>3650</v>
      </c>
      <c r="W44" s="1453" t="s">
        <v>7641</v>
      </c>
      <c r="X44" s="1390" t="s">
        <v>3632</v>
      </c>
      <c r="Y44" s="1390" t="s">
        <v>5087</v>
      </c>
      <c r="Z44" s="1390" t="s">
        <v>6756</v>
      </c>
      <c r="AA44" s="1390" t="s">
        <v>8595</v>
      </c>
      <c r="AB44" s="1453" t="s">
        <v>7644</v>
      </c>
      <c r="AC44" s="1390" t="s">
        <v>5841</v>
      </c>
      <c r="AD44" s="1454" t="s">
        <v>7645</v>
      </c>
      <c r="AE44" s="1388" t="s">
        <v>8596</v>
      </c>
      <c r="AF44" s="1391" t="s">
        <v>8597</v>
      </c>
      <c r="AG44" s="1391" t="s">
        <v>8598</v>
      </c>
      <c r="AH44" s="1391" t="s">
        <v>2790</v>
      </c>
      <c r="AI44" s="1391" t="s">
        <v>8599</v>
      </c>
      <c r="AJ44" s="1391" t="s">
        <v>8600</v>
      </c>
      <c r="AK44" s="1455" t="s">
        <v>5834</v>
      </c>
      <c r="AL44" s="1391" t="s">
        <v>8601</v>
      </c>
      <c r="AM44" s="1384" t="s">
        <v>8602</v>
      </c>
      <c r="AN44" s="1385" t="s">
        <v>5094</v>
      </c>
      <c r="AO44" s="1384" t="s">
        <v>8603</v>
      </c>
      <c r="AP44" s="1384" t="s">
        <v>8604</v>
      </c>
      <c r="AQ44" s="1384" t="s">
        <v>8605</v>
      </c>
      <c r="AR44" s="1384" t="s">
        <v>8606</v>
      </c>
      <c r="AS44" s="1384" t="s">
        <v>4187</v>
      </c>
      <c r="AT44" s="1377" t="s">
        <v>8607</v>
      </c>
      <c r="AU44" s="1392" t="s">
        <v>8608</v>
      </c>
      <c r="AV44" s="1341" t="str">
        <f t="shared" si="2"/>
        <v>1:58</v>
      </c>
      <c r="AW44" s="1420"/>
    </row>
    <row r="45" ht="15.75" customHeight="1">
      <c r="A45" s="1343" t="s">
        <v>3006</v>
      </c>
      <c r="B45" s="1331" t="s">
        <v>7563</v>
      </c>
      <c r="C45" s="1421">
        <v>0.05134259259259259</v>
      </c>
      <c r="D45" s="1359" t="s">
        <v>8609</v>
      </c>
      <c r="E45" s="1341" t="s">
        <v>7955</v>
      </c>
      <c r="F45" s="1341" t="s">
        <v>8610</v>
      </c>
      <c r="G45" s="1341" t="s">
        <v>8611</v>
      </c>
      <c r="H45" s="1341" t="s">
        <v>8203</v>
      </c>
      <c r="I45" s="1341" t="s">
        <v>5541</v>
      </c>
      <c r="J45" s="1341" t="s">
        <v>8612</v>
      </c>
      <c r="K45" s="1341" t="s">
        <v>3361</v>
      </c>
      <c r="L45" s="1341" t="s">
        <v>8613</v>
      </c>
      <c r="M45" s="1341" t="s">
        <v>8310</v>
      </c>
      <c r="N45" s="1341" t="s">
        <v>194</v>
      </c>
      <c r="O45" s="1341" t="s">
        <v>8614</v>
      </c>
      <c r="P45" s="1341" t="s">
        <v>4736</v>
      </c>
      <c r="Q45" s="1341" t="s">
        <v>1993</v>
      </c>
      <c r="R45" s="1341" t="s">
        <v>8565</v>
      </c>
      <c r="S45" s="1341" t="s">
        <v>8220</v>
      </c>
      <c r="T45" s="1341" t="s">
        <v>8615</v>
      </c>
      <c r="U45" s="1341" t="s">
        <v>8616</v>
      </c>
      <c r="V45" s="1341" t="s">
        <v>8617</v>
      </c>
      <c r="W45" s="1341" t="s">
        <v>8618</v>
      </c>
      <c r="X45" s="1341" t="s">
        <v>8619</v>
      </c>
      <c r="Y45" s="1341" t="s">
        <v>278</v>
      </c>
      <c r="Z45" s="1341" t="s">
        <v>6290</v>
      </c>
      <c r="AA45" s="1341" t="s">
        <v>8160</v>
      </c>
      <c r="AB45" s="1341" t="s">
        <v>7669</v>
      </c>
      <c r="AC45" s="1341" t="s">
        <v>5592</v>
      </c>
      <c r="AD45" s="1341" t="s">
        <v>8620</v>
      </c>
      <c r="AE45" s="1341" t="s">
        <v>278</v>
      </c>
      <c r="AF45" s="1341" t="s">
        <v>8621</v>
      </c>
      <c r="AG45" s="1341" t="s">
        <v>8622</v>
      </c>
      <c r="AH45" s="1341" t="s">
        <v>4722</v>
      </c>
      <c r="AI45" s="1341" t="s">
        <v>8623</v>
      </c>
      <c r="AJ45" s="1341" t="s">
        <v>8576</v>
      </c>
      <c r="AK45" s="1341" t="s">
        <v>8624</v>
      </c>
      <c r="AL45" s="1341" t="s">
        <v>8625</v>
      </c>
      <c r="AM45" s="1341" t="s">
        <v>8626</v>
      </c>
      <c r="AN45" s="1341" t="s">
        <v>8627</v>
      </c>
      <c r="AO45" s="1341" t="s">
        <v>7855</v>
      </c>
      <c r="AP45" s="1341" t="s">
        <v>8628</v>
      </c>
      <c r="AQ45" s="1341" t="s">
        <v>8629</v>
      </c>
      <c r="AR45" s="1341" t="s">
        <v>8630</v>
      </c>
      <c r="AS45" s="1384" t="s">
        <v>3814</v>
      </c>
      <c r="AT45" s="1341" t="s">
        <v>8631</v>
      </c>
      <c r="AU45" s="1341" t="s">
        <v>8213</v>
      </c>
      <c r="AV45" s="1341" t="str">
        <f t="shared" si="2"/>
        <v>2:27</v>
      </c>
      <c r="AW45" s="1404"/>
    </row>
    <row r="46" ht="15.75" customHeight="1">
      <c r="A46" s="1399" t="s">
        <v>3028</v>
      </c>
      <c r="B46" s="1312" t="s">
        <v>7590</v>
      </c>
      <c r="C46" s="1332">
        <v>0.051354166666666666</v>
      </c>
      <c r="D46" s="1372" t="s">
        <v>8632</v>
      </c>
      <c r="E46" s="1359" t="s">
        <v>8633</v>
      </c>
      <c r="F46" s="1359" t="s">
        <v>8634</v>
      </c>
      <c r="G46" s="1372" t="s">
        <v>8635</v>
      </c>
      <c r="H46" s="1373" t="s">
        <v>8636</v>
      </c>
      <c r="I46" s="1359" t="s">
        <v>1150</v>
      </c>
      <c r="J46" s="1359" t="s">
        <v>8197</v>
      </c>
      <c r="K46" s="1359" t="s">
        <v>8261</v>
      </c>
      <c r="L46" s="1359" t="s">
        <v>2245</v>
      </c>
      <c r="M46" s="1359" t="s">
        <v>8637</v>
      </c>
      <c r="N46" s="1375" t="s">
        <v>8107</v>
      </c>
      <c r="O46" s="1359" t="s">
        <v>8638</v>
      </c>
      <c r="P46" s="1375" t="s">
        <v>8316</v>
      </c>
      <c r="Q46" s="1359" t="s">
        <v>2242</v>
      </c>
      <c r="R46" s="1359" t="s">
        <v>5114</v>
      </c>
      <c r="S46" s="1379" t="s">
        <v>8148</v>
      </c>
      <c r="T46" s="1359" t="s">
        <v>5466</v>
      </c>
      <c r="U46" s="1379" t="s">
        <v>8639</v>
      </c>
      <c r="V46" s="1359" t="s">
        <v>2625</v>
      </c>
      <c r="W46" s="1359" t="s">
        <v>8640</v>
      </c>
      <c r="X46" s="1359" t="s">
        <v>8641</v>
      </c>
      <c r="Y46" s="1359" t="s">
        <v>4336</v>
      </c>
      <c r="Z46" s="1359" t="s">
        <v>2818</v>
      </c>
      <c r="AA46" s="1382" t="s">
        <v>8473</v>
      </c>
      <c r="AB46" s="1359" t="s">
        <v>3701</v>
      </c>
      <c r="AC46" s="1359" t="s">
        <v>8642</v>
      </c>
      <c r="AD46" s="1359" t="s">
        <v>8643</v>
      </c>
      <c r="AE46" s="1415" t="s">
        <v>7610</v>
      </c>
      <c r="AF46" s="1359" t="s">
        <v>8644</v>
      </c>
      <c r="AG46" s="1359" t="s">
        <v>8275</v>
      </c>
      <c r="AH46" s="1359" t="s">
        <v>8645</v>
      </c>
      <c r="AI46" s="1383" t="s">
        <v>8646</v>
      </c>
      <c r="AJ46" s="1359" t="s">
        <v>8647</v>
      </c>
      <c r="AK46" s="1359" t="s">
        <v>3571</v>
      </c>
      <c r="AL46" s="1359" t="s">
        <v>1968</v>
      </c>
      <c r="AM46" s="1359" t="s">
        <v>8623</v>
      </c>
      <c r="AN46" s="1385" t="s">
        <v>2589</v>
      </c>
      <c r="AO46" s="1359" t="s">
        <v>5054</v>
      </c>
      <c r="AP46" s="1359" t="s">
        <v>8648</v>
      </c>
      <c r="AQ46" s="1385" t="s">
        <v>6426</v>
      </c>
      <c r="AR46" s="1359" t="s">
        <v>8649</v>
      </c>
      <c r="AS46" s="1456" t="s">
        <v>4729</v>
      </c>
      <c r="AT46" s="1359" t="s">
        <v>8650</v>
      </c>
      <c r="AU46" s="1365" t="s">
        <v>8651</v>
      </c>
      <c r="AV46" s="1340" t="s">
        <v>7139</v>
      </c>
      <c r="AW46" s="1401" t="s">
        <v>8652</v>
      </c>
    </row>
    <row r="47" ht="15.75" customHeight="1">
      <c r="A47" s="1399" t="s">
        <v>6947</v>
      </c>
      <c r="B47" s="1438" t="s">
        <v>7563</v>
      </c>
      <c r="C47" s="1457">
        <v>0.05143518518518519</v>
      </c>
      <c r="D47" s="1372" t="s">
        <v>8653</v>
      </c>
      <c r="E47" s="1372" t="s">
        <v>8654</v>
      </c>
      <c r="F47" s="1372" t="s">
        <v>8655</v>
      </c>
      <c r="G47" s="1372" t="s">
        <v>7894</v>
      </c>
      <c r="H47" s="1373" t="s">
        <v>8656</v>
      </c>
      <c r="I47" s="1373" t="s">
        <v>613</v>
      </c>
      <c r="J47" s="1375" t="s">
        <v>8150</v>
      </c>
      <c r="K47" s="1375" t="s">
        <v>8657</v>
      </c>
      <c r="L47" s="1375" t="s">
        <v>4171</v>
      </c>
      <c r="M47" s="1375" t="s">
        <v>6704</v>
      </c>
      <c r="N47" s="1458" t="s">
        <v>1155</v>
      </c>
      <c r="O47" s="1375" t="s">
        <v>3421</v>
      </c>
      <c r="P47" s="1375" t="s">
        <v>305</v>
      </c>
      <c r="Q47" s="1379" t="s">
        <v>8658</v>
      </c>
      <c r="R47" s="1379" t="s">
        <v>8084</v>
      </c>
      <c r="S47" s="1379" t="s">
        <v>8659</v>
      </c>
      <c r="T47" s="1379" t="s">
        <v>8660</v>
      </c>
      <c r="U47" s="1379" t="s">
        <v>8164</v>
      </c>
      <c r="V47" s="1379" t="s">
        <v>2708</v>
      </c>
      <c r="W47" s="1382" t="s">
        <v>8661</v>
      </c>
      <c r="X47" s="1382" t="s">
        <v>8662</v>
      </c>
      <c r="Y47" s="1382" t="s">
        <v>3254</v>
      </c>
      <c r="Z47" s="1382" t="s">
        <v>8663</v>
      </c>
      <c r="AA47" s="1382" t="s">
        <v>8662</v>
      </c>
      <c r="AB47" s="1382" t="s">
        <v>8266</v>
      </c>
      <c r="AC47" s="1382" t="s">
        <v>376</v>
      </c>
      <c r="AD47" s="1372" t="s">
        <v>8664</v>
      </c>
      <c r="AE47" s="1372" t="s">
        <v>4669</v>
      </c>
      <c r="AF47" s="1383" t="s">
        <v>8665</v>
      </c>
      <c r="AG47" s="1383" t="s">
        <v>4411</v>
      </c>
      <c r="AH47" s="1383" t="s">
        <v>8417</v>
      </c>
      <c r="AI47" s="1383" t="s">
        <v>4411</v>
      </c>
      <c r="AJ47" s="1383" t="s">
        <v>8666</v>
      </c>
      <c r="AK47" s="1459" t="s">
        <v>4040</v>
      </c>
      <c r="AL47" s="1383" t="s">
        <v>8667</v>
      </c>
      <c r="AM47" s="1385" t="s">
        <v>8668</v>
      </c>
      <c r="AN47" s="1385" t="s">
        <v>463</v>
      </c>
      <c r="AO47" s="1385" t="s">
        <v>3100</v>
      </c>
      <c r="AP47" s="1385" t="s">
        <v>8669</v>
      </c>
      <c r="AQ47" s="1359" t="s">
        <v>3996</v>
      </c>
      <c r="AR47" s="1460" t="s">
        <v>8670</v>
      </c>
      <c r="AS47" s="1385" t="s">
        <v>8671</v>
      </c>
      <c r="AT47" s="1375" t="s">
        <v>8672</v>
      </c>
      <c r="AU47" s="1365" t="s">
        <v>8673</v>
      </c>
      <c r="AV47" s="1341" t="str">
        <f t="shared" ref="AV47:AV57" si="3">TEXT(AU47-C47,"m:ss")</f>
        <v>4:08</v>
      </c>
      <c r="AW47" s="1401" t="s">
        <v>8674</v>
      </c>
    </row>
    <row r="48">
      <c r="A48" s="1399" t="s">
        <v>2782</v>
      </c>
      <c r="B48" s="1400" t="s">
        <v>7563</v>
      </c>
      <c r="C48" s="1332">
        <v>0.0515162037037037</v>
      </c>
      <c r="D48" s="1372" t="s">
        <v>8402</v>
      </c>
      <c r="E48" s="1372" t="s">
        <v>5733</v>
      </c>
      <c r="F48" s="1372" t="s">
        <v>8675</v>
      </c>
      <c r="G48" s="1372" t="s">
        <v>8676</v>
      </c>
      <c r="H48" s="1372" t="s">
        <v>8677</v>
      </c>
      <c r="I48" s="1372" t="s">
        <v>3383</v>
      </c>
      <c r="J48" s="1375" t="s">
        <v>7807</v>
      </c>
      <c r="K48" s="1375" t="s">
        <v>8678</v>
      </c>
      <c r="L48" s="1375" t="s">
        <v>8679</v>
      </c>
      <c r="M48" s="1375" t="s">
        <v>8265</v>
      </c>
      <c r="N48" s="1375" t="s">
        <v>1803</v>
      </c>
      <c r="O48" s="1375" t="s">
        <v>8680</v>
      </c>
      <c r="P48" s="1375" t="s">
        <v>3993</v>
      </c>
      <c r="Q48" s="1379" t="s">
        <v>8681</v>
      </c>
      <c r="R48" s="1379" t="s">
        <v>2595</v>
      </c>
      <c r="S48" s="1379" t="s">
        <v>8682</v>
      </c>
      <c r="T48" s="1379" t="s">
        <v>194</v>
      </c>
      <c r="U48" s="1379" t="s">
        <v>8464</v>
      </c>
      <c r="V48" s="1379" t="s">
        <v>5716</v>
      </c>
      <c r="W48" s="1382" t="s">
        <v>6515</v>
      </c>
      <c r="X48" s="1382" t="s">
        <v>8683</v>
      </c>
      <c r="Y48" s="1382" t="s">
        <v>8177</v>
      </c>
      <c r="Z48" s="1382" t="s">
        <v>8684</v>
      </c>
      <c r="AA48" s="1340" t="s">
        <v>488</v>
      </c>
      <c r="AB48" s="1382" t="s">
        <v>8685</v>
      </c>
      <c r="AC48" s="1382" t="s">
        <v>4752</v>
      </c>
      <c r="AD48" s="1372" t="s">
        <v>8686</v>
      </c>
      <c r="AE48" s="1372" t="s">
        <v>8687</v>
      </c>
      <c r="AF48" s="1383" t="s">
        <v>8688</v>
      </c>
      <c r="AG48" s="1383" t="s">
        <v>8689</v>
      </c>
      <c r="AH48" s="1383" t="s">
        <v>4956</v>
      </c>
      <c r="AI48" s="1383" t="s">
        <v>312</v>
      </c>
      <c r="AJ48" s="1383" t="s">
        <v>8690</v>
      </c>
      <c r="AK48" s="1383" t="s">
        <v>8691</v>
      </c>
      <c r="AL48" s="1383" t="s">
        <v>4303</v>
      </c>
      <c r="AM48" s="1385" t="s">
        <v>8692</v>
      </c>
      <c r="AN48" s="1385" t="s">
        <v>5690</v>
      </c>
      <c r="AO48" s="1385" t="s">
        <v>7855</v>
      </c>
      <c r="AP48" s="1385" t="s">
        <v>8693</v>
      </c>
      <c r="AQ48" s="1385" t="s">
        <v>8165</v>
      </c>
      <c r="AR48" s="1385" t="s">
        <v>8694</v>
      </c>
      <c r="AS48" s="1385" t="s">
        <v>1523</v>
      </c>
      <c r="AT48" s="1375" t="s">
        <v>8695</v>
      </c>
      <c r="AU48" s="1365" t="s">
        <v>8696</v>
      </c>
      <c r="AV48" s="1341" t="str">
        <f t="shared" si="3"/>
        <v>2:41</v>
      </c>
      <c r="AW48" s="1401" t="s">
        <v>8697</v>
      </c>
    </row>
    <row r="49" ht="15.75" customHeight="1">
      <c r="A49" s="1387" t="s">
        <v>1755</v>
      </c>
      <c r="B49" s="1331" t="s">
        <v>7563</v>
      </c>
      <c r="C49" s="1332">
        <v>0.05157407407407407</v>
      </c>
      <c r="D49" s="1359" t="s">
        <v>8698</v>
      </c>
      <c r="E49" s="1372" t="s">
        <v>8699</v>
      </c>
      <c r="F49" s="1372" t="s">
        <v>8700</v>
      </c>
      <c r="G49" s="1388" t="s">
        <v>8173</v>
      </c>
      <c r="H49" s="1374" t="s">
        <v>6570</v>
      </c>
      <c r="I49" s="1374" t="s">
        <v>1640</v>
      </c>
      <c r="J49" s="1377" t="s">
        <v>4989</v>
      </c>
      <c r="K49" s="1377" t="s">
        <v>7883</v>
      </c>
      <c r="L49" s="1377" t="s">
        <v>8701</v>
      </c>
      <c r="M49" s="1377" t="s">
        <v>8702</v>
      </c>
      <c r="N49" s="1377" t="s">
        <v>769</v>
      </c>
      <c r="O49" s="1377" t="s">
        <v>8703</v>
      </c>
      <c r="P49" s="1377" t="s">
        <v>8704</v>
      </c>
      <c r="Q49" s="1381" t="s">
        <v>8705</v>
      </c>
      <c r="R49" s="1381" t="s">
        <v>8103</v>
      </c>
      <c r="S49" s="1381" t="s">
        <v>8706</v>
      </c>
      <c r="T49" s="1381" t="s">
        <v>6513</v>
      </c>
      <c r="U49" s="1381" t="s">
        <v>6556</v>
      </c>
      <c r="V49" s="1381" t="s">
        <v>4601</v>
      </c>
      <c r="W49" s="1390" t="s">
        <v>8707</v>
      </c>
      <c r="X49" s="1390" t="s">
        <v>8319</v>
      </c>
      <c r="Y49" s="1390" t="s">
        <v>3520</v>
      </c>
      <c r="Z49" s="1390" t="s">
        <v>7644</v>
      </c>
      <c r="AA49" s="1390" t="s">
        <v>2417</v>
      </c>
      <c r="AB49" s="1390" t="s">
        <v>5176</v>
      </c>
      <c r="AC49" s="1390" t="s">
        <v>3774</v>
      </c>
      <c r="AD49" s="1372" t="s">
        <v>8708</v>
      </c>
      <c r="AE49" s="1388" t="s">
        <v>3865</v>
      </c>
      <c r="AF49" s="1391" t="s">
        <v>8709</v>
      </c>
      <c r="AG49" s="1391" t="s">
        <v>8710</v>
      </c>
      <c r="AH49" s="1391" t="s">
        <v>8711</v>
      </c>
      <c r="AI49" s="1391" t="s">
        <v>173</v>
      </c>
      <c r="AJ49" s="1391" t="s">
        <v>8712</v>
      </c>
      <c r="AK49" s="1383" t="s">
        <v>524</v>
      </c>
      <c r="AL49" s="1383" t="s">
        <v>8713</v>
      </c>
      <c r="AM49" s="1384" t="s">
        <v>2953</v>
      </c>
      <c r="AN49" s="1384" t="s">
        <v>8714</v>
      </c>
      <c r="AO49" s="1384" t="s">
        <v>8715</v>
      </c>
      <c r="AP49" s="1384" t="s">
        <v>8716</v>
      </c>
      <c r="AQ49" s="1384" t="s">
        <v>8717</v>
      </c>
      <c r="AR49" s="1385" t="s">
        <v>6952</v>
      </c>
      <c r="AS49" s="1384" t="s">
        <v>3814</v>
      </c>
      <c r="AT49" s="1377" t="s">
        <v>8718</v>
      </c>
      <c r="AU49" s="1392" t="s">
        <v>8719</v>
      </c>
      <c r="AV49" s="1341" t="str">
        <f t="shared" si="3"/>
        <v>4:40</v>
      </c>
      <c r="AW49" s="1420" t="s">
        <v>8720</v>
      </c>
    </row>
    <row r="50">
      <c r="A50" s="1399" t="s">
        <v>1381</v>
      </c>
      <c r="B50" s="1400" t="s">
        <v>7563</v>
      </c>
      <c r="C50" s="1332">
        <v>0.05162037037037037</v>
      </c>
      <c r="D50" s="1372" t="s">
        <v>8721</v>
      </c>
      <c r="E50" s="1372" t="s">
        <v>8722</v>
      </c>
      <c r="F50" s="1372" t="s">
        <v>8723</v>
      </c>
      <c r="G50" s="1372" t="s">
        <v>8724</v>
      </c>
      <c r="H50" s="1359" t="s">
        <v>8725</v>
      </c>
      <c r="I50" s="1373" t="s">
        <v>1004</v>
      </c>
      <c r="J50" s="1375" t="s">
        <v>8726</v>
      </c>
      <c r="K50" s="1375" t="s">
        <v>8727</v>
      </c>
      <c r="L50" s="1375" t="s">
        <v>8728</v>
      </c>
      <c r="M50" s="1375" t="s">
        <v>866</v>
      </c>
      <c r="N50" s="1375" t="s">
        <v>7891</v>
      </c>
      <c r="O50" s="1375" t="s">
        <v>8729</v>
      </c>
      <c r="P50" s="1375" t="s">
        <v>1403</v>
      </c>
      <c r="Q50" s="1379" t="s">
        <v>8730</v>
      </c>
      <c r="R50" s="1379" t="s">
        <v>8731</v>
      </c>
      <c r="S50" s="1379" t="s">
        <v>8531</v>
      </c>
      <c r="T50" s="1379" t="s">
        <v>2816</v>
      </c>
      <c r="U50" s="1379" t="s">
        <v>8732</v>
      </c>
      <c r="V50" s="1379" t="s">
        <v>7862</v>
      </c>
      <c r="W50" s="1382" t="s">
        <v>8733</v>
      </c>
      <c r="X50" s="1382" t="s">
        <v>8734</v>
      </c>
      <c r="Y50" s="1382" t="s">
        <v>8735</v>
      </c>
      <c r="Z50" s="1382" t="s">
        <v>1192</v>
      </c>
      <c r="AA50" s="1340" t="s">
        <v>8567</v>
      </c>
      <c r="AB50" s="1382" t="s">
        <v>6073</v>
      </c>
      <c r="AC50" s="1382" t="s">
        <v>8736</v>
      </c>
      <c r="AD50" s="1372" t="s">
        <v>8737</v>
      </c>
      <c r="AE50" s="1372" t="s">
        <v>8738</v>
      </c>
      <c r="AF50" s="1383" t="s">
        <v>8739</v>
      </c>
      <c r="AG50" s="1383" t="s">
        <v>3346</v>
      </c>
      <c r="AH50" s="1383" t="s">
        <v>4171</v>
      </c>
      <c r="AI50" s="1383" t="s">
        <v>8740</v>
      </c>
      <c r="AJ50" s="1383" t="s">
        <v>8741</v>
      </c>
      <c r="AK50" s="1383" t="s">
        <v>8742</v>
      </c>
      <c r="AL50" s="1383" t="s">
        <v>8743</v>
      </c>
      <c r="AM50" s="1385" t="s">
        <v>8744</v>
      </c>
      <c r="AN50" s="1385" t="s">
        <v>5690</v>
      </c>
      <c r="AO50" s="1385" t="s">
        <v>8745</v>
      </c>
      <c r="AP50" s="1385" t="s">
        <v>8746</v>
      </c>
      <c r="AQ50" s="1385" t="s">
        <v>2761</v>
      </c>
      <c r="AR50" s="1385" t="s">
        <v>8747</v>
      </c>
      <c r="AS50" s="1385" t="s">
        <v>4792</v>
      </c>
      <c r="AT50" s="1375" t="s">
        <v>8748</v>
      </c>
      <c r="AU50" s="1365" t="s">
        <v>8749</v>
      </c>
      <c r="AV50" s="1392" t="str">
        <f t="shared" si="3"/>
        <v>5:07</v>
      </c>
      <c r="AW50" s="1401"/>
    </row>
    <row r="51" ht="15.75" customHeight="1">
      <c r="A51" s="1399" t="s">
        <v>7105</v>
      </c>
      <c r="B51" s="1400" t="s">
        <v>7563</v>
      </c>
      <c r="C51" s="1332">
        <v>0.051631944444444446</v>
      </c>
      <c r="D51" s="1372" t="s">
        <v>8750</v>
      </c>
      <c r="E51" s="1372" t="s">
        <v>5884</v>
      </c>
      <c r="F51" s="1372" t="s">
        <v>8355</v>
      </c>
      <c r="G51" s="1372" t="s">
        <v>8751</v>
      </c>
      <c r="H51" s="1373" t="s">
        <v>8752</v>
      </c>
      <c r="I51" s="1373" t="s">
        <v>576</v>
      </c>
      <c r="J51" s="1375" t="s">
        <v>8406</v>
      </c>
      <c r="K51" s="1375" t="s">
        <v>7582</v>
      </c>
      <c r="L51" s="1375" t="s">
        <v>4417</v>
      </c>
      <c r="M51" s="1375" t="s">
        <v>8753</v>
      </c>
      <c r="N51" s="1375" t="s">
        <v>8085</v>
      </c>
      <c r="O51" s="1375" t="s">
        <v>8754</v>
      </c>
      <c r="P51" s="1375" t="s">
        <v>5922</v>
      </c>
      <c r="Q51" s="1379" t="s">
        <v>8755</v>
      </c>
      <c r="R51" s="1379" t="s">
        <v>8544</v>
      </c>
      <c r="S51" s="1379" t="s">
        <v>585</v>
      </c>
      <c r="T51" s="1379" t="s">
        <v>2931</v>
      </c>
      <c r="U51" s="1379" t="s">
        <v>8756</v>
      </c>
      <c r="V51" s="1379" t="s">
        <v>8757</v>
      </c>
      <c r="W51" s="1382" t="s">
        <v>8758</v>
      </c>
      <c r="X51" s="1382" t="s">
        <v>524</v>
      </c>
      <c r="Y51" s="1382" t="s">
        <v>4591</v>
      </c>
      <c r="Z51" s="1382" t="s">
        <v>8759</v>
      </c>
      <c r="AA51" s="1340" t="s">
        <v>8760</v>
      </c>
      <c r="AB51" s="1382" t="s">
        <v>8340</v>
      </c>
      <c r="AC51" s="1382" t="s">
        <v>4229</v>
      </c>
      <c r="AD51" s="1372" t="s">
        <v>8761</v>
      </c>
      <c r="AE51" s="1372" t="s">
        <v>8762</v>
      </c>
      <c r="AF51" s="1461" t="s">
        <v>8763</v>
      </c>
      <c r="AG51" s="1383" t="s">
        <v>5991</v>
      </c>
      <c r="AH51" s="1383" t="s">
        <v>8711</v>
      </c>
      <c r="AI51" s="1383" t="s">
        <v>3346</v>
      </c>
      <c r="AJ51" s="1383" t="s">
        <v>8764</v>
      </c>
      <c r="AK51" s="1383" t="s">
        <v>1270</v>
      </c>
      <c r="AL51" s="1383" t="s">
        <v>8743</v>
      </c>
      <c r="AM51" s="1385" t="s">
        <v>2417</v>
      </c>
      <c r="AN51" s="1385" t="s">
        <v>5144</v>
      </c>
      <c r="AO51" s="1385" t="s">
        <v>5827</v>
      </c>
      <c r="AP51" s="1385" t="s">
        <v>8765</v>
      </c>
      <c r="AQ51" s="1385" t="s">
        <v>2994</v>
      </c>
      <c r="AR51" s="1385" t="s">
        <v>8289</v>
      </c>
      <c r="AS51" s="1385" t="s">
        <v>3682</v>
      </c>
      <c r="AT51" s="1375" t="s">
        <v>8766</v>
      </c>
      <c r="AU51" s="1365" t="s">
        <v>8767</v>
      </c>
      <c r="AV51" s="1341" t="str">
        <f t="shared" si="3"/>
        <v>2:25</v>
      </c>
      <c r="AW51" s="1432" t="s">
        <v>8768</v>
      </c>
    </row>
    <row r="52" ht="15.75" customHeight="1">
      <c r="A52" s="1402" t="s">
        <v>8769</v>
      </c>
      <c r="B52" s="1331" t="s">
        <v>7563</v>
      </c>
      <c r="C52" s="1421">
        <v>0.051631944444444446</v>
      </c>
      <c r="D52" s="1359" t="s">
        <v>8770</v>
      </c>
      <c r="E52" s="1341" t="s">
        <v>8771</v>
      </c>
      <c r="F52" s="1341" t="s">
        <v>7652</v>
      </c>
      <c r="G52" s="1341" t="s">
        <v>8772</v>
      </c>
      <c r="H52" s="1341" t="s">
        <v>8773</v>
      </c>
      <c r="I52" s="1341" t="s">
        <v>4315</v>
      </c>
      <c r="J52" s="1341" t="s">
        <v>2987</v>
      </c>
      <c r="K52" s="1341" t="s">
        <v>8774</v>
      </c>
      <c r="L52" s="1341" t="s">
        <v>5034</v>
      </c>
      <c r="M52" s="1341" t="s">
        <v>866</v>
      </c>
      <c r="N52" s="1341" t="s">
        <v>8775</v>
      </c>
      <c r="O52" s="1341" t="s">
        <v>4239</v>
      </c>
      <c r="P52" s="1341" t="s">
        <v>7596</v>
      </c>
      <c r="Q52" s="1341" t="s">
        <v>8776</v>
      </c>
      <c r="R52" s="1341" t="s">
        <v>8777</v>
      </c>
      <c r="S52" s="1341" t="s">
        <v>8508</v>
      </c>
      <c r="T52" s="1341" t="s">
        <v>8577</v>
      </c>
      <c r="U52" s="1341" t="s">
        <v>8778</v>
      </c>
      <c r="V52" s="1341" t="s">
        <v>8779</v>
      </c>
      <c r="W52" s="1341" t="s">
        <v>8780</v>
      </c>
      <c r="X52" s="1341" t="s">
        <v>8781</v>
      </c>
      <c r="Y52" s="1341" t="s">
        <v>4229</v>
      </c>
      <c r="Z52" s="1341" t="s">
        <v>6547</v>
      </c>
      <c r="AA52" s="1341" t="s">
        <v>8042</v>
      </c>
      <c r="AB52" s="1341" t="s">
        <v>8782</v>
      </c>
      <c r="AC52" s="1341" t="s">
        <v>278</v>
      </c>
      <c r="AD52" s="1341" t="s">
        <v>6434</v>
      </c>
      <c r="AE52" s="1341" t="s">
        <v>3761</v>
      </c>
      <c r="AF52" s="1341" t="s">
        <v>7594</v>
      </c>
      <c r="AG52" s="1341" t="s">
        <v>8783</v>
      </c>
      <c r="AH52" s="1341" t="s">
        <v>4890</v>
      </c>
      <c r="AI52" s="1341" t="s">
        <v>4946</v>
      </c>
      <c r="AJ52" s="1341" t="s">
        <v>8784</v>
      </c>
      <c r="AK52" s="1341" t="s">
        <v>8572</v>
      </c>
      <c r="AL52" s="1341" t="s">
        <v>4443</v>
      </c>
      <c r="AM52" s="1341" t="s">
        <v>8785</v>
      </c>
      <c r="AN52" s="1341" t="s">
        <v>7418</v>
      </c>
      <c r="AO52" s="1341" t="s">
        <v>8786</v>
      </c>
      <c r="AP52" s="1341" t="s">
        <v>8787</v>
      </c>
      <c r="AQ52" s="1341" t="s">
        <v>2906</v>
      </c>
      <c r="AR52" s="1341" t="s">
        <v>8788</v>
      </c>
      <c r="AS52" s="1341" t="s">
        <v>4212</v>
      </c>
      <c r="AT52" s="1341" t="s">
        <v>8789</v>
      </c>
      <c r="AU52" s="1422" t="str">
        <f>HYPERLINK("https://splits.io/pc9","1:16:48")</f>
        <v>1:16:48</v>
      </c>
      <c r="AV52" s="1341" t="str">
        <f t="shared" si="3"/>
        <v>2:27</v>
      </c>
      <c r="AW52" s="1352" t="s">
        <v>8790</v>
      </c>
    </row>
    <row r="53" ht="15.75" customHeight="1">
      <c r="A53" s="1387" t="s">
        <v>5173</v>
      </c>
      <c r="B53" s="1331" t="s">
        <v>7563</v>
      </c>
      <c r="C53" s="1426">
        <v>0.051631944444444446</v>
      </c>
      <c r="D53" s="1359" t="s">
        <v>8791</v>
      </c>
      <c r="E53" s="1388" t="s">
        <v>6012</v>
      </c>
      <c r="F53" s="1388" t="s">
        <v>8792</v>
      </c>
      <c r="G53" s="1388" t="s">
        <v>4815</v>
      </c>
      <c r="H53" s="1374" t="s">
        <v>8357</v>
      </c>
      <c r="I53" s="1374" t="s">
        <v>4229</v>
      </c>
      <c r="J53" s="1377" t="s">
        <v>8793</v>
      </c>
      <c r="K53" s="1377" t="s">
        <v>7461</v>
      </c>
      <c r="L53" s="1377" t="s">
        <v>3321</v>
      </c>
      <c r="M53" s="1377" t="s">
        <v>1015</v>
      </c>
      <c r="N53" s="1377" t="s">
        <v>8313</v>
      </c>
      <c r="O53" s="1377" t="s">
        <v>8543</v>
      </c>
      <c r="P53" s="1377" t="s">
        <v>8794</v>
      </c>
      <c r="Q53" s="1381" t="s">
        <v>8795</v>
      </c>
      <c r="R53" s="1381" t="s">
        <v>8103</v>
      </c>
      <c r="S53" s="1381" t="s">
        <v>3755</v>
      </c>
      <c r="T53" s="1381" t="s">
        <v>8796</v>
      </c>
      <c r="U53" s="1381" t="s">
        <v>8797</v>
      </c>
      <c r="V53" s="1381" t="s">
        <v>8798</v>
      </c>
      <c r="W53" s="1390" t="s">
        <v>8799</v>
      </c>
      <c r="X53" s="1390" t="s">
        <v>8800</v>
      </c>
      <c r="Y53" s="1390" t="s">
        <v>8801</v>
      </c>
      <c r="Z53" s="1390" t="s">
        <v>4910</v>
      </c>
      <c r="AA53" s="1390" t="s">
        <v>8067</v>
      </c>
      <c r="AB53" s="1390" t="s">
        <v>5825</v>
      </c>
      <c r="AC53" s="1390" t="s">
        <v>8802</v>
      </c>
      <c r="AD53" s="1388" t="s">
        <v>8803</v>
      </c>
      <c r="AE53" s="1372" t="s">
        <v>5018</v>
      </c>
      <c r="AF53" s="1391" t="s">
        <v>8804</v>
      </c>
      <c r="AG53" s="1391" t="s">
        <v>8805</v>
      </c>
      <c r="AH53" s="1391" t="s">
        <v>2218</v>
      </c>
      <c r="AI53" s="1391" t="s">
        <v>3947</v>
      </c>
      <c r="AJ53" s="1391" t="s">
        <v>7276</v>
      </c>
      <c r="AK53" s="1391" t="s">
        <v>8806</v>
      </c>
      <c r="AL53" s="1391" t="s">
        <v>5144</v>
      </c>
      <c r="AM53" s="1384" t="s">
        <v>8807</v>
      </c>
      <c r="AN53" s="1384" t="s">
        <v>8808</v>
      </c>
      <c r="AO53" s="1384" t="s">
        <v>7753</v>
      </c>
      <c r="AP53" s="1384" t="s">
        <v>8746</v>
      </c>
      <c r="AQ53" s="1384" t="s">
        <v>8809</v>
      </c>
      <c r="AR53" s="1384" t="s">
        <v>4270</v>
      </c>
      <c r="AS53" s="1384" t="s">
        <v>2835</v>
      </c>
      <c r="AT53" s="1377" t="s">
        <v>8810</v>
      </c>
      <c r="AU53" s="1392" t="s">
        <v>8811</v>
      </c>
      <c r="AV53" s="1341" t="str">
        <f t="shared" si="3"/>
        <v>3:33</v>
      </c>
      <c r="AW53" s="1430"/>
    </row>
    <row r="54" ht="15.75" customHeight="1">
      <c r="A54" s="1343" t="s">
        <v>3543</v>
      </c>
      <c r="B54" s="1331" t="s">
        <v>7563</v>
      </c>
      <c r="C54" s="1421">
        <v>0.05164351851851852</v>
      </c>
      <c r="D54" s="1359" t="s">
        <v>8812</v>
      </c>
      <c r="E54" s="1341" t="s">
        <v>7695</v>
      </c>
      <c r="F54" s="1341" t="s">
        <v>8813</v>
      </c>
      <c r="G54" s="1341" t="s">
        <v>8814</v>
      </c>
      <c r="H54" s="1341" t="s">
        <v>8815</v>
      </c>
      <c r="I54" s="1341" t="s">
        <v>1329</v>
      </c>
      <c r="J54" s="1341" t="s">
        <v>956</v>
      </c>
      <c r="K54" s="1341" t="s">
        <v>6446</v>
      </c>
      <c r="L54" s="1341" t="s">
        <v>2954</v>
      </c>
      <c r="M54" s="1341" t="s">
        <v>8753</v>
      </c>
      <c r="N54" s="1341" t="s">
        <v>7783</v>
      </c>
      <c r="O54" s="1341" t="s">
        <v>8816</v>
      </c>
      <c r="P54" s="1341" t="s">
        <v>4669</v>
      </c>
      <c r="Q54" s="1341" t="s">
        <v>8817</v>
      </c>
      <c r="R54" s="1341" t="s">
        <v>1933</v>
      </c>
      <c r="S54" s="1341" t="s">
        <v>8818</v>
      </c>
      <c r="T54" s="1341" t="s">
        <v>8819</v>
      </c>
      <c r="U54" s="1341" t="s">
        <v>8820</v>
      </c>
      <c r="V54" s="1341" t="s">
        <v>8821</v>
      </c>
      <c r="W54" s="1341" t="s">
        <v>8822</v>
      </c>
      <c r="X54" s="1341" t="s">
        <v>505</v>
      </c>
      <c r="Y54" s="1341" t="s">
        <v>7930</v>
      </c>
      <c r="Z54" s="1341" t="s">
        <v>6756</v>
      </c>
      <c r="AA54" s="1341" t="s">
        <v>5159</v>
      </c>
      <c r="AB54" s="1341" t="s">
        <v>5828</v>
      </c>
      <c r="AC54" s="1341" t="s">
        <v>5961</v>
      </c>
      <c r="AD54" s="1341" t="s">
        <v>8823</v>
      </c>
      <c r="AE54" s="1341" t="s">
        <v>1725</v>
      </c>
      <c r="AF54" s="1341" t="s">
        <v>8824</v>
      </c>
      <c r="AG54" s="1341" t="s">
        <v>420</v>
      </c>
      <c r="AH54" s="1341" t="s">
        <v>4890</v>
      </c>
      <c r="AI54" s="1341" t="s">
        <v>8825</v>
      </c>
      <c r="AJ54" s="1341" t="s">
        <v>8826</v>
      </c>
      <c r="AK54" s="1341" t="s">
        <v>8446</v>
      </c>
      <c r="AL54" s="1341" t="s">
        <v>4666</v>
      </c>
      <c r="AM54" s="1341" t="s">
        <v>8224</v>
      </c>
      <c r="AN54" s="1341" t="s">
        <v>8124</v>
      </c>
      <c r="AO54" s="1341" t="s">
        <v>8606</v>
      </c>
      <c r="AP54" s="1341" t="s">
        <v>8827</v>
      </c>
      <c r="AQ54" s="1341" t="s">
        <v>8828</v>
      </c>
      <c r="AR54" s="1341" t="s">
        <v>8287</v>
      </c>
      <c r="AS54" s="1341" t="s">
        <v>8829</v>
      </c>
      <c r="AT54" s="1341" t="s">
        <v>8574</v>
      </c>
      <c r="AU54" s="1341" t="s">
        <v>8830</v>
      </c>
      <c r="AV54" s="1341" t="str">
        <f t="shared" si="3"/>
        <v>3:13</v>
      </c>
      <c r="AW54" s="1352" t="s">
        <v>8831</v>
      </c>
    </row>
    <row r="55" ht="15.75" customHeight="1">
      <c r="A55" s="1353" t="s">
        <v>6754</v>
      </c>
      <c r="B55" s="1448" t="s">
        <v>7624</v>
      </c>
      <c r="C55" s="1426">
        <v>0.05167824074074074</v>
      </c>
      <c r="D55" s="1359" t="s">
        <v>8832</v>
      </c>
      <c r="E55" s="1388" t="s">
        <v>8833</v>
      </c>
      <c r="F55" s="1388" t="s">
        <v>7938</v>
      </c>
      <c r="G55" s="1454" t="s">
        <v>672</v>
      </c>
      <c r="H55" s="1374" t="s">
        <v>8834</v>
      </c>
      <c r="I55" s="1374" t="s">
        <v>1713</v>
      </c>
      <c r="J55" s="1377" t="s">
        <v>8835</v>
      </c>
      <c r="K55" s="1377" t="s">
        <v>8836</v>
      </c>
      <c r="L55" s="1377" t="s">
        <v>1517</v>
      </c>
      <c r="M55" s="1377" t="s">
        <v>8383</v>
      </c>
      <c r="N55" s="1377" t="s">
        <v>8837</v>
      </c>
      <c r="O55" s="1377" t="s">
        <v>8838</v>
      </c>
      <c r="P55" s="1377" t="s">
        <v>2092</v>
      </c>
      <c r="Q55" s="1381" t="s">
        <v>872</v>
      </c>
      <c r="R55" s="1381" t="s">
        <v>8839</v>
      </c>
      <c r="S55" s="1381" t="s">
        <v>8840</v>
      </c>
      <c r="T55" s="1381" t="s">
        <v>8841</v>
      </c>
      <c r="U55" s="1381" t="s">
        <v>8398</v>
      </c>
      <c r="V55" s="1381" t="s">
        <v>152</v>
      </c>
      <c r="W55" s="1390" t="s">
        <v>8842</v>
      </c>
      <c r="X55" s="1390" t="s">
        <v>4287</v>
      </c>
      <c r="Y55" s="1390" t="s">
        <v>1020</v>
      </c>
      <c r="Z55" s="1390" t="s">
        <v>8523</v>
      </c>
      <c r="AA55" s="1390" t="s">
        <v>156</v>
      </c>
      <c r="AB55" s="1390" t="s">
        <v>8843</v>
      </c>
      <c r="AC55" s="1390" t="s">
        <v>8844</v>
      </c>
      <c r="AD55" s="1372" t="s">
        <v>8845</v>
      </c>
      <c r="AE55" s="1388" t="s">
        <v>1739</v>
      </c>
      <c r="AF55" s="1391" t="s">
        <v>8272</v>
      </c>
      <c r="AG55" s="1391" t="s">
        <v>3455</v>
      </c>
      <c r="AH55" s="1391" t="s">
        <v>4417</v>
      </c>
      <c r="AI55" s="1391" t="s">
        <v>4055</v>
      </c>
      <c r="AJ55" s="1391" t="s">
        <v>8846</v>
      </c>
      <c r="AK55" s="1391" t="s">
        <v>7678</v>
      </c>
      <c r="AL55" s="1391" t="s">
        <v>4731</v>
      </c>
      <c r="AM55" s="1384" t="s">
        <v>8847</v>
      </c>
      <c r="AN55" s="1384" t="s">
        <v>8848</v>
      </c>
      <c r="AO55" s="1384" t="s">
        <v>8516</v>
      </c>
      <c r="AP55" s="1384" t="s">
        <v>8849</v>
      </c>
      <c r="AQ55" s="1384" t="s">
        <v>8850</v>
      </c>
      <c r="AR55" s="1384" t="s">
        <v>8851</v>
      </c>
      <c r="AS55" s="1384" t="s">
        <v>8852</v>
      </c>
      <c r="AT55" s="1377" t="s">
        <v>8853</v>
      </c>
      <c r="AU55" s="1392" t="s">
        <v>8854</v>
      </c>
      <c r="AV55" s="1341" t="str">
        <f t="shared" si="3"/>
        <v>2:51</v>
      </c>
      <c r="AW55" s="1420"/>
    </row>
    <row r="56" ht="15.75" customHeight="1">
      <c r="A56" s="1367" t="s">
        <v>4194</v>
      </c>
      <c r="B56" s="1393" t="s">
        <v>7590</v>
      </c>
      <c r="C56" s="1421">
        <v>0.05170138888888889</v>
      </c>
      <c r="D56" s="1359" t="s">
        <v>8855</v>
      </c>
      <c r="E56" s="1341" t="s">
        <v>8856</v>
      </c>
      <c r="F56" s="1341" t="s">
        <v>8384</v>
      </c>
      <c r="G56" s="1341" t="s">
        <v>8284</v>
      </c>
      <c r="H56" s="1341" t="s">
        <v>8857</v>
      </c>
      <c r="I56" s="1341" t="s">
        <v>4585</v>
      </c>
      <c r="J56" s="1341" t="s">
        <v>4939</v>
      </c>
      <c r="K56" s="1341" t="s">
        <v>7753</v>
      </c>
      <c r="L56" s="1341" t="s">
        <v>3684</v>
      </c>
      <c r="M56" s="1341" t="s">
        <v>6683</v>
      </c>
      <c r="N56" s="1341" t="s">
        <v>5466</v>
      </c>
      <c r="O56" s="1341" t="s">
        <v>8490</v>
      </c>
      <c r="P56" s="1341" t="s">
        <v>376</v>
      </c>
      <c r="Q56" s="1341" t="s">
        <v>3847</v>
      </c>
      <c r="R56" s="1341" t="s">
        <v>8858</v>
      </c>
      <c r="S56" s="1341" t="s">
        <v>8715</v>
      </c>
      <c r="T56" s="1341" t="s">
        <v>194</v>
      </c>
      <c r="U56" s="1341" t="s">
        <v>8859</v>
      </c>
      <c r="V56" s="1341" t="s">
        <v>8860</v>
      </c>
      <c r="W56" s="1341" t="s">
        <v>8780</v>
      </c>
      <c r="X56" s="1341" t="s">
        <v>2953</v>
      </c>
      <c r="Y56" s="1341" t="s">
        <v>1894</v>
      </c>
      <c r="Z56" s="1341" t="s">
        <v>383</v>
      </c>
      <c r="AA56" s="1341" t="s">
        <v>524</v>
      </c>
      <c r="AB56" s="1341" t="s">
        <v>8861</v>
      </c>
      <c r="AC56" s="1341" t="s">
        <v>5285</v>
      </c>
      <c r="AD56" s="1341" t="s">
        <v>8459</v>
      </c>
      <c r="AE56" s="1341" t="s">
        <v>844</v>
      </c>
      <c r="AF56" s="1341" t="s">
        <v>8862</v>
      </c>
      <c r="AG56" s="1341" t="s">
        <v>8863</v>
      </c>
      <c r="AH56" s="1341" t="s">
        <v>3054</v>
      </c>
      <c r="AI56" s="1341" t="s">
        <v>8864</v>
      </c>
      <c r="AJ56" s="1341" t="s">
        <v>8865</v>
      </c>
      <c r="AK56" s="1341" t="s">
        <v>8431</v>
      </c>
      <c r="AL56" s="1341" t="s">
        <v>8866</v>
      </c>
      <c r="AM56" s="1341" t="s">
        <v>8867</v>
      </c>
      <c r="AN56" s="1341" t="s">
        <v>8868</v>
      </c>
      <c r="AO56" s="1341" t="s">
        <v>8531</v>
      </c>
      <c r="AP56" s="1341" t="s">
        <v>4027</v>
      </c>
      <c r="AQ56" s="1341" t="s">
        <v>8869</v>
      </c>
      <c r="AR56" s="1341" t="s">
        <v>8870</v>
      </c>
      <c r="AS56" s="1341" t="s">
        <v>5722</v>
      </c>
      <c r="AT56" s="1341" t="s">
        <v>8871</v>
      </c>
      <c r="AU56" s="1341" t="s">
        <v>8872</v>
      </c>
      <c r="AV56" s="1341" t="str">
        <f t="shared" si="3"/>
        <v>2:37</v>
      </c>
      <c r="AW56" s="1404" t="s">
        <v>8873</v>
      </c>
    </row>
    <row r="57" ht="15.75" customHeight="1">
      <c r="A57" s="1367" t="s">
        <v>4378</v>
      </c>
      <c r="B57" s="1411" t="s">
        <v>7590</v>
      </c>
      <c r="C57" s="1332">
        <v>0.05171296296296296</v>
      </c>
      <c r="D57" s="1424" t="s">
        <v>8874</v>
      </c>
      <c r="E57" s="1372" t="s">
        <v>8875</v>
      </c>
      <c r="F57" s="1372" t="s">
        <v>1228</v>
      </c>
      <c r="G57" s="1372" t="s">
        <v>8876</v>
      </c>
      <c r="H57" s="1373" t="s">
        <v>8877</v>
      </c>
      <c r="I57" s="1373" t="s">
        <v>8878</v>
      </c>
      <c r="J57" s="1375" t="s">
        <v>2270</v>
      </c>
      <c r="K57" s="1462" t="s">
        <v>6772</v>
      </c>
      <c r="L57" s="1375" t="s">
        <v>1507</v>
      </c>
      <c r="M57" s="1425" t="s">
        <v>8879</v>
      </c>
      <c r="N57" s="1375" t="s">
        <v>8880</v>
      </c>
      <c r="O57" s="1375" t="s">
        <v>8881</v>
      </c>
      <c r="P57" s="1375" t="s">
        <v>4591</v>
      </c>
      <c r="Q57" s="1379" t="s">
        <v>8882</v>
      </c>
      <c r="R57" s="1379" t="s">
        <v>8883</v>
      </c>
      <c r="S57" s="1379" t="s">
        <v>3723</v>
      </c>
      <c r="T57" s="1379" t="s">
        <v>8884</v>
      </c>
      <c r="U57" s="1379" t="s">
        <v>8610</v>
      </c>
      <c r="V57" s="1425" t="s">
        <v>8885</v>
      </c>
      <c r="W57" s="1425" t="s">
        <v>8886</v>
      </c>
      <c r="X57" s="1382" t="s">
        <v>8497</v>
      </c>
      <c r="Y57" s="1359" t="s">
        <v>4608</v>
      </c>
      <c r="Z57" s="1382" t="s">
        <v>1267</v>
      </c>
      <c r="AA57" s="1382" t="s">
        <v>1369</v>
      </c>
      <c r="AB57" s="1425" t="s">
        <v>8887</v>
      </c>
      <c r="AC57" s="1382" t="s">
        <v>1725</v>
      </c>
      <c r="AD57" s="1372" t="s">
        <v>8888</v>
      </c>
      <c r="AE57" s="1372" t="s">
        <v>3203</v>
      </c>
      <c r="AF57" s="1383" t="s">
        <v>8889</v>
      </c>
      <c r="AG57" s="1383" t="s">
        <v>420</v>
      </c>
      <c r="AH57" s="1383" t="s">
        <v>8890</v>
      </c>
      <c r="AI57" s="1383" t="s">
        <v>4914</v>
      </c>
      <c r="AJ57" s="1383" t="s">
        <v>8891</v>
      </c>
      <c r="AK57" s="1383" t="s">
        <v>4295</v>
      </c>
      <c r="AL57" s="1383" t="s">
        <v>1968</v>
      </c>
      <c r="AM57" s="1385" t="s">
        <v>8892</v>
      </c>
      <c r="AN57" s="1385" t="s">
        <v>8893</v>
      </c>
      <c r="AO57" s="1385" t="s">
        <v>2267</v>
      </c>
      <c r="AP57" s="1385" t="s">
        <v>1801</v>
      </c>
      <c r="AQ57" s="1385" t="s">
        <v>909</v>
      </c>
      <c r="AR57" s="1385" t="s">
        <v>8480</v>
      </c>
      <c r="AS57" s="1385" t="s">
        <v>8894</v>
      </c>
      <c r="AT57" s="1375" t="s">
        <v>8895</v>
      </c>
      <c r="AU57" s="1365" t="s">
        <v>8896</v>
      </c>
      <c r="AV57" s="1341" t="str">
        <f t="shared" si="3"/>
        <v>4:14</v>
      </c>
      <c r="AW57" s="1401" t="s">
        <v>8897</v>
      </c>
    </row>
    <row r="58" ht="15.75" customHeight="1">
      <c r="A58" s="1367" t="s">
        <v>1436</v>
      </c>
      <c r="B58" s="1411" t="s">
        <v>7624</v>
      </c>
      <c r="C58" s="1344">
        <v>0.05171296296296296</v>
      </c>
      <c r="D58" s="1340" t="s">
        <v>8898</v>
      </c>
      <c r="E58" s="1340" t="s">
        <v>8899</v>
      </c>
      <c r="F58" s="1340" t="s">
        <v>7861</v>
      </c>
      <c r="G58" s="1340" t="s">
        <v>8900</v>
      </c>
      <c r="H58" s="1359" t="s">
        <v>8901</v>
      </c>
      <c r="I58" s="1340" t="s">
        <v>5087</v>
      </c>
      <c r="J58" s="1440" t="s">
        <v>7629</v>
      </c>
      <c r="K58" s="1440" t="s">
        <v>7630</v>
      </c>
      <c r="L58" s="1340" t="s">
        <v>8902</v>
      </c>
      <c r="M58" s="1340" t="s">
        <v>6577</v>
      </c>
      <c r="N58" s="1340" t="s">
        <v>8615</v>
      </c>
      <c r="O58" s="1340" t="s">
        <v>8521</v>
      </c>
      <c r="P58" s="1340" t="s">
        <v>1114</v>
      </c>
      <c r="Q58" s="1340" t="s">
        <v>8462</v>
      </c>
      <c r="R58" s="1340" t="s">
        <v>8903</v>
      </c>
      <c r="S58" s="1340" t="s">
        <v>8904</v>
      </c>
      <c r="T58" s="1340" t="s">
        <v>8905</v>
      </c>
      <c r="U58" s="1340" t="s">
        <v>5620</v>
      </c>
      <c r="V58" s="1340" t="s">
        <v>8906</v>
      </c>
      <c r="W58" s="1340" t="s">
        <v>8907</v>
      </c>
      <c r="X58" s="1340" t="s">
        <v>524</v>
      </c>
      <c r="Y58" s="1340" t="s">
        <v>141</v>
      </c>
      <c r="Z58" s="1340" t="s">
        <v>8908</v>
      </c>
      <c r="AA58" s="1382" t="s">
        <v>8909</v>
      </c>
      <c r="AB58" s="1340" t="s">
        <v>8910</v>
      </c>
      <c r="AC58" s="1340" t="s">
        <v>4315</v>
      </c>
      <c r="AD58" s="1340" t="s">
        <v>8911</v>
      </c>
      <c r="AE58" s="1340" t="s">
        <v>2601</v>
      </c>
      <c r="AF58" s="1340" t="s">
        <v>8912</v>
      </c>
      <c r="AG58" s="1440" t="s">
        <v>4172</v>
      </c>
      <c r="AH58" s="1340" t="s">
        <v>3583</v>
      </c>
      <c r="AI58" s="1340" t="s">
        <v>8781</v>
      </c>
      <c r="AJ58" s="1340" t="s">
        <v>8913</v>
      </c>
      <c r="AK58" s="1340" t="s">
        <v>585</v>
      </c>
      <c r="AL58" s="1340" t="s">
        <v>8914</v>
      </c>
      <c r="AM58" s="1340" t="s">
        <v>5985</v>
      </c>
      <c r="AN58" s="1340" t="s">
        <v>5259</v>
      </c>
      <c r="AO58" s="1340" t="s">
        <v>3100</v>
      </c>
      <c r="AP58" s="1463" t="s">
        <v>7652</v>
      </c>
      <c r="AQ58" s="1340" t="s">
        <v>8915</v>
      </c>
      <c r="AR58" s="1340" t="s">
        <v>2816</v>
      </c>
      <c r="AS58" s="1340" t="s">
        <v>5067</v>
      </c>
      <c r="AT58" s="1340" t="s">
        <v>8916</v>
      </c>
      <c r="AU58" s="1340" t="s">
        <v>8917</v>
      </c>
      <c r="AV58" s="1340" t="s">
        <v>7449</v>
      </c>
      <c r="AW58" s="1412" t="s">
        <v>8918</v>
      </c>
    </row>
    <row r="59" ht="15.75" customHeight="1">
      <c r="A59" s="1399" t="s">
        <v>2142</v>
      </c>
      <c r="B59" s="1423" t="s">
        <v>7590</v>
      </c>
      <c r="C59" s="1332">
        <v>0.05173611111111111</v>
      </c>
      <c r="D59" s="1359" t="s">
        <v>8919</v>
      </c>
      <c r="E59" s="1372" t="s">
        <v>8920</v>
      </c>
      <c r="F59" s="1372" t="s">
        <v>8921</v>
      </c>
      <c r="G59" s="1372" t="s">
        <v>8922</v>
      </c>
      <c r="H59" s="1373" t="s">
        <v>8923</v>
      </c>
      <c r="I59" s="1373" t="s">
        <v>388</v>
      </c>
      <c r="J59" s="1375" t="s">
        <v>7917</v>
      </c>
      <c r="K59" s="1375" t="s">
        <v>8924</v>
      </c>
      <c r="L59" s="1375" t="s">
        <v>6345</v>
      </c>
      <c r="M59" s="1375" t="s">
        <v>3449</v>
      </c>
      <c r="N59" s="1375" t="s">
        <v>2344</v>
      </c>
      <c r="O59" s="1375" t="s">
        <v>8925</v>
      </c>
      <c r="P59" s="1375" t="s">
        <v>589</v>
      </c>
      <c r="Q59" s="1379" t="s">
        <v>8926</v>
      </c>
      <c r="R59" s="1379" t="s">
        <v>8839</v>
      </c>
      <c r="S59" s="1379" t="s">
        <v>8927</v>
      </c>
      <c r="T59" s="1379" t="s">
        <v>5236</v>
      </c>
      <c r="U59" s="1379" t="s">
        <v>8928</v>
      </c>
      <c r="V59" s="1379" t="s">
        <v>247</v>
      </c>
      <c r="W59" s="1382" t="s">
        <v>2375</v>
      </c>
      <c r="X59" s="1382" t="s">
        <v>8710</v>
      </c>
      <c r="Y59" s="1382" t="s">
        <v>8801</v>
      </c>
      <c r="Z59" s="1382" t="s">
        <v>8929</v>
      </c>
      <c r="AA59" s="1382" t="s">
        <v>8042</v>
      </c>
      <c r="AB59" s="1382" t="s">
        <v>5826</v>
      </c>
      <c r="AC59" s="1382" t="s">
        <v>8487</v>
      </c>
      <c r="AD59" s="1372" t="s">
        <v>8761</v>
      </c>
      <c r="AE59" s="1372" t="s">
        <v>1600</v>
      </c>
      <c r="AF59" s="1383" t="s">
        <v>8159</v>
      </c>
      <c r="AG59" s="1383" t="s">
        <v>4341</v>
      </c>
      <c r="AH59" s="1383" t="s">
        <v>8930</v>
      </c>
      <c r="AI59" s="1383" t="s">
        <v>8931</v>
      </c>
      <c r="AJ59" s="1383" t="s">
        <v>8932</v>
      </c>
      <c r="AK59" s="1383" t="s">
        <v>7794</v>
      </c>
      <c r="AL59" s="1383" t="s">
        <v>8933</v>
      </c>
      <c r="AM59" s="1385" t="s">
        <v>2736</v>
      </c>
      <c r="AN59" s="1385" t="s">
        <v>4666</v>
      </c>
      <c r="AO59" s="1385" t="s">
        <v>8603</v>
      </c>
      <c r="AP59" s="1385" t="s">
        <v>8934</v>
      </c>
      <c r="AQ59" s="1385" t="s">
        <v>8935</v>
      </c>
      <c r="AR59" s="1385" t="s">
        <v>309</v>
      </c>
      <c r="AS59" s="1385" t="s">
        <v>8936</v>
      </c>
      <c r="AT59" s="1375" t="s">
        <v>8937</v>
      </c>
      <c r="AU59" s="1365" t="s">
        <v>8938</v>
      </c>
      <c r="AV59" s="1341" t="str">
        <f>TEXT(AU59-C59,"m:ss")</f>
        <v>3:51</v>
      </c>
      <c r="AW59" s="1401" t="s">
        <v>8939</v>
      </c>
    </row>
    <row r="60" ht="15.75" customHeight="1">
      <c r="A60" s="1399" t="s">
        <v>724</v>
      </c>
      <c r="B60" s="1400" t="s">
        <v>7624</v>
      </c>
      <c r="C60" s="1332">
        <v>0.051805555555555556</v>
      </c>
      <c r="D60" s="1372" t="s">
        <v>8940</v>
      </c>
      <c r="E60" s="1372" t="s">
        <v>8941</v>
      </c>
      <c r="F60" s="1359" t="s">
        <v>8942</v>
      </c>
      <c r="G60" s="1372" t="s">
        <v>8943</v>
      </c>
      <c r="H60" s="1338" t="s">
        <v>8944</v>
      </c>
      <c r="I60" s="1338">
        <v>49.81</v>
      </c>
      <c r="J60" s="1338" t="s">
        <v>8945</v>
      </c>
      <c r="K60" s="1338" t="s">
        <v>5540</v>
      </c>
      <c r="L60" s="1338">
        <v>59.57</v>
      </c>
      <c r="M60" s="1338" t="s">
        <v>8946</v>
      </c>
      <c r="N60" s="1338" t="s">
        <v>8947</v>
      </c>
      <c r="O60" s="1339" t="s">
        <v>8017</v>
      </c>
      <c r="P60" s="1339" t="s">
        <v>6548</v>
      </c>
      <c r="Q60" s="1339" t="s">
        <v>8948</v>
      </c>
      <c r="R60" s="1338" t="s">
        <v>8949</v>
      </c>
      <c r="S60" s="1338" t="s">
        <v>8508</v>
      </c>
      <c r="T60" s="1338" t="s">
        <v>8950</v>
      </c>
      <c r="U60" s="1338" t="s">
        <v>8951</v>
      </c>
      <c r="V60" s="1338" t="s">
        <v>3910</v>
      </c>
      <c r="W60" s="1338" t="s">
        <v>8952</v>
      </c>
      <c r="X60" s="1338" t="s">
        <v>8953</v>
      </c>
      <c r="Y60" s="1339" t="s">
        <v>8432</v>
      </c>
      <c r="Z60" s="1464" t="s">
        <v>7643</v>
      </c>
      <c r="AA60" s="1464" t="s">
        <v>197</v>
      </c>
      <c r="AB60" s="1339" t="s">
        <v>3605</v>
      </c>
      <c r="AC60" s="1338">
        <v>49.53</v>
      </c>
      <c r="AD60" s="1338" t="s">
        <v>1558</v>
      </c>
      <c r="AE60" s="1339" t="s">
        <v>8736</v>
      </c>
      <c r="AF60" s="1338" t="s">
        <v>8954</v>
      </c>
      <c r="AG60" s="1338" t="s">
        <v>8955</v>
      </c>
      <c r="AH60" s="1338">
        <v>59.93</v>
      </c>
      <c r="AI60" s="1338" t="s">
        <v>8956</v>
      </c>
      <c r="AJ60" s="1464" t="s">
        <v>7648</v>
      </c>
      <c r="AK60" s="1338" t="s">
        <v>7667</v>
      </c>
      <c r="AL60" s="1338">
        <v>59.13</v>
      </c>
      <c r="AM60" s="1338" t="s">
        <v>8870</v>
      </c>
      <c r="AN60" s="1338">
        <v>57.86</v>
      </c>
      <c r="AO60" s="1338" t="s">
        <v>6871</v>
      </c>
      <c r="AP60" s="1338" t="s">
        <v>8957</v>
      </c>
      <c r="AQ60" s="1464" t="s">
        <v>7653</v>
      </c>
      <c r="AR60" s="1338" t="s">
        <v>5462</v>
      </c>
      <c r="AS60" s="1338">
        <v>47.67</v>
      </c>
      <c r="AT60" s="1375" t="s">
        <v>8958</v>
      </c>
      <c r="AU60" s="1365" t="s">
        <v>8959</v>
      </c>
      <c r="AV60" s="1365" t="s">
        <v>7220</v>
      </c>
      <c r="AW60" s="1432" t="s">
        <v>8960</v>
      </c>
    </row>
    <row r="61" ht="15.75" customHeight="1">
      <c r="A61" s="1343" t="s">
        <v>2510</v>
      </c>
      <c r="B61" s="1393" t="s">
        <v>7590</v>
      </c>
      <c r="C61" s="1421">
        <v>0.051863425925925924</v>
      </c>
      <c r="D61" s="1359" t="s">
        <v>8961</v>
      </c>
      <c r="E61" s="1341" t="s">
        <v>5708</v>
      </c>
      <c r="F61" s="1341" t="s">
        <v>8962</v>
      </c>
      <c r="G61" s="1341" t="s">
        <v>8963</v>
      </c>
      <c r="H61" s="1341" t="s">
        <v>8964</v>
      </c>
      <c r="I61" s="1341" t="s">
        <v>763</v>
      </c>
      <c r="J61" s="1341" t="s">
        <v>1943</v>
      </c>
      <c r="K61" s="1341" t="s">
        <v>707</v>
      </c>
      <c r="L61" s="1341" t="s">
        <v>2518</v>
      </c>
      <c r="M61" s="1341" t="s">
        <v>8103</v>
      </c>
      <c r="N61" s="1341" t="s">
        <v>4481</v>
      </c>
      <c r="O61" s="1341" t="s">
        <v>8965</v>
      </c>
      <c r="P61" s="1341" t="s">
        <v>1415</v>
      </c>
      <c r="Q61" s="1341" t="s">
        <v>8966</v>
      </c>
      <c r="R61" s="1341" t="s">
        <v>8967</v>
      </c>
      <c r="S61" s="1341" t="s">
        <v>8968</v>
      </c>
      <c r="T61" s="1341" t="s">
        <v>8969</v>
      </c>
      <c r="U61" s="1341" t="s">
        <v>8970</v>
      </c>
      <c r="V61" s="1341" t="s">
        <v>8971</v>
      </c>
      <c r="W61" s="1341" t="s">
        <v>8972</v>
      </c>
      <c r="X61" s="1341" t="s">
        <v>8864</v>
      </c>
      <c r="Y61" s="1341" t="s">
        <v>8010</v>
      </c>
      <c r="Z61" s="1341" t="s">
        <v>8973</v>
      </c>
      <c r="AA61" s="1341" t="s">
        <v>8974</v>
      </c>
      <c r="AB61" s="1341" t="s">
        <v>8493</v>
      </c>
      <c r="AC61" s="1341" t="s">
        <v>5285</v>
      </c>
      <c r="AD61" s="1341" t="s">
        <v>8975</v>
      </c>
      <c r="AE61" s="1341" t="s">
        <v>187</v>
      </c>
      <c r="AF61" s="1341" t="s">
        <v>8976</v>
      </c>
      <c r="AG61" s="1341" t="s">
        <v>8977</v>
      </c>
      <c r="AH61" s="1341" t="s">
        <v>5034</v>
      </c>
      <c r="AI61" s="1341" t="s">
        <v>8931</v>
      </c>
      <c r="AJ61" s="1341" t="s">
        <v>8978</v>
      </c>
      <c r="AK61" s="1341" t="s">
        <v>1718</v>
      </c>
      <c r="AL61" s="1341" t="s">
        <v>5725</v>
      </c>
      <c r="AM61" s="1341" t="s">
        <v>8979</v>
      </c>
      <c r="AN61" s="1341" t="s">
        <v>8396</v>
      </c>
      <c r="AO61" s="1341" t="s">
        <v>8980</v>
      </c>
      <c r="AP61" s="1341" t="s">
        <v>8981</v>
      </c>
      <c r="AQ61" s="1341" t="s">
        <v>8982</v>
      </c>
      <c r="AR61" s="1341" t="s">
        <v>3267</v>
      </c>
      <c r="AS61" s="1341" t="s">
        <v>630</v>
      </c>
      <c r="AT61" s="1341" t="s">
        <v>8983</v>
      </c>
      <c r="AU61" s="1341" t="s">
        <v>8984</v>
      </c>
      <c r="AV61" s="1341" t="str">
        <f t="shared" ref="AV61:AV67" si="4">TEXT(AU61-C61,"m:ss")</f>
        <v>2:06</v>
      </c>
      <c r="AW61" s="1412" t="s">
        <v>8985</v>
      </c>
    </row>
    <row r="62" ht="15.75" customHeight="1">
      <c r="A62" s="1387" t="s">
        <v>1126</v>
      </c>
      <c r="B62" s="1331" t="s">
        <v>7563</v>
      </c>
      <c r="C62" s="1426">
        <v>0.051875</v>
      </c>
      <c r="D62" s="1359" t="s">
        <v>8986</v>
      </c>
      <c r="E62" s="1388" t="s">
        <v>6760</v>
      </c>
      <c r="F62" s="1388" t="s">
        <v>8987</v>
      </c>
      <c r="G62" s="1388" t="s">
        <v>8988</v>
      </c>
      <c r="H62" s="1374" t="s">
        <v>8989</v>
      </c>
      <c r="I62" s="1374" t="s">
        <v>8990</v>
      </c>
      <c r="J62" s="1377" t="s">
        <v>2062</v>
      </c>
      <c r="K62" s="1377" t="s">
        <v>8991</v>
      </c>
      <c r="L62" s="1377" t="s">
        <v>7727</v>
      </c>
      <c r="M62" s="1377" t="s">
        <v>6704</v>
      </c>
      <c r="N62" s="1377" t="s">
        <v>8577</v>
      </c>
      <c r="O62" s="1377" t="s">
        <v>4432</v>
      </c>
      <c r="P62" s="1377" t="s">
        <v>1273</v>
      </c>
      <c r="Q62" s="1381" t="s">
        <v>2353</v>
      </c>
      <c r="R62" s="1381" t="s">
        <v>8179</v>
      </c>
      <c r="S62" s="1381" t="s">
        <v>4386</v>
      </c>
      <c r="T62" s="1381" t="s">
        <v>8992</v>
      </c>
      <c r="U62" s="1381" t="s">
        <v>8778</v>
      </c>
      <c r="V62" s="1381" t="s">
        <v>5718</v>
      </c>
      <c r="W62" s="1390" t="s">
        <v>4432</v>
      </c>
      <c r="X62" s="1390" t="s">
        <v>8993</v>
      </c>
      <c r="Y62" s="1390" t="s">
        <v>8434</v>
      </c>
      <c r="Z62" s="1390" t="s">
        <v>8994</v>
      </c>
      <c r="AA62" s="1390" t="s">
        <v>312</v>
      </c>
      <c r="AB62" s="1390" t="s">
        <v>519</v>
      </c>
      <c r="AC62" s="1390" t="s">
        <v>8995</v>
      </c>
      <c r="AD62" s="1388" t="s">
        <v>8823</v>
      </c>
      <c r="AE62" s="1388" t="s">
        <v>5592</v>
      </c>
      <c r="AF62" s="1391" t="s">
        <v>8996</v>
      </c>
      <c r="AG62" s="1391" t="s">
        <v>8997</v>
      </c>
      <c r="AH62" s="1391" t="s">
        <v>8701</v>
      </c>
      <c r="AI62" s="1391" t="s">
        <v>8998</v>
      </c>
      <c r="AJ62" s="1391" t="s">
        <v>8999</v>
      </c>
      <c r="AK62" s="1391" t="s">
        <v>9000</v>
      </c>
      <c r="AL62" s="1391" t="s">
        <v>3040</v>
      </c>
      <c r="AM62" s="1384" t="s">
        <v>9001</v>
      </c>
      <c r="AN62" s="1384" t="s">
        <v>9002</v>
      </c>
      <c r="AO62" s="1385" t="s">
        <v>8670</v>
      </c>
      <c r="AP62" s="1384" t="s">
        <v>9003</v>
      </c>
      <c r="AQ62" s="1384" t="s">
        <v>9004</v>
      </c>
      <c r="AR62" s="1384" t="s">
        <v>8205</v>
      </c>
      <c r="AS62" s="1384" t="s">
        <v>8278</v>
      </c>
      <c r="AT62" s="1377" t="s">
        <v>9005</v>
      </c>
      <c r="AU62" s="1365" t="s">
        <v>7878</v>
      </c>
      <c r="AV62" s="1341" t="str">
        <f t="shared" si="4"/>
        <v>0:37</v>
      </c>
      <c r="AW62" s="1420" t="s">
        <v>9006</v>
      </c>
    </row>
    <row r="63">
      <c r="A63" s="1367" t="s">
        <v>6954</v>
      </c>
      <c r="B63" s="1411" t="s">
        <v>7563</v>
      </c>
      <c r="C63" s="1344">
        <v>0.05188657407407407</v>
      </c>
      <c r="D63" s="1340" t="s">
        <v>9007</v>
      </c>
      <c r="E63" s="1359" t="s">
        <v>1013</v>
      </c>
      <c r="F63" s="1359" t="s">
        <v>9008</v>
      </c>
      <c r="G63" s="1359" t="s">
        <v>9009</v>
      </c>
      <c r="H63" s="1359" t="s">
        <v>7585</v>
      </c>
      <c r="I63" s="1359" t="s">
        <v>844</v>
      </c>
      <c r="J63" s="1359" t="s">
        <v>8475</v>
      </c>
      <c r="K63" s="1359" t="s">
        <v>8175</v>
      </c>
      <c r="L63" s="1359" t="s">
        <v>2245</v>
      </c>
      <c r="M63" s="1359" t="s">
        <v>9010</v>
      </c>
      <c r="N63" s="1359" t="s">
        <v>7915</v>
      </c>
      <c r="O63" s="1359" t="s">
        <v>7837</v>
      </c>
      <c r="P63" s="1359" t="s">
        <v>667</v>
      </c>
      <c r="Q63" s="1359" t="s">
        <v>9011</v>
      </c>
      <c r="R63" s="1359" t="s">
        <v>5122</v>
      </c>
      <c r="S63" s="1359" t="s">
        <v>9012</v>
      </c>
      <c r="T63" s="1359" t="s">
        <v>7647</v>
      </c>
      <c r="U63" s="1359" t="s">
        <v>5424</v>
      </c>
      <c r="V63" s="1359" t="s">
        <v>9013</v>
      </c>
      <c r="W63" s="1359" t="s">
        <v>9014</v>
      </c>
      <c r="X63" s="1359" t="s">
        <v>9015</v>
      </c>
      <c r="Y63" s="1359" t="s">
        <v>9016</v>
      </c>
      <c r="Z63" s="1359" t="s">
        <v>8186</v>
      </c>
      <c r="AA63" s="1359" t="s">
        <v>4926</v>
      </c>
      <c r="AB63" s="1359" t="s">
        <v>851</v>
      </c>
      <c r="AC63" s="1359" t="s">
        <v>9017</v>
      </c>
      <c r="AD63" s="1359" t="s">
        <v>9018</v>
      </c>
      <c r="AE63" s="1359" t="s">
        <v>7813</v>
      </c>
      <c r="AF63" s="1359" t="s">
        <v>9019</v>
      </c>
      <c r="AG63" s="1359" t="s">
        <v>9020</v>
      </c>
      <c r="AH63" s="1359" t="s">
        <v>2245</v>
      </c>
      <c r="AI63" s="1359" t="s">
        <v>3151</v>
      </c>
      <c r="AJ63" s="1359" t="s">
        <v>9021</v>
      </c>
      <c r="AK63" s="1359" t="s">
        <v>8192</v>
      </c>
      <c r="AL63" s="1359" t="s">
        <v>7228</v>
      </c>
      <c r="AM63" s="1359" t="s">
        <v>6715</v>
      </c>
      <c r="AN63" s="1359" t="s">
        <v>1771</v>
      </c>
      <c r="AO63" s="1359" t="s">
        <v>9022</v>
      </c>
      <c r="AP63" s="1359" t="s">
        <v>8693</v>
      </c>
      <c r="AQ63" s="1359" t="s">
        <v>9004</v>
      </c>
      <c r="AR63" s="1359" t="s">
        <v>6539</v>
      </c>
      <c r="AS63" s="1359" t="s">
        <v>5722</v>
      </c>
      <c r="AT63" s="1359" t="s">
        <v>9023</v>
      </c>
      <c r="AU63" s="1340" t="s">
        <v>9024</v>
      </c>
      <c r="AV63" s="1341" t="str">
        <f t="shared" si="4"/>
        <v>4:21</v>
      </c>
      <c r="AW63" s="1412" t="s">
        <v>9025</v>
      </c>
    </row>
    <row r="64">
      <c r="A64" s="1399" t="s">
        <v>7512</v>
      </c>
      <c r="B64" s="1400" t="s">
        <v>7563</v>
      </c>
      <c r="C64" s="1332">
        <v>0.05193287037037037</v>
      </c>
      <c r="D64" s="1424" t="s">
        <v>9026</v>
      </c>
      <c r="E64" s="1372" t="s">
        <v>6787</v>
      </c>
      <c r="F64" s="1372" t="s">
        <v>9027</v>
      </c>
      <c r="G64" s="1372" t="s">
        <v>9028</v>
      </c>
      <c r="H64" s="1373" t="s">
        <v>9029</v>
      </c>
      <c r="I64" s="1373" t="s">
        <v>2092</v>
      </c>
      <c r="J64" s="1375" t="s">
        <v>3571</v>
      </c>
      <c r="K64" s="1375" t="s">
        <v>8089</v>
      </c>
      <c r="L64" s="1375"/>
      <c r="M64" s="1375" t="s">
        <v>9030</v>
      </c>
      <c r="N64" s="1375" t="s">
        <v>8373</v>
      </c>
      <c r="O64" s="1375" t="s">
        <v>7641</v>
      </c>
      <c r="P64" s="1375" t="s">
        <v>8687</v>
      </c>
      <c r="Q64" s="1379" t="s">
        <v>9031</v>
      </c>
      <c r="R64" s="1379" t="s">
        <v>9032</v>
      </c>
      <c r="S64" s="1379" t="s">
        <v>8685</v>
      </c>
      <c r="T64" s="1379" t="s">
        <v>9033</v>
      </c>
      <c r="U64" s="1379" t="s">
        <v>9034</v>
      </c>
      <c r="V64" s="1379" t="s">
        <v>8385</v>
      </c>
      <c r="W64" s="1382" t="s">
        <v>9035</v>
      </c>
      <c r="X64" s="1382" t="s">
        <v>524</v>
      </c>
      <c r="Y64" s="1382" t="s">
        <v>8040</v>
      </c>
      <c r="Z64" s="1382" t="s">
        <v>8366</v>
      </c>
      <c r="AA64" s="1382" t="s">
        <v>6880</v>
      </c>
      <c r="AB64" s="1382" t="s">
        <v>8694</v>
      </c>
      <c r="AC64" s="1382" t="s">
        <v>2812</v>
      </c>
      <c r="AD64" s="1372" t="s">
        <v>9036</v>
      </c>
      <c r="AE64" s="1372" t="s">
        <v>8738</v>
      </c>
      <c r="AF64" s="1383" t="s">
        <v>9037</v>
      </c>
      <c r="AG64" s="1383" t="s">
        <v>8783</v>
      </c>
      <c r="AH64" s="1383" t="s">
        <v>8902</v>
      </c>
      <c r="AI64" s="1383" t="s">
        <v>9038</v>
      </c>
      <c r="AJ64" s="1383" t="s">
        <v>9039</v>
      </c>
      <c r="AK64" s="1383" t="s">
        <v>9040</v>
      </c>
      <c r="AL64" s="1383" t="s">
        <v>4425</v>
      </c>
      <c r="AM64" s="1385" t="s">
        <v>9041</v>
      </c>
      <c r="AN64" s="1385" t="s">
        <v>7598</v>
      </c>
      <c r="AO64" s="1385" t="s">
        <v>9042</v>
      </c>
      <c r="AP64" s="1385" t="s">
        <v>9043</v>
      </c>
      <c r="AQ64" s="1385" t="s">
        <v>9044</v>
      </c>
      <c r="AR64" s="1385" t="s">
        <v>8530</v>
      </c>
      <c r="AS64" s="1385" t="s">
        <v>3143</v>
      </c>
      <c r="AT64" s="1375" t="s">
        <v>9045</v>
      </c>
      <c r="AU64" s="1365" t="s">
        <v>9046</v>
      </c>
      <c r="AV64" s="1341" t="str">
        <f t="shared" si="4"/>
        <v>4:12</v>
      </c>
      <c r="AW64" s="1420"/>
    </row>
    <row r="65" ht="15.75" customHeight="1">
      <c r="A65" s="1434" t="s">
        <v>9047</v>
      </c>
      <c r="B65" s="1331" t="s">
        <v>7563</v>
      </c>
      <c r="C65" s="1426">
        <v>0.05199074074074074</v>
      </c>
      <c r="D65" s="1359" t="s">
        <v>9048</v>
      </c>
      <c r="E65" s="1388" t="s">
        <v>9049</v>
      </c>
      <c r="F65" s="1388" t="s">
        <v>9050</v>
      </c>
      <c r="G65" s="1388" t="s">
        <v>9051</v>
      </c>
      <c r="H65" s="1374" t="s">
        <v>6594</v>
      </c>
      <c r="I65" s="1374" t="s">
        <v>3520</v>
      </c>
      <c r="J65" s="1377" t="s">
        <v>9052</v>
      </c>
      <c r="K65" s="1377" t="s">
        <v>9053</v>
      </c>
      <c r="L65" s="1377" t="s">
        <v>2518</v>
      </c>
      <c r="M65" s="1377" t="s">
        <v>8517</v>
      </c>
      <c r="N65" s="1377" t="s">
        <v>8275</v>
      </c>
      <c r="O65" s="1377" t="s">
        <v>9054</v>
      </c>
      <c r="P65" s="1377" t="s">
        <v>1879</v>
      </c>
      <c r="Q65" s="1381" t="s">
        <v>104</v>
      </c>
      <c r="R65" s="1381" t="s">
        <v>4807</v>
      </c>
      <c r="S65" s="1381" t="s">
        <v>4332</v>
      </c>
      <c r="T65" s="1381" t="s">
        <v>6955</v>
      </c>
      <c r="U65" s="1381" t="s">
        <v>9055</v>
      </c>
      <c r="V65" s="1381" t="s">
        <v>5718</v>
      </c>
      <c r="W65" s="1390" t="s">
        <v>9056</v>
      </c>
      <c r="X65" s="1390" t="s">
        <v>9057</v>
      </c>
      <c r="Y65" s="1390" t="s">
        <v>1640</v>
      </c>
      <c r="Z65" s="1390" t="s">
        <v>9058</v>
      </c>
      <c r="AA65" s="1390" t="s">
        <v>8319</v>
      </c>
      <c r="AB65" s="1390" t="s">
        <v>9059</v>
      </c>
      <c r="AC65" s="1390" t="s">
        <v>2585</v>
      </c>
      <c r="AD65" s="1388" t="s">
        <v>9060</v>
      </c>
      <c r="AE65" s="1388" t="s">
        <v>5961</v>
      </c>
      <c r="AF65" s="1391" t="s">
        <v>9061</v>
      </c>
      <c r="AG65" s="1391" t="s">
        <v>9000</v>
      </c>
      <c r="AH65" s="1391" t="s">
        <v>9062</v>
      </c>
      <c r="AI65" s="1391" t="s">
        <v>9063</v>
      </c>
      <c r="AJ65" s="1391" t="s">
        <v>9064</v>
      </c>
      <c r="AK65" s="1391" t="s">
        <v>960</v>
      </c>
      <c r="AL65" s="1391" t="s">
        <v>3712</v>
      </c>
      <c r="AM65" s="1384" t="s">
        <v>8473</v>
      </c>
      <c r="AN65" s="1384" t="s">
        <v>9065</v>
      </c>
      <c r="AO65" s="1385" t="s">
        <v>6720</v>
      </c>
      <c r="AP65" s="1385" t="s">
        <v>9066</v>
      </c>
      <c r="AQ65" s="1384" t="s">
        <v>4849</v>
      </c>
      <c r="AR65" s="1384" t="s">
        <v>9067</v>
      </c>
      <c r="AS65" s="1384" t="s">
        <v>1603</v>
      </c>
      <c r="AT65" s="1377" t="s">
        <v>8688</v>
      </c>
      <c r="AU65" s="1465" t="str">
        <f>HYPERLINK("https://splits.io/m3t","1:18:40")</f>
        <v>1:18:40</v>
      </c>
      <c r="AV65" s="1341" t="str">
        <f t="shared" si="4"/>
        <v>3:48</v>
      </c>
      <c r="AW65" s="1430" t="s">
        <v>9068</v>
      </c>
    </row>
    <row r="66" ht="15.75" customHeight="1">
      <c r="A66" s="1402" t="s">
        <v>9069</v>
      </c>
      <c r="B66" s="1331" t="s">
        <v>7563</v>
      </c>
      <c r="C66" s="1421">
        <v>0.052002314814814814</v>
      </c>
      <c r="D66" s="1359" t="s">
        <v>9070</v>
      </c>
      <c r="E66" s="1341" t="s">
        <v>9071</v>
      </c>
      <c r="F66" s="1341" t="s">
        <v>9072</v>
      </c>
      <c r="G66" s="1341" t="s">
        <v>9073</v>
      </c>
      <c r="H66" s="1341" t="s">
        <v>9074</v>
      </c>
      <c r="I66" s="1341" t="s">
        <v>3454</v>
      </c>
      <c r="J66" s="1341" t="s">
        <v>8150</v>
      </c>
      <c r="K66" s="1341" t="s">
        <v>4386</v>
      </c>
      <c r="L66" s="1341" t="s">
        <v>2981</v>
      </c>
      <c r="M66" s="1341" t="s">
        <v>8777</v>
      </c>
      <c r="N66" s="1341" t="s">
        <v>4434</v>
      </c>
      <c r="O66" s="1341" t="s">
        <v>9075</v>
      </c>
      <c r="P66" s="1341" t="s">
        <v>9076</v>
      </c>
      <c r="Q66" s="1341" t="s">
        <v>9077</v>
      </c>
      <c r="R66" s="1341" t="s">
        <v>1219</v>
      </c>
      <c r="S66" s="1341" t="s">
        <v>8244</v>
      </c>
      <c r="T66" s="1341" t="s">
        <v>421</v>
      </c>
      <c r="U66" s="1341" t="s">
        <v>1543</v>
      </c>
      <c r="V66" s="1341" t="s">
        <v>357</v>
      </c>
      <c r="W66" s="1341" t="s">
        <v>5516</v>
      </c>
      <c r="X66" s="1341" t="s">
        <v>8502</v>
      </c>
      <c r="Y66" s="1341" t="s">
        <v>1894</v>
      </c>
      <c r="Z66" s="1341" t="s">
        <v>9078</v>
      </c>
      <c r="AA66" s="1341" t="s">
        <v>8275</v>
      </c>
      <c r="AB66" s="1341" t="s">
        <v>9079</v>
      </c>
      <c r="AC66" s="1341" t="s">
        <v>3761</v>
      </c>
      <c r="AD66" s="1341" t="s">
        <v>9080</v>
      </c>
      <c r="AE66" s="1341" t="s">
        <v>667</v>
      </c>
      <c r="AF66" s="1341" t="s">
        <v>9081</v>
      </c>
      <c r="AG66" s="1341" t="s">
        <v>9082</v>
      </c>
      <c r="AH66" s="1341" t="s">
        <v>2218</v>
      </c>
      <c r="AI66" s="1341" t="s">
        <v>9083</v>
      </c>
      <c r="AJ66" s="1341" t="s">
        <v>9084</v>
      </c>
      <c r="AK66" s="1341" t="s">
        <v>4128</v>
      </c>
      <c r="AL66" s="1341" t="s">
        <v>9085</v>
      </c>
      <c r="AM66" s="1341" t="s">
        <v>1222</v>
      </c>
      <c r="AN66" s="1341" t="s">
        <v>7701</v>
      </c>
      <c r="AO66" s="1341" t="s">
        <v>6911</v>
      </c>
      <c r="AP66" s="1341" t="s">
        <v>9086</v>
      </c>
      <c r="AQ66" s="1341" t="s">
        <v>9087</v>
      </c>
      <c r="AR66" s="1341" t="s">
        <v>8905</v>
      </c>
      <c r="AS66" s="1341" t="s">
        <v>9088</v>
      </c>
      <c r="AT66" s="1341" t="s">
        <v>9089</v>
      </c>
      <c r="AU66" s="1341" t="s">
        <v>9090</v>
      </c>
      <c r="AV66" s="1341" t="str">
        <f t="shared" si="4"/>
        <v>3:32</v>
      </c>
      <c r="AW66" s="1352" t="s">
        <v>9091</v>
      </c>
    </row>
    <row r="67" ht="15.75" customHeight="1">
      <c r="A67" s="1434" t="s">
        <v>9092</v>
      </c>
      <c r="B67" s="1393" t="s">
        <v>7590</v>
      </c>
      <c r="C67" s="1426">
        <v>0.05201388888888889</v>
      </c>
      <c r="D67" s="1359" t="s">
        <v>9093</v>
      </c>
      <c r="E67" s="1372" t="s">
        <v>9094</v>
      </c>
      <c r="F67" s="1388" t="s">
        <v>9095</v>
      </c>
      <c r="G67" s="1388" t="s">
        <v>9096</v>
      </c>
      <c r="H67" s="1374" t="s">
        <v>9097</v>
      </c>
      <c r="I67" s="1374" t="s">
        <v>9098</v>
      </c>
      <c r="J67" s="1377" t="s">
        <v>9099</v>
      </c>
      <c r="K67" s="1377" t="s">
        <v>3532</v>
      </c>
      <c r="L67" s="1377" t="s">
        <v>9100</v>
      </c>
      <c r="M67" s="1377" t="s">
        <v>9101</v>
      </c>
      <c r="N67" s="1377" t="s">
        <v>8909</v>
      </c>
      <c r="O67" s="1377" t="s">
        <v>9102</v>
      </c>
      <c r="P67" s="1377" t="s">
        <v>8487</v>
      </c>
      <c r="Q67" s="1381" t="s">
        <v>9103</v>
      </c>
      <c r="R67" s="1381" t="s">
        <v>9104</v>
      </c>
      <c r="S67" s="1381" t="s">
        <v>7961</v>
      </c>
      <c r="T67" s="1381" t="s">
        <v>9105</v>
      </c>
      <c r="U67" s="1381" t="s">
        <v>8321</v>
      </c>
      <c r="V67" s="1381" t="s">
        <v>2625</v>
      </c>
      <c r="W67" s="1390" t="s">
        <v>8907</v>
      </c>
      <c r="X67" s="1390" t="s">
        <v>8502</v>
      </c>
      <c r="Y67" s="1390" t="s">
        <v>704</v>
      </c>
      <c r="Z67" s="1390" t="s">
        <v>2084</v>
      </c>
      <c r="AA67" s="1390" t="s">
        <v>5341</v>
      </c>
      <c r="AB67" s="1390" t="s">
        <v>7775</v>
      </c>
      <c r="AC67" s="1390" t="s">
        <v>1004</v>
      </c>
      <c r="AD67" s="1388" t="s">
        <v>9106</v>
      </c>
      <c r="AE67" s="1388" t="s">
        <v>8801</v>
      </c>
      <c r="AF67" s="1391" t="s">
        <v>9107</v>
      </c>
      <c r="AG67" s="1391" t="s">
        <v>2736</v>
      </c>
      <c r="AH67" s="1391" t="s">
        <v>5467</v>
      </c>
      <c r="AI67" s="1391" t="s">
        <v>9108</v>
      </c>
      <c r="AJ67" s="1391" t="s">
        <v>9109</v>
      </c>
      <c r="AK67" s="1391" t="s">
        <v>8287</v>
      </c>
      <c r="AL67" s="1391" t="s">
        <v>3779</v>
      </c>
      <c r="AM67" s="1384" t="s">
        <v>746</v>
      </c>
      <c r="AN67" s="1384" t="s">
        <v>8866</v>
      </c>
      <c r="AO67" s="1384" t="s">
        <v>2221</v>
      </c>
      <c r="AP67" s="1384" t="s">
        <v>9110</v>
      </c>
      <c r="AQ67" s="1384" t="s">
        <v>561</v>
      </c>
      <c r="AR67" s="1384" t="s">
        <v>7642</v>
      </c>
      <c r="AS67" s="1384" t="s">
        <v>8582</v>
      </c>
      <c r="AT67" s="1377" t="s">
        <v>9111</v>
      </c>
      <c r="AU67" s="1392" t="s">
        <v>9112</v>
      </c>
      <c r="AV67" s="1341" t="str">
        <f t="shared" si="4"/>
        <v>2:58</v>
      </c>
      <c r="AW67" s="1420" t="s">
        <v>9113</v>
      </c>
    </row>
    <row r="68" ht="15.75" customHeight="1">
      <c r="A68" s="1399" t="s">
        <v>3636</v>
      </c>
      <c r="B68" s="1400" t="s">
        <v>7563</v>
      </c>
      <c r="C68" s="1332">
        <v>0.05199074074074074</v>
      </c>
      <c r="D68" s="1372" t="s">
        <v>9114</v>
      </c>
      <c r="E68" s="1372" t="s">
        <v>6012</v>
      </c>
      <c r="F68" s="1372" t="s">
        <v>9115</v>
      </c>
      <c r="G68" s="1372" t="s">
        <v>9116</v>
      </c>
      <c r="H68" s="1359" t="s">
        <v>9117</v>
      </c>
      <c r="I68" s="1373" t="s">
        <v>1329</v>
      </c>
      <c r="J68" s="1375" t="s">
        <v>8153</v>
      </c>
      <c r="K68" s="1375" t="s">
        <v>8405</v>
      </c>
      <c r="L68" s="1375" t="s">
        <v>9118</v>
      </c>
      <c r="M68" s="1375" t="s">
        <v>8903</v>
      </c>
      <c r="N68" s="1375" t="s">
        <v>2953</v>
      </c>
      <c r="O68" s="1375" t="s">
        <v>9119</v>
      </c>
      <c r="P68" s="1375" t="s">
        <v>3838</v>
      </c>
      <c r="Q68" s="1379" t="s">
        <v>3670</v>
      </c>
      <c r="R68" s="1379" t="s">
        <v>4903</v>
      </c>
      <c r="S68" s="1378" t="s">
        <v>9120</v>
      </c>
      <c r="T68" s="1379" t="s">
        <v>9121</v>
      </c>
      <c r="U68" s="1379" t="s">
        <v>9122</v>
      </c>
      <c r="V68" s="1379" t="s">
        <v>3473</v>
      </c>
      <c r="W68" s="1382" t="s">
        <v>8661</v>
      </c>
      <c r="X68" s="1382" t="s">
        <v>505</v>
      </c>
      <c r="Y68" s="1382" t="s">
        <v>9123</v>
      </c>
      <c r="Z68" s="1382" t="s">
        <v>9124</v>
      </c>
      <c r="AA68" s="1340" t="s">
        <v>1744</v>
      </c>
      <c r="AB68" s="1382" t="s">
        <v>9125</v>
      </c>
      <c r="AC68" s="1382" t="s">
        <v>8990</v>
      </c>
      <c r="AD68" s="1372" t="s">
        <v>9126</v>
      </c>
      <c r="AE68" s="1372" t="s">
        <v>8687</v>
      </c>
      <c r="AF68" s="1383" t="s">
        <v>9127</v>
      </c>
      <c r="AG68" s="1383" t="s">
        <v>9128</v>
      </c>
      <c r="AH68" s="1383" t="s">
        <v>1594</v>
      </c>
      <c r="AI68" s="1383" t="s">
        <v>9129</v>
      </c>
      <c r="AJ68" s="1383" t="s">
        <v>9130</v>
      </c>
      <c r="AK68" s="1383" t="s">
        <v>9131</v>
      </c>
      <c r="AL68" s="1383" t="s">
        <v>4666</v>
      </c>
      <c r="AM68" s="1385" t="s">
        <v>6724</v>
      </c>
      <c r="AN68" s="1385" t="s">
        <v>4303</v>
      </c>
      <c r="AO68" s="1385" t="s">
        <v>8682</v>
      </c>
      <c r="AP68" s="1466" t="s">
        <v>9066</v>
      </c>
      <c r="AQ68" s="1385" t="s">
        <v>2058</v>
      </c>
      <c r="AR68" s="1385" t="s">
        <v>9132</v>
      </c>
      <c r="AS68" s="1385" t="s">
        <v>8167</v>
      </c>
      <c r="AT68" s="1375" t="s">
        <v>9133</v>
      </c>
      <c r="AU68" s="1365" t="s">
        <v>9134</v>
      </c>
      <c r="AV68" s="1365" t="s">
        <v>9135</v>
      </c>
      <c r="AW68" s="1401" t="s">
        <v>9136</v>
      </c>
    </row>
    <row r="69" ht="15.75" customHeight="1">
      <c r="A69" s="1343" t="s">
        <v>5781</v>
      </c>
      <c r="B69" s="1393" t="s">
        <v>7590</v>
      </c>
      <c r="C69" s="1421">
        <v>0.05207175925925926</v>
      </c>
      <c r="D69" s="1359" t="s">
        <v>9137</v>
      </c>
      <c r="E69" s="1341" t="s">
        <v>9138</v>
      </c>
      <c r="F69" s="1341" t="s">
        <v>9139</v>
      </c>
      <c r="G69" s="1341" t="s">
        <v>9140</v>
      </c>
      <c r="H69" s="1341" t="s">
        <v>9141</v>
      </c>
      <c r="I69" s="1341" t="s">
        <v>9142</v>
      </c>
      <c r="J69" s="1341" t="s">
        <v>7616</v>
      </c>
      <c r="K69" s="1341" t="s">
        <v>8715</v>
      </c>
      <c r="L69" s="1341" t="s">
        <v>9143</v>
      </c>
      <c r="M69" s="1341" t="s">
        <v>2691</v>
      </c>
      <c r="N69" s="1341" t="s">
        <v>9144</v>
      </c>
      <c r="O69" s="1341" t="s">
        <v>9145</v>
      </c>
      <c r="P69" s="1341" t="s">
        <v>916</v>
      </c>
      <c r="Q69" s="1341" t="s">
        <v>9146</v>
      </c>
      <c r="R69" s="1341" t="s">
        <v>1181</v>
      </c>
      <c r="S69" s="1341" t="s">
        <v>5446</v>
      </c>
      <c r="T69" s="1341" t="s">
        <v>6955</v>
      </c>
      <c r="U69" s="1341" t="s">
        <v>9147</v>
      </c>
      <c r="V69" s="1341" t="s">
        <v>7177</v>
      </c>
      <c r="W69" s="1341" t="s">
        <v>9148</v>
      </c>
      <c r="X69" s="1341" t="s">
        <v>9132</v>
      </c>
      <c r="Y69" s="1341" t="s">
        <v>673</v>
      </c>
      <c r="Z69" s="1341" t="s">
        <v>9149</v>
      </c>
      <c r="AA69" s="1341" t="s">
        <v>1238</v>
      </c>
      <c r="AB69" s="1341" t="s">
        <v>9150</v>
      </c>
      <c r="AC69" s="1341" t="s">
        <v>654</v>
      </c>
      <c r="AD69" s="1341" t="s">
        <v>9151</v>
      </c>
      <c r="AE69" s="1341" t="s">
        <v>141</v>
      </c>
      <c r="AF69" s="1341" t="s">
        <v>9152</v>
      </c>
      <c r="AG69" s="1341" t="s">
        <v>8502</v>
      </c>
      <c r="AH69" s="1341" t="s">
        <v>6347</v>
      </c>
      <c r="AI69" s="1341" t="s">
        <v>8931</v>
      </c>
      <c r="AJ69" s="1341" t="s">
        <v>9153</v>
      </c>
      <c r="AK69" s="1341" t="s">
        <v>9154</v>
      </c>
      <c r="AL69" s="1341" t="s">
        <v>3599</v>
      </c>
      <c r="AM69" s="1341" t="s">
        <v>8599</v>
      </c>
      <c r="AN69" s="1341" t="s">
        <v>3779</v>
      </c>
      <c r="AO69" s="1341" t="s">
        <v>3532</v>
      </c>
      <c r="AP69" s="1341" t="s">
        <v>4351</v>
      </c>
      <c r="AQ69" s="1341" t="s">
        <v>9155</v>
      </c>
      <c r="AR69" s="1341" t="s">
        <v>9156</v>
      </c>
      <c r="AS69" s="1341" t="s">
        <v>4297</v>
      </c>
      <c r="AT69" s="1341" t="s">
        <v>8611</v>
      </c>
      <c r="AU69" s="1341" t="s">
        <v>9157</v>
      </c>
      <c r="AV69" s="1341" t="str">
        <f t="shared" ref="AV69:AV83" si="5">TEXT(AU69-C69,"m:ss")</f>
        <v>3:10</v>
      </c>
      <c r="AW69" s="1404" t="s">
        <v>9158</v>
      </c>
    </row>
    <row r="70" ht="15.75" customHeight="1">
      <c r="A70" s="1387" t="s">
        <v>4330</v>
      </c>
      <c r="B70" s="1448" t="s">
        <v>7624</v>
      </c>
      <c r="C70" s="1332">
        <v>0.052083333333333336</v>
      </c>
      <c r="D70" s="1371" t="s">
        <v>9159</v>
      </c>
      <c r="E70" s="1388" t="s">
        <v>8198</v>
      </c>
      <c r="F70" s="1372" t="s">
        <v>9160</v>
      </c>
      <c r="G70" s="1388" t="s">
        <v>9161</v>
      </c>
      <c r="H70" s="1374" t="s">
        <v>9162</v>
      </c>
      <c r="I70" s="1374" t="s">
        <v>223</v>
      </c>
      <c r="J70" s="1377" t="s">
        <v>7895</v>
      </c>
      <c r="K70" s="1377" t="s">
        <v>3083</v>
      </c>
      <c r="L70" s="1377" t="s">
        <v>4577</v>
      </c>
      <c r="M70" s="1375" t="s">
        <v>8202</v>
      </c>
      <c r="N70" s="1375" t="s">
        <v>4250</v>
      </c>
      <c r="O70" s="1375" t="s">
        <v>9035</v>
      </c>
      <c r="P70" s="1377" t="s">
        <v>1725</v>
      </c>
      <c r="Q70" s="1379" t="s">
        <v>5123</v>
      </c>
      <c r="R70" s="1381" t="s">
        <v>9163</v>
      </c>
      <c r="S70" s="1379" t="s">
        <v>9164</v>
      </c>
      <c r="T70" s="1381" t="s">
        <v>3510</v>
      </c>
      <c r="U70" s="1381" t="s">
        <v>9165</v>
      </c>
      <c r="V70" s="1381" t="s">
        <v>9166</v>
      </c>
      <c r="W70" s="1390" t="s">
        <v>9167</v>
      </c>
      <c r="X70" s="1382" t="s">
        <v>9168</v>
      </c>
      <c r="Y70" s="1467" t="s">
        <v>5737</v>
      </c>
      <c r="Z70" s="1382" t="s">
        <v>9169</v>
      </c>
      <c r="AA70" s="1382" t="s">
        <v>9170</v>
      </c>
      <c r="AB70" s="1382" t="s">
        <v>9125</v>
      </c>
      <c r="AC70" s="1467" t="s">
        <v>5541</v>
      </c>
      <c r="AD70" s="1388" t="s">
        <v>9171</v>
      </c>
      <c r="AE70" s="1372" t="s">
        <v>5087</v>
      </c>
      <c r="AF70" s="1428" t="str">
        <f>HYPERLINK("https://www.youtube.com/watch?v=T9zbmFd23uk","2:38.85")</f>
        <v>2:38.85</v>
      </c>
      <c r="AG70" s="1383" t="s">
        <v>354</v>
      </c>
      <c r="AH70" s="1391" t="s">
        <v>874</v>
      </c>
      <c r="AI70" s="1391" t="s">
        <v>5280</v>
      </c>
      <c r="AJ70" s="1383" t="s">
        <v>9172</v>
      </c>
      <c r="AK70" s="1383" t="s">
        <v>150</v>
      </c>
      <c r="AL70" s="1383" t="s">
        <v>4731</v>
      </c>
      <c r="AM70" s="1385" t="s">
        <v>6496</v>
      </c>
      <c r="AN70" s="1385" t="s">
        <v>2886</v>
      </c>
      <c r="AO70" s="1385" t="s">
        <v>9173</v>
      </c>
      <c r="AP70" s="1384" t="s">
        <v>3529</v>
      </c>
      <c r="AQ70" s="1385" t="s">
        <v>8605</v>
      </c>
      <c r="AR70" s="1385" t="s">
        <v>9174</v>
      </c>
      <c r="AS70" s="1385" t="s">
        <v>9175</v>
      </c>
      <c r="AT70" s="1377" t="s">
        <v>9176</v>
      </c>
      <c r="AU70" s="1365" t="s">
        <v>9177</v>
      </c>
      <c r="AV70" s="1341" t="str">
        <f t="shared" si="5"/>
        <v>3:51</v>
      </c>
      <c r="AW70" s="1401" t="s">
        <v>6944</v>
      </c>
    </row>
    <row r="71">
      <c r="A71" s="1399" t="s">
        <v>2744</v>
      </c>
      <c r="B71" s="1468" t="s">
        <v>7563</v>
      </c>
      <c r="C71" s="1332">
        <v>0.05215277777777778</v>
      </c>
      <c r="D71" s="1469" t="s">
        <v>9178</v>
      </c>
      <c r="E71" s="1359" t="s">
        <v>5883</v>
      </c>
      <c r="F71" s="1470" t="s">
        <v>9179</v>
      </c>
      <c r="G71" s="1470" t="s">
        <v>9180</v>
      </c>
      <c r="H71" s="1470" t="s">
        <v>9181</v>
      </c>
      <c r="I71" s="1469" t="s">
        <v>3411</v>
      </c>
      <c r="J71" s="1471" t="s">
        <v>3768</v>
      </c>
      <c r="K71" s="1470" t="s">
        <v>3801</v>
      </c>
      <c r="L71" s="1359" t="s">
        <v>9182</v>
      </c>
      <c r="M71" s="1470" t="s">
        <v>9183</v>
      </c>
      <c r="N71" s="1359" t="s">
        <v>8997</v>
      </c>
      <c r="O71" s="1470" t="s">
        <v>8708</v>
      </c>
      <c r="P71" s="1470" t="s">
        <v>3633</v>
      </c>
      <c r="Q71" s="1469" t="s">
        <v>9184</v>
      </c>
      <c r="R71" s="1470" t="s">
        <v>6704</v>
      </c>
      <c r="S71" s="1470" t="s">
        <v>7855</v>
      </c>
      <c r="T71" s="1469" t="s">
        <v>7974</v>
      </c>
      <c r="U71" s="1470" t="s">
        <v>7908</v>
      </c>
      <c r="V71" s="1359" t="s">
        <v>8679</v>
      </c>
      <c r="W71" s="1359" t="s">
        <v>9185</v>
      </c>
      <c r="X71" s="1469" t="s">
        <v>9186</v>
      </c>
      <c r="Y71" s="1359" t="s">
        <v>1523</v>
      </c>
      <c r="Z71" s="1469" t="s">
        <v>3069</v>
      </c>
      <c r="AA71" s="1470" t="s">
        <v>8185</v>
      </c>
      <c r="AB71" s="1469" t="s">
        <v>5666</v>
      </c>
      <c r="AC71" s="1469" t="s">
        <v>937</v>
      </c>
      <c r="AD71" s="1469" t="s">
        <v>9187</v>
      </c>
      <c r="AE71" s="1470" t="s">
        <v>9188</v>
      </c>
      <c r="AF71" s="1470" t="s">
        <v>9189</v>
      </c>
      <c r="AG71" s="1469" t="s">
        <v>1469</v>
      </c>
      <c r="AH71" s="1469" t="s">
        <v>9190</v>
      </c>
      <c r="AI71" s="1469" t="s">
        <v>9191</v>
      </c>
      <c r="AJ71" s="1470" t="s">
        <v>9192</v>
      </c>
      <c r="AK71" s="1359" t="s">
        <v>9193</v>
      </c>
      <c r="AL71" s="1469" t="s">
        <v>4744</v>
      </c>
      <c r="AM71" s="1470" t="s">
        <v>9194</v>
      </c>
      <c r="AN71" s="1469" t="s">
        <v>2635</v>
      </c>
      <c r="AO71" s="1469" t="s">
        <v>4487</v>
      </c>
      <c r="AP71" s="1470" t="s">
        <v>9195</v>
      </c>
      <c r="AQ71" s="1470" t="s">
        <v>8091</v>
      </c>
      <c r="AR71" s="1470" t="s">
        <v>9196</v>
      </c>
      <c r="AS71" s="1469" t="s">
        <v>2457</v>
      </c>
      <c r="AT71" s="1470" t="s">
        <v>9197</v>
      </c>
      <c r="AU71" s="1365" t="s">
        <v>9198</v>
      </c>
      <c r="AV71" s="1341" t="str">
        <f t="shared" si="5"/>
        <v>6:54</v>
      </c>
      <c r="AW71" s="1401" t="s">
        <v>9199</v>
      </c>
    </row>
    <row r="72">
      <c r="A72" s="1367" t="s">
        <v>4710</v>
      </c>
      <c r="B72" s="1411" t="s">
        <v>7590</v>
      </c>
      <c r="C72" s="1472">
        <v>0.05232638888888889</v>
      </c>
      <c r="D72" s="1424" t="s">
        <v>9200</v>
      </c>
      <c r="E72" s="1340" t="s">
        <v>1413</v>
      </c>
      <c r="F72" s="1340" t="s">
        <v>9201</v>
      </c>
      <c r="G72" s="1340" t="s">
        <v>9202</v>
      </c>
      <c r="H72" s="1340" t="s">
        <v>9203</v>
      </c>
      <c r="I72" s="1340" t="s">
        <v>6041</v>
      </c>
      <c r="J72" s="1340" t="s">
        <v>2377</v>
      </c>
      <c r="K72" s="1340" t="s">
        <v>8406</v>
      </c>
      <c r="L72" s="1340" t="s">
        <v>9204</v>
      </c>
      <c r="M72" s="1340" t="s">
        <v>6669</v>
      </c>
      <c r="N72" s="1340" t="s">
        <v>9205</v>
      </c>
      <c r="O72" s="1340" t="s">
        <v>9206</v>
      </c>
      <c r="P72" s="1340" t="s">
        <v>413</v>
      </c>
      <c r="Q72" s="1340" t="s">
        <v>7335</v>
      </c>
      <c r="R72" s="1340" t="s">
        <v>5028</v>
      </c>
      <c r="S72" s="1340" t="s">
        <v>8993</v>
      </c>
      <c r="T72" s="1340" t="s">
        <v>8112</v>
      </c>
      <c r="U72" s="1340" t="s">
        <v>9207</v>
      </c>
      <c r="V72" s="1340" t="s">
        <v>9208</v>
      </c>
      <c r="W72" s="1340" t="s">
        <v>5605</v>
      </c>
      <c r="X72" s="1340" t="s">
        <v>9209</v>
      </c>
      <c r="Y72" s="1340" t="s">
        <v>5839</v>
      </c>
      <c r="Z72" s="1340" t="s">
        <v>933</v>
      </c>
      <c r="AA72" s="1341" t="s">
        <v>8993</v>
      </c>
      <c r="AB72" s="1340" t="s">
        <v>9210</v>
      </c>
      <c r="AC72" s="1340" t="s">
        <v>5541</v>
      </c>
      <c r="AD72" s="1340" t="s">
        <v>9211</v>
      </c>
      <c r="AE72" s="1340" t="s">
        <v>455</v>
      </c>
      <c r="AF72" s="1340" t="s">
        <v>7207</v>
      </c>
      <c r="AG72" s="1340" t="s">
        <v>9212</v>
      </c>
      <c r="AH72" s="1340" t="s">
        <v>1507</v>
      </c>
      <c r="AI72" s="1340" t="s">
        <v>311</v>
      </c>
      <c r="AJ72" s="1340" t="s">
        <v>2336</v>
      </c>
      <c r="AK72" s="1340" t="s">
        <v>9213</v>
      </c>
      <c r="AL72" s="1340" t="s">
        <v>8933</v>
      </c>
      <c r="AM72" s="1340" t="s">
        <v>2736</v>
      </c>
      <c r="AN72" s="1340" t="s">
        <v>9214</v>
      </c>
      <c r="AO72" s="1340" t="s">
        <v>2945</v>
      </c>
      <c r="AP72" s="1340" t="s">
        <v>9215</v>
      </c>
      <c r="AQ72" s="1340" t="s">
        <v>6668</v>
      </c>
      <c r="AR72" s="1340" t="s">
        <v>5540</v>
      </c>
      <c r="AS72" s="1340" t="s">
        <v>8116</v>
      </c>
      <c r="AT72" s="1340" t="s">
        <v>9216</v>
      </c>
      <c r="AU72" s="1340" t="s">
        <v>9217</v>
      </c>
      <c r="AV72" s="1341" t="str">
        <f t="shared" si="5"/>
        <v>3:48</v>
      </c>
      <c r="AW72" s="1404"/>
    </row>
    <row r="73" ht="15.75" customHeight="1">
      <c r="A73" s="1343" t="s">
        <v>9218</v>
      </c>
      <c r="B73" s="1331" t="s">
        <v>7563</v>
      </c>
      <c r="C73" s="1421">
        <v>0.05240740740740741</v>
      </c>
      <c r="D73" s="1359" t="s">
        <v>9219</v>
      </c>
      <c r="E73" s="1341" t="s">
        <v>8899</v>
      </c>
      <c r="F73" s="1341" t="s">
        <v>9220</v>
      </c>
      <c r="G73" s="1341" t="s">
        <v>8891</v>
      </c>
      <c r="H73" s="1341" t="s">
        <v>9221</v>
      </c>
      <c r="I73" s="1341" t="s">
        <v>9222</v>
      </c>
      <c r="J73" s="1341" t="s">
        <v>9223</v>
      </c>
      <c r="K73" s="1341" t="s">
        <v>9224</v>
      </c>
      <c r="L73" s="1341" t="s">
        <v>8228</v>
      </c>
      <c r="M73" s="1341" t="s">
        <v>9225</v>
      </c>
      <c r="N73" s="1341" t="s">
        <v>4284</v>
      </c>
      <c r="O73" s="1341" t="s">
        <v>9226</v>
      </c>
      <c r="P73" s="1341" t="s">
        <v>9227</v>
      </c>
      <c r="Q73" s="1341" t="s">
        <v>3547</v>
      </c>
      <c r="R73" s="1341" t="s">
        <v>9228</v>
      </c>
      <c r="S73" s="1341" t="s">
        <v>8603</v>
      </c>
      <c r="T73" s="1341" t="s">
        <v>6464</v>
      </c>
      <c r="U73" s="1341" t="s">
        <v>9229</v>
      </c>
      <c r="V73" s="1341" t="s">
        <v>9230</v>
      </c>
      <c r="W73" s="1341" t="s">
        <v>9231</v>
      </c>
      <c r="X73" s="1341" t="s">
        <v>9232</v>
      </c>
      <c r="Y73" s="1341" t="s">
        <v>5087</v>
      </c>
      <c r="Z73" s="1341" t="s">
        <v>9058</v>
      </c>
      <c r="AA73" s="1390" t="s">
        <v>1744</v>
      </c>
      <c r="AB73" s="1341" t="s">
        <v>9233</v>
      </c>
      <c r="AC73" s="1341" t="s">
        <v>1286</v>
      </c>
      <c r="AD73" s="1341" t="s">
        <v>7952</v>
      </c>
      <c r="AE73" s="1341" t="s">
        <v>1286</v>
      </c>
      <c r="AF73" s="1341" t="s">
        <v>9234</v>
      </c>
      <c r="AG73" s="1341" t="s">
        <v>8825</v>
      </c>
      <c r="AH73" s="1341" t="s">
        <v>9235</v>
      </c>
      <c r="AI73" s="1341" t="s">
        <v>9236</v>
      </c>
      <c r="AJ73" s="1341" t="s">
        <v>9237</v>
      </c>
      <c r="AK73" s="1341" t="s">
        <v>9238</v>
      </c>
      <c r="AL73" s="1341" t="s">
        <v>8728</v>
      </c>
      <c r="AM73" s="1341" t="s">
        <v>1178</v>
      </c>
      <c r="AN73" s="1341" t="s">
        <v>2803</v>
      </c>
      <c r="AO73" s="1341" t="s">
        <v>9239</v>
      </c>
      <c r="AP73" s="1341" t="s">
        <v>4072</v>
      </c>
      <c r="AQ73" s="1341" t="s">
        <v>9240</v>
      </c>
      <c r="AR73" s="1341" t="s">
        <v>9196</v>
      </c>
      <c r="AS73" s="1341" t="s">
        <v>8046</v>
      </c>
      <c r="AT73" s="1341" t="s">
        <v>8161</v>
      </c>
      <c r="AU73" s="1341" t="s">
        <v>9241</v>
      </c>
      <c r="AV73" s="1341" t="str">
        <f t="shared" si="5"/>
        <v>3:40</v>
      </c>
      <c r="AW73" s="1352" t="s">
        <v>9242</v>
      </c>
    </row>
    <row r="74">
      <c r="A74" s="1399" t="s">
        <v>3359</v>
      </c>
      <c r="B74" s="1400" t="s">
        <v>7563</v>
      </c>
      <c r="C74" s="1344">
        <v>0.05236111111111111</v>
      </c>
      <c r="D74" s="1424" t="s">
        <v>9243</v>
      </c>
      <c r="E74" s="1340" t="s">
        <v>9244</v>
      </c>
      <c r="F74" s="1340" t="s">
        <v>9245</v>
      </c>
      <c r="G74" s="1340" t="s">
        <v>9246</v>
      </c>
      <c r="H74" s="1340" t="s">
        <v>9247</v>
      </c>
      <c r="I74" s="1340" t="s">
        <v>8010</v>
      </c>
      <c r="J74" s="1340" t="s">
        <v>7291</v>
      </c>
      <c r="K74" s="1340" t="s">
        <v>4386</v>
      </c>
      <c r="L74" s="1340" t="s">
        <v>9248</v>
      </c>
      <c r="M74" s="1340" t="s">
        <v>5037</v>
      </c>
      <c r="N74" s="1340" t="s">
        <v>8526</v>
      </c>
      <c r="O74" s="1340" t="s">
        <v>9249</v>
      </c>
      <c r="P74" s="1340" t="s">
        <v>667</v>
      </c>
      <c r="Q74" s="1340" t="s">
        <v>4345</v>
      </c>
      <c r="R74" s="1340" t="s">
        <v>5546</v>
      </c>
      <c r="S74" s="1340" t="s">
        <v>9250</v>
      </c>
      <c r="T74" s="1340" t="s">
        <v>7442</v>
      </c>
      <c r="U74" s="1340" t="s">
        <v>9251</v>
      </c>
      <c r="V74" s="1340" t="s">
        <v>9252</v>
      </c>
      <c r="W74" s="1340" t="s">
        <v>9253</v>
      </c>
      <c r="X74" s="1340" t="s">
        <v>9254</v>
      </c>
      <c r="Y74" s="1340" t="s">
        <v>5282</v>
      </c>
      <c r="Z74" s="1340" t="s">
        <v>9255</v>
      </c>
      <c r="AA74" s="1359" t="s">
        <v>9250</v>
      </c>
      <c r="AB74" s="1340" t="s">
        <v>9256</v>
      </c>
      <c r="AC74" s="1340" t="s">
        <v>5961</v>
      </c>
      <c r="AD74" s="1340" t="s">
        <v>6591</v>
      </c>
      <c r="AE74" s="1340" t="s">
        <v>5922</v>
      </c>
      <c r="AF74" s="1348" t="s">
        <v>9257</v>
      </c>
      <c r="AG74" s="1340" t="s">
        <v>9258</v>
      </c>
      <c r="AH74" s="1340" t="s">
        <v>9259</v>
      </c>
      <c r="AI74" s="1340" t="s">
        <v>9260</v>
      </c>
      <c r="AJ74" s="1340" t="s">
        <v>9261</v>
      </c>
      <c r="AK74" s="1340" t="s">
        <v>9262</v>
      </c>
      <c r="AL74" s="1340" t="s">
        <v>4644</v>
      </c>
      <c r="AM74" s="1340" t="s">
        <v>2282</v>
      </c>
      <c r="AN74" s="1340" t="s">
        <v>1320</v>
      </c>
      <c r="AO74" s="1340" t="s">
        <v>7832</v>
      </c>
      <c r="AP74" s="1340" t="s">
        <v>5166</v>
      </c>
      <c r="AQ74" s="1340" t="s">
        <v>9263</v>
      </c>
      <c r="AR74" s="1340" t="s">
        <v>586</v>
      </c>
      <c r="AS74" s="1348" t="s">
        <v>791</v>
      </c>
      <c r="AT74" s="1340" t="s">
        <v>5465</v>
      </c>
      <c r="AU74" s="1340" t="s">
        <v>9264</v>
      </c>
      <c r="AV74" s="1341" t="str">
        <f t="shared" si="5"/>
        <v>4:28</v>
      </c>
      <c r="AW74" s="1412" t="s">
        <v>9265</v>
      </c>
    </row>
    <row r="75" ht="15.75" customHeight="1">
      <c r="A75" s="1434" t="s">
        <v>9266</v>
      </c>
      <c r="B75" s="1331" t="s">
        <v>7563</v>
      </c>
      <c r="C75" s="1426">
        <v>0.05263888888888889</v>
      </c>
      <c r="D75" s="1359" t="s">
        <v>9267</v>
      </c>
      <c r="E75" s="1388" t="s">
        <v>8633</v>
      </c>
      <c r="F75" s="1388" t="s">
        <v>9268</v>
      </c>
      <c r="G75" s="1388" t="s">
        <v>9269</v>
      </c>
      <c r="H75" s="1374" t="s">
        <v>9270</v>
      </c>
      <c r="I75" s="1374" t="s">
        <v>9271</v>
      </c>
      <c r="J75" s="1377" t="s">
        <v>9272</v>
      </c>
      <c r="K75" s="1377" t="s">
        <v>8475</v>
      </c>
      <c r="L75" s="1377" t="s">
        <v>3539</v>
      </c>
      <c r="M75" s="1377" t="s">
        <v>8184</v>
      </c>
      <c r="N75" s="1377" t="s">
        <v>9273</v>
      </c>
      <c r="O75" s="1377" t="s">
        <v>7609</v>
      </c>
      <c r="P75" s="1377" t="s">
        <v>376</v>
      </c>
      <c r="Q75" s="1381" t="s">
        <v>9274</v>
      </c>
      <c r="R75" s="1381" t="s">
        <v>5122</v>
      </c>
      <c r="S75" s="1381" t="s">
        <v>1721</v>
      </c>
      <c r="T75" s="1381" t="s">
        <v>8131</v>
      </c>
      <c r="U75" s="1381" t="s">
        <v>9275</v>
      </c>
      <c r="V75" s="1381" t="s">
        <v>9276</v>
      </c>
      <c r="W75" s="1390" t="s">
        <v>9277</v>
      </c>
      <c r="X75" s="1390" t="s">
        <v>5258</v>
      </c>
      <c r="Y75" s="1390" t="s">
        <v>1286</v>
      </c>
      <c r="Z75" s="1390" t="s">
        <v>5828</v>
      </c>
      <c r="AA75" s="1340" t="s">
        <v>9278</v>
      </c>
      <c r="AB75" s="1390" t="s">
        <v>1944</v>
      </c>
      <c r="AC75" s="1390" t="s">
        <v>9279</v>
      </c>
      <c r="AD75" s="1388" t="s">
        <v>2841</v>
      </c>
      <c r="AE75" s="1388" t="s">
        <v>8240</v>
      </c>
      <c r="AF75" s="1391" t="s">
        <v>9280</v>
      </c>
      <c r="AG75" s="1391" t="s">
        <v>2253</v>
      </c>
      <c r="AH75" s="1391" t="s">
        <v>5980</v>
      </c>
      <c r="AI75" s="1391" t="s">
        <v>9281</v>
      </c>
      <c r="AJ75" s="1391" t="s">
        <v>9282</v>
      </c>
      <c r="AK75" s="1391" t="s">
        <v>8497</v>
      </c>
      <c r="AL75" s="1391" t="s">
        <v>9283</v>
      </c>
      <c r="AM75" s="1384" t="s">
        <v>9284</v>
      </c>
      <c r="AN75" s="1384" t="s">
        <v>9285</v>
      </c>
      <c r="AO75" s="1384" t="s">
        <v>7917</v>
      </c>
      <c r="AP75" s="1384" t="s">
        <v>9286</v>
      </c>
      <c r="AQ75" s="1384" t="s">
        <v>9287</v>
      </c>
      <c r="AR75" s="1384" t="s">
        <v>683</v>
      </c>
      <c r="AS75" s="1384" t="s">
        <v>1603</v>
      </c>
      <c r="AT75" s="1377" t="s">
        <v>9288</v>
      </c>
      <c r="AU75" s="1392" t="s">
        <v>9289</v>
      </c>
      <c r="AV75" s="1341" t="str">
        <f t="shared" si="5"/>
        <v>4:28</v>
      </c>
      <c r="AW75" s="1430" t="s">
        <v>9290</v>
      </c>
    </row>
    <row r="76" ht="15.75" customHeight="1">
      <c r="A76" s="1367" t="s">
        <v>9291</v>
      </c>
      <c r="B76" s="1411" t="s">
        <v>7563</v>
      </c>
      <c r="C76" s="1344">
        <v>0.05267361111111111</v>
      </c>
      <c r="D76" s="1424" t="s">
        <v>9292</v>
      </c>
      <c r="E76" s="1340" t="s">
        <v>1013</v>
      </c>
      <c r="F76" s="1340" t="s">
        <v>9293</v>
      </c>
      <c r="G76" s="1340" t="s">
        <v>9294</v>
      </c>
      <c r="H76" s="1340" t="s">
        <v>9295</v>
      </c>
      <c r="I76" s="1340" t="s">
        <v>5158</v>
      </c>
      <c r="J76" s="1359" t="s">
        <v>9296</v>
      </c>
      <c r="K76" s="1340" t="s">
        <v>7600</v>
      </c>
      <c r="L76" s="1340" t="s">
        <v>3084</v>
      </c>
      <c r="M76" s="1340" t="s">
        <v>6607</v>
      </c>
      <c r="N76" s="1340" t="s">
        <v>9297</v>
      </c>
      <c r="O76" s="1340" t="s">
        <v>8408</v>
      </c>
      <c r="P76" s="1340" t="s">
        <v>3520</v>
      </c>
      <c r="Q76" s="1340" t="s">
        <v>9298</v>
      </c>
      <c r="R76" s="1340" t="s">
        <v>5233</v>
      </c>
      <c r="S76" s="1340" t="s">
        <v>6724</v>
      </c>
      <c r="T76" s="1340" t="s">
        <v>9299</v>
      </c>
      <c r="U76" s="1340" t="s">
        <v>9300</v>
      </c>
      <c r="V76" s="1340" t="s">
        <v>3401</v>
      </c>
      <c r="W76" s="1340" t="s">
        <v>9301</v>
      </c>
      <c r="X76" s="1340" t="s">
        <v>9020</v>
      </c>
      <c r="Y76" s="1340" t="s">
        <v>1600</v>
      </c>
      <c r="Z76" s="1340" t="s">
        <v>7876</v>
      </c>
      <c r="AA76" s="1382" t="s">
        <v>9302</v>
      </c>
      <c r="AB76" s="1340" t="s">
        <v>8818</v>
      </c>
      <c r="AC76" s="1340" t="s">
        <v>7993</v>
      </c>
      <c r="AD76" s="1340" t="s">
        <v>9303</v>
      </c>
      <c r="AE76" s="1340" t="s">
        <v>2092</v>
      </c>
      <c r="AF76" s="1340" t="s">
        <v>9304</v>
      </c>
      <c r="AG76" s="1340" t="s">
        <v>9305</v>
      </c>
      <c r="AH76" s="1340" t="s">
        <v>3539</v>
      </c>
      <c r="AI76" s="1340" t="s">
        <v>9306</v>
      </c>
      <c r="AJ76" s="1340" t="s">
        <v>9307</v>
      </c>
      <c r="AK76" s="1340" t="s">
        <v>2839</v>
      </c>
      <c r="AL76" s="1340" t="s">
        <v>2606</v>
      </c>
      <c r="AM76" s="1340" t="s">
        <v>2839</v>
      </c>
      <c r="AN76" s="1340" t="s">
        <v>2606</v>
      </c>
      <c r="AO76" s="1340" t="s">
        <v>5462</v>
      </c>
      <c r="AP76" s="1340" t="s">
        <v>9308</v>
      </c>
      <c r="AQ76" s="1340" t="s">
        <v>2163</v>
      </c>
      <c r="AR76" s="1340" t="s">
        <v>9087</v>
      </c>
      <c r="AS76" s="1340" t="s">
        <v>9309</v>
      </c>
      <c r="AT76" s="1340" t="s">
        <v>9310</v>
      </c>
      <c r="AU76" s="1340" t="s">
        <v>9311</v>
      </c>
      <c r="AV76" s="1341" t="str">
        <f t="shared" si="5"/>
        <v>5:58</v>
      </c>
      <c r="AW76" s="1412" t="s">
        <v>9312</v>
      </c>
    </row>
    <row r="77" ht="15.75" customHeight="1">
      <c r="A77" s="1343" t="s">
        <v>5391</v>
      </c>
      <c r="B77" s="1393" t="s">
        <v>7590</v>
      </c>
      <c r="C77" s="1421">
        <v>0.05275462962962963</v>
      </c>
      <c r="D77" s="1359" t="s">
        <v>9313</v>
      </c>
      <c r="E77" s="1341" t="s">
        <v>8586</v>
      </c>
      <c r="F77" s="1341" t="s">
        <v>9314</v>
      </c>
      <c r="G77" s="1341" t="s">
        <v>8954</v>
      </c>
      <c r="H77" s="1341" t="s">
        <v>9315</v>
      </c>
      <c r="I77" s="1341" t="s">
        <v>9316</v>
      </c>
      <c r="J77" s="1341" t="s">
        <v>9317</v>
      </c>
      <c r="K77" s="1341" t="s">
        <v>8968</v>
      </c>
      <c r="L77" s="1341" t="s">
        <v>4779</v>
      </c>
      <c r="M77" s="1341" t="s">
        <v>9318</v>
      </c>
      <c r="N77" s="1341" t="s">
        <v>1832</v>
      </c>
      <c r="O77" s="1341" t="s">
        <v>9319</v>
      </c>
      <c r="P77" s="1341" t="s">
        <v>5578</v>
      </c>
      <c r="Q77" s="1341" t="s">
        <v>9320</v>
      </c>
      <c r="R77" s="1341" t="s">
        <v>9321</v>
      </c>
      <c r="S77" s="1341" t="s">
        <v>9322</v>
      </c>
      <c r="T77" s="1341" t="s">
        <v>2611</v>
      </c>
      <c r="U77" s="1341" t="s">
        <v>390</v>
      </c>
      <c r="V77" s="1341" t="s">
        <v>9323</v>
      </c>
      <c r="W77" s="1341" t="s">
        <v>4424</v>
      </c>
      <c r="X77" s="1341" t="s">
        <v>9324</v>
      </c>
      <c r="Y77" s="1341" t="s">
        <v>5288</v>
      </c>
      <c r="Z77" s="1341" t="s">
        <v>7775</v>
      </c>
      <c r="AA77" s="1390" t="s">
        <v>9194</v>
      </c>
      <c r="AB77" s="1341" t="s">
        <v>383</v>
      </c>
      <c r="AC77" s="1341" t="s">
        <v>8844</v>
      </c>
      <c r="AD77" s="1341" t="s">
        <v>9325</v>
      </c>
      <c r="AE77" s="1341" t="s">
        <v>1656</v>
      </c>
      <c r="AF77" s="1341" t="s">
        <v>8344</v>
      </c>
      <c r="AG77" s="1341" t="s">
        <v>9326</v>
      </c>
      <c r="AH77" s="1341" t="s">
        <v>874</v>
      </c>
      <c r="AI77" s="1341" t="s">
        <v>4814</v>
      </c>
      <c r="AJ77" s="1341" t="s">
        <v>9327</v>
      </c>
      <c r="AK77" s="1341" t="s">
        <v>9328</v>
      </c>
      <c r="AL77" s="1341" t="s">
        <v>5041</v>
      </c>
      <c r="AM77" s="1341" t="s">
        <v>9329</v>
      </c>
      <c r="AN77" s="1341" t="s">
        <v>5698</v>
      </c>
      <c r="AO77" s="1341" t="s">
        <v>9330</v>
      </c>
      <c r="AP77" s="1341" t="s">
        <v>9331</v>
      </c>
      <c r="AQ77" s="1341" t="s">
        <v>9332</v>
      </c>
      <c r="AR77" s="1341" t="s">
        <v>5236</v>
      </c>
      <c r="AS77" s="1341" t="s">
        <v>7787</v>
      </c>
      <c r="AT77" s="1341" t="s">
        <v>9333</v>
      </c>
      <c r="AU77" s="1341" t="s">
        <v>9334</v>
      </c>
      <c r="AV77" s="1341" t="str">
        <f t="shared" si="5"/>
        <v>3:59</v>
      </c>
      <c r="AW77" s="1404" t="s">
        <v>9335</v>
      </c>
    </row>
    <row r="78" ht="15.75" customHeight="1">
      <c r="A78" s="1434" t="s">
        <v>9336</v>
      </c>
      <c r="B78" s="1448" t="s">
        <v>7624</v>
      </c>
      <c r="C78" s="1426">
        <v>0.05291666666666667</v>
      </c>
      <c r="D78" s="1359" t="s">
        <v>9337</v>
      </c>
      <c r="E78" s="1388" t="s">
        <v>9338</v>
      </c>
      <c r="F78" s="1388" t="s">
        <v>9339</v>
      </c>
      <c r="G78" s="1388" t="s">
        <v>8474</v>
      </c>
      <c r="H78" s="1374" t="s">
        <v>8834</v>
      </c>
      <c r="I78" s="1374" t="s">
        <v>9340</v>
      </c>
      <c r="J78" s="1377" t="s">
        <v>9341</v>
      </c>
      <c r="K78" s="1377" t="s">
        <v>4916</v>
      </c>
      <c r="L78" s="1377" t="s">
        <v>6900</v>
      </c>
      <c r="M78" s="1377" t="s">
        <v>9342</v>
      </c>
      <c r="N78" s="1377" t="s">
        <v>9343</v>
      </c>
      <c r="O78" s="1377" t="s">
        <v>9344</v>
      </c>
      <c r="P78" s="1377" t="s">
        <v>4315</v>
      </c>
      <c r="Q78" s="1381" t="s">
        <v>9345</v>
      </c>
      <c r="R78" s="1381" t="s">
        <v>8544</v>
      </c>
      <c r="S78" s="1381" t="s">
        <v>4037</v>
      </c>
      <c r="T78" s="1381" t="s">
        <v>7791</v>
      </c>
      <c r="U78" s="1381" t="s">
        <v>4873</v>
      </c>
      <c r="V78" s="1381" t="s">
        <v>1144</v>
      </c>
      <c r="W78" s="1390" t="s">
        <v>9346</v>
      </c>
      <c r="X78" s="1390" t="s">
        <v>9347</v>
      </c>
      <c r="Y78" s="1390" t="s">
        <v>579</v>
      </c>
      <c r="Z78" s="1390" t="s">
        <v>9348</v>
      </c>
      <c r="AA78" s="1382" t="s">
        <v>9349</v>
      </c>
      <c r="AB78" s="1390" t="s">
        <v>4135</v>
      </c>
      <c r="AC78" s="1390" t="s">
        <v>1894</v>
      </c>
      <c r="AD78" s="1388" t="s">
        <v>9350</v>
      </c>
      <c r="AE78" s="1388" t="s">
        <v>9123</v>
      </c>
      <c r="AF78" s="1391" t="s">
        <v>9351</v>
      </c>
      <c r="AG78" s="1391" t="s">
        <v>9352</v>
      </c>
      <c r="AH78" s="1391" t="s">
        <v>9353</v>
      </c>
      <c r="AI78" s="1391" t="s">
        <v>9354</v>
      </c>
      <c r="AJ78" s="1391" t="s">
        <v>9355</v>
      </c>
      <c r="AK78" s="1391" t="s">
        <v>7756</v>
      </c>
      <c r="AL78" s="1391" t="s">
        <v>1968</v>
      </c>
      <c r="AM78" s="1384" t="s">
        <v>3075</v>
      </c>
      <c r="AN78" s="1384" t="s">
        <v>9356</v>
      </c>
      <c r="AO78" s="1384" t="s">
        <v>9357</v>
      </c>
      <c r="AP78" s="1384" t="s">
        <v>7406</v>
      </c>
      <c r="AQ78" s="1384" t="s">
        <v>9358</v>
      </c>
      <c r="AR78" s="1384" t="s">
        <v>8131</v>
      </c>
      <c r="AS78" s="1384" t="s">
        <v>3633</v>
      </c>
      <c r="AT78" s="1377" t="s">
        <v>9359</v>
      </c>
      <c r="AU78" s="1392" t="s">
        <v>9360</v>
      </c>
      <c r="AV78" s="1341" t="str">
        <f t="shared" si="5"/>
        <v>2:38</v>
      </c>
      <c r="AW78" s="1420"/>
    </row>
    <row r="79" ht="15.75" customHeight="1">
      <c r="A79" s="1399" t="s">
        <v>5607</v>
      </c>
      <c r="B79" s="1400" t="s">
        <v>7563</v>
      </c>
      <c r="C79" s="1332">
        <v>0.05324074074074074</v>
      </c>
      <c r="D79" s="1359" t="s">
        <v>9361</v>
      </c>
      <c r="E79" s="1359" t="s">
        <v>9362</v>
      </c>
      <c r="F79" s="1359" t="s">
        <v>9363</v>
      </c>
      <c r="G79" s="1359" t="s">
        <v>8190</v>
      </c>
      <c r="H79" s="1359" t="s">
        <v>9364</v>
      </c>
      <c r="I79" s="1359" t="s">
        <v>141</v>
      </c>
      <c r="J79" s="1359" t="s">
        <v>9365</v>
      </c>
      <c r="K79" s="1359" t="s">
        <v>3872</v>
      </c>
      <c r="L79" s="1359" t="s">
        <v>9366</v>
      </c>
      <c r="M79" s="1359" t="s">
        <v>8445</v>
      </c>
      <c r="N79" s="1359" t="s">
        <v>9367</v>
      </c>
      <c r="O79" s="1359" t="s">
        <v>7119</v>
      </c>
      <c r="P79" s="1359" t="s">
        <v>9368</v>
      </c>
      <c r="Q79" s="1359" t="s">
        <v>9369</v>
      </c>
      <c r="R79" s="1359" t="s">
        <v>9370</v>
      </c>
      <c r="S79" s="1359" t="s">
        <v>9232</v>
      </c>
      <c r="T79" s="1359" t="s">
        <v>9371</v>
      </c>
      <c r="U79" s="1359" t="s">
        <v>598</v>
      </c>
      <c r="V79" s="1359" t="s">
        <v>2269</v>
      </c>
      <c r="W79" s="1359" t="s">
        <v>9372</v>
      </c>
      <c r="X79" s="1359" t="s">
        <v>9373</v>
      </c>
      <c r="Y79" s="1359" t="s">
        <v>5158</v>
      </c>
      <c r="Z79" s="1359" t="s">
        <v>9374</v>
      </c>
      <c r="AA79" s="1340" t="s">
        <v>9375</v>
      </c>
      <c r="AB79" s="1359" t="s">
        <v>9376</v>
      </c>
      <c r="AC79" s="1359" t="s">
        <v>687</v>
      </c>
      <c r="AD79" s="1359" t="s">
        <v>9377</v>
      </c>
      <c r="AE79" s="1359" t="s">
        <v>8434</v>
      </c>
      <c r="AF79" s="1359" t="s">
        <v>9378</v>
      </c>
      <c r="AG79" s="1359" t="s">
        <v>9379</v>
      </c>
      <c r="AH79" s="1359" t="s">
        <v>9380</v>
      </c>
      <c r="AI79" s="1359" t="s">
        <v>9381</v>
      </c>
      <c r="AJ79" s="1359" t="s">
        <v>9382</v>
      </c>
      <c r="AK79" s="1383" t="s">
        <v>9383</v>
      </c>
      <c r="AL79" s="1359" t="s">
        <v>5725</v>
      </c>
      <c r="AM79" s="1359" t="s">
        <v>9384</v>
      </c>
      <c r="AN79" s="1359" t="s">
        <v>8779</v>
      </c>
      <c r="AO79" s="1359" t="s">
        <v>8104</v>
      </c>
      <c r="AP79" s="1359" t="s">
        <v>9385</v>
      </c>
      <c r="AQ79" s="1359" t="s">
        <v>9386</v>
      </c>
      <c r="AR79" s="1385" t="s">
        <v>3083</v>
      </c>
      <c r="AS79" s="1359" t="s">
        <v>2210</v>
      </c>
      <c r="AT79" s="1359" t="s">
        <v>9387</v>
      </c>
      <c r="AU79" s="1365" t="s">
        <v>9388</v>
      </c>
      <c r="AV79" s="1341" t="str">
        <f t="shared" si="5"/>
        <v>3:53</v>
      </c>
      <c r="AW79" s="1401" t="s">
        <v>9389</v>
      </c>
    </row>
    <row r="80">
      <c r="A80" s="1367" t="s">
        <v>9390</v>
      </c>
      <c r="B80" s="1411" t="s">
        <v>7624</v>
      </c>
      <c r="C80" s="1344">
        <v>0.05331018518518518</v>
      </c>
      <c r="D80" s="1340" t="s">
        <v>9391</v>
      </c>
      <c r="E80" s="1340" t="s">
        <v>9392</v>
      </c>
      <c r="F80" s="1372" t="s">
        <v>9393</v>
      </c>
      <c r="G80" s="1340" t="s">
        <v>9394</v>
      </c>
      <c r="H80" s="1340" t="s">
        <v>8438</v>
      </c>
      <c r="I80" s="1340" t="s">
        <v>1713</v>
      </c>
      <c r="J80" s="1340" t="s">
        <v>3353</v>
      </c>
      <c r="K80" s="1340" t="s">
        <v>9395</v>
      </c>
      <c r="L80" s="1340" t="s">
        <v>1320</v>
      </c>
      <c r="M80" s="1340" t="s">
        <v>2490</v>
      </c>
      <c r="N80" s="1340" t="s">
        <v>8577</v>
      </c>
      <c r="O80" s="1340" t="s">
        <v>9396</v>
      </c>
      <c r="P80" s="1340" t="s">
        <v>9397</v>
      </c>
      <c r="Q80" s="1340" t="s">
        <v>8718</v>
      </c>
      <c r="R80" s="1340" t="s">
        <v>9398</v>
      </c>
      <c r="S80" s="1340" t="s">
        <v>9399</v>
      </c>
      <c r="T80" s="1340" t="s">
        <v>2409</v>
      </c>
      <c r="U80" s="1340" t="s">
        <v>9400</v>
      </c>
      <c r="V80" s="1340" t="s">
        <v>8821</v>
      </c>
      <c r="W80" s="1340" t="s">
        <v>9277</v>
      </c>
      <c r="X80" s="1340" t="s">
        <v>9401</v>
      </c>
      <c r="Y80" s="1340" t="s">
        <v>1329</v>
      </c>
      <c r="Z80" s="1340" t="s">
        <v>2963</v>
      </c>
      <c r="AA80" s="1390" t="s">
        <v>8622</v>
      </c>
      <c r="AB80" s="1340" t="s">
        <v>2868</v>
      </c>
      <c r="AC80" s="1340" t="s">
        <v>9402</v>
      </c>
      <c r="AD80" s="1340" t="s">
        <v>9403</v>
      </c>
      <c r="AE80" s="1340" t="s">
        <v>9123</v>
      </c>
      <c r="AF80" s="1340" t="s">
        <v>8889</v>
      </c>
      <c r="AG80" s="1340" t="s">
        <v>9404</v>
      </c>
      <c r="AH80" s="1340" t="s">
        <v>9405</v>
      </c>
      <c r="AI80" s="1340" t="s">
        <v>9406</v>
      </c>
      <c r="AJ80" s="1340" t="s">
        <v>9407</v>
      </c>
      <c r="AK80" s="1340" t="s">
        <v>7864</v>
      </c>
      <c r="AL80" s="1340" t="s">
        <v>9408</v>
      </c>
      <c r="AM80" s="1340" t="s">
        <v>9409</v>
      </c>
      <c r="AN80" s="1340" t="s">
        <v>192</v>
      </c>
      <c r="AO80" s="1340" t="s">
        <v>4270</v>
      </c>
      <c r="AP80" s="1340" t="s">
        <v>9410</v>
      </c>
      <c r="AQ80" s="1340" t="s">
        <v>9411</v>
      </c>
      <c r="AR80" s="1340" t="s">
        <v>9412</v>
      </c>
      <c r="AS80" s="1340" t="s">
        <v>5306</v>
      </c>
      <c r="AT80" s="1340" t="s">
        <v>9413</v>
      </c>
      <c r="AU80" s="1340" t="s">
        <v>9414</v>
      </c>
      <c r="AV80" s="1341" t="str">
        <f t="shared" si="5"/>
        <v>4:10</v>
      </c>
      <c r="AW80" s="1404"/>
    </row>
    <row r="81">
      <c r="A81" s="1367" t="s">
        <v>3432</v>
      </c>
      <c r="B81" s="1438" t="s">
        <v>7624</v>
      </c>
      <c r="C81" s="1344">
        <v>0.053252314814814815</v>
      </c>
      <c r="D81" s="1359" t="s">
        <v>9415</v>
      </c>
      <c r="E81" s="1359" t="s">
        <v>9416</v>
      </c>
      <c r="F81" s="1359" t="s">
        <v>9417</v>
      </c>
      <c r="G81" s="1359" t="s">
        <v>9418</v>
      </c>
      <c r="H81" s="1359" t="s">
        <v>9419</v>
      </c>
      <c r="I81" s="1359" t="s">
        <v>1880</v>
      </c>
      <c r="J81" s="1359" t="s">
        <v>9420</v>
      </c>
      <c r="K81" s="1359" t="s">
        <v>9164</v>
      </c>
      <c r="L81" s="1359" t="s">
        <v>7177</v>
      </c>
      <c r="M81" s="1359" t="s">
        <v>9228</v>
      </c>
      <c r="N81" s="1359" t="s">
        <v>9421</v>
      </c>
      <c r="O81" s="1359" t="s">
        <v>9422</v>
      </c>
      <c r="P81" s="1359" t="s">
        <v>8432</v>
      </c>
      <c r="Q81" s="1359" t="s">
        <v>9423</v>
      </c>
      <c r="R81" s="1359" t="s">
        <v>9424</v>
      </c>
      <c r="S81" s="1359" t="s">
        <v>712</v>
      </c>
      <c r="T81" s="1359" t="s">
        <v>9425</v>
      </c>
      <c r="U81" s="1359" t="s">
        <v>9426</v>
      </c>
      <c r="V81" s="1359" t="s">
        <v>9323</v>
      </c>
      <c r="W81" s="1359" t="s">
        <v>7757</v>
      </c>
      <c r="X81" s="1359" t="s">
        <v>9427</v>
      </c>
      <c r="Y81" s="1359" t="s">
        <v>1779</v>
      </c>
      <c r="Z81" s="1359" t="s">
        <v>9428</v>
      </c>
      <c r="AA81" s="1382" t="s">
        <v>1744</v>
      </c>
      <c r="AB81" s="1359" t="s">
        <v>3934</v>
      </c>
      <c r="AC81" s="1359" t="s">
        <v>895</v>
      </c>
      <c r="AD81" s="1359" t="s">
        <v>9429</v>
      </c>
      <c r="AE81" s="1359" t="s">
        <v>9430</v>
      </c>
      <c r="AF81" s="1359" t="s">
        <v>9431</v>
      </c>
      <c r="AG81" s="1359" t="s">
        <v>9432</v>
      </c>
      <c r="AH81" s="1359" t="s">
        <v>9433</v>
      </c>
      <c r="AI81" s="1359" t="s">
        <v>9434</v>
      </c>
      <c r="AJ81" s="1359" t="s">
        <v>9435</v>
      </c>
      <c r="AK81" s="1359" t="s">
        <v>8734</v>
      </c>
      <c r="AL81" s="1359" t="s">
        <v>4216</v>
      </c>
      <c r="AM81" s="1359" t="s">
        <v>9436</v>
      </c>
      <c r="AN81" s="1473" t="s">
        <v>4083</v>
      </c>
      <c r="AO81" s="1359" t="s">
        <v>9437</v>
      </c>
      <c r="AP81" s="1359" t="s">
        <v>9438</v>
      </c>
      <c r="AQ81" s="1359" t="s">
        <v>9439</v>
      </c>
      <c r="AR81" s="1359" t="s">
        <v>9440</v>
      </c>
      <c r="AS81" s="1359" t="s">
        <v>5067</v>
      </c>
      <c r="AT81" s="1359" t="s">
        <v>9441</v>
      </c>
      <c r="AU81" s="1474" t="s">
        <v>9442</v>
      </c>
      <c r="AV81" s="1341" t="str">
        <f t="shared" si="5"/>
        <v>5:26</v>
      </c>
      <c r="AW81" s="1397" t="s">
        <v>9443</v>
      </c>
    </row>
    <row r="82" ht="15.75" customHeight="1">
      <c r="A82" s="1434" t="s">
        <v>9444</v>
      </c>
      <c r="B82" s="1448" t="s">
        <v>7624</v>
      </c>
      <c r="C82" s="1332">
        <v>0.05348379629629629</v>
      </c>
      <c r="D82" s="1359" t="s">
        <v>9445</v>
      </c>
      <c r="E82" s="1388" t="s">
        <v>9244</v>
      </c>
      <c r="F82" s="1388" t="s">
        <v>5697</v>
      </c>
      <c r="G82" s="1388" t="s">
        <v>9446</v>
      </c>
      <c r="H82" s="1374" t="s">
        <v>9447</v>
      </c>
      <c r="I82" s="1374" t="s">
        <v>3166</v>
      </c>
      <c r="J82" s="1377" t="s">
        <v>9448</v>
      </c>
      <c r="K82" s="1377" t="s">
        <v>7638</v>
      </c>
      <c r="L82" s="1377" t="s">
        <v>4282</v>
      </c>
      <c r="M82" s="1377" t="s">
        <v>9449</v>
      </c>
      <c r="N82" s="1377" t="s">
        <v>9450</v>
      </c>
      <c r="O82" s="1377" t="s">
        <v>3915</v>
      </c>
      <c r="P82" s="1377" t="s">
        <v>1004</v>
      </c>
      <c r="Q82" s="1379" t="s">
        <v>9451</v>
      </c>
      <c r="R82" s="1381" t="s">
        <v>8949</v>
      </c>
      <c r="S82" s="1381" t="s">
        <v>3955</v>
      </c>
      <c r="T82" s="1381" t="s">
        <v>9132</v>
      </c>
      <c r="U82" s="1381" t="s">
        <v>9452</v>
      </c>
      <c r="V82" s="1381" t="s">
        <v>5926</v>
      </c>
      <c r="W82" s="1390" t="s">
        <v>9453</v>
      </c>
      <c r="X82" s="1390" t="s">
        <v>2524</v>
      </c>
      <c r="Y82" s="1390" t="s">
        <v>1438</v>
      </c>
      <c r="Z82" s="1390" t="s">
        <v>7932</v>
      </c>
      <c r="AA82" s="1340" t="s">
        <v>9454</v>
      </c>
      <c r="AB82" s="1390" t="s">
        <v>8612</v>
      </c>
      <c r="AC82" s="1390" t="s">
        <v>1150</v>
      </c>
      <c r="AD82" s="1388" t="s">
        <v>9455</v>
      </c>
      <c r="AE82" s="1388" t="s">
        <v>482</v>
      </c>
      <c r="AF82" s="1383" t="s">
        <v>9456</v>
      </c>
      <c r="AG82" s="1391" t="s">
        <v>5309</v>
      </c>
      <c r="AH82" s="1391" t="s">
        <v>7862</v>
      </c>
      <c r="AI82" s="1391" t="s">
        <v>2634</v>
      </c>
      <c r="AJ82" s="1391" t="s">
        <v>9457</v>
      </c>
      <c r="AK82" s="1391" t="s">
        <v>8379</v>
      </c>
      <c r="AL82" s="1391" t="s">
        <v>9458</v>
      </c>
      <c r="AM82" s="1384" t="s">
        <v>9459</v>
      </c>
      <c r="AN82" s="1384" t="s">
        <v>5725</v>
      </c>
      <c r="AO82" s="1384" t="s">
        <v>8542</v>
      </c>
      <c r="AP82" s="1384" t="s">
        <v>9460</v>
      </c>
      <c r="AQ82" s="1384" t="s">
        <v>8915</v>
      </c>
      <c r="AR82" s="1384" t="s">
        <v>683</v>
      </c>
      <c r="AS82" s="1384" t="s">
        <v>7719</v>
      </c>
      <c r="AT82" s="1377" t="s">
        <v>4213</v>
      </c>
      <c r="AU82" s="1392" t="s">
        <v>9461</v>
      </c>
      <c r="AV82" s="1341" t="str">
        <f t="shared" si="5"/>
        <v>3:27</v>
      </c>
      <c r="AW82" s="1401" t="s">
        <v>9462</v>
      </c>
    </row>
    <row r="83" ht="15.75" customHeight="1">
      <c r="A83" s="1399" t="s">
        <v>9463</v>
      </c>
      <c r="B83" s="1393" t="s">
        <v>7590</v>
      </c>
      <c r="C83" s="1332">
        <v>0.05355324074074074</v>
      </c>
      <c r="D83" s="1475" t="s">
        <v>9464</v>
      </c>
      <c r="E83" s="1475" t="s">
        <v>9465</v>
      </c>
      <c r="F83" s="1475" t="s">
        <v>9466</v>
      </c>
      <c r="G83" s="1475" t="s">
        <v>9467</v>
      </c>
      <c r="H83" s="1476" t="s">
        <v>8732</v>
      </c>
      <c r="I83" s="1394" t="s">
        <v>9468</v>
      </c>
      <c r="J83" s="1477" t="s">
        <v>9469</v>
      </c>
      <c r="K83" s="1477" t="s">
        <v>1237</v>
      </c>
      <c r="L83" s="1477" t="s">
        <v>7862</v>
      </c>
      <c r="M83" s="1477" t="s">
        <v>9470</v>
      </c>
      <c r="N83" s="1477" t="s">
        <v>9471</v>
      </c>
      <c r="O83" s="1477" t="s">
        <v>9472</v>
      </c>
      <c r="P83" s="1477" t="s">
        <v>3761</v>
      </c>
      <c r="Q83" s="1378" t="s">
        <v>9473</v>
      </c>
      <c r="R83" s="1378" t="s">
        <v>6632</v>
      </c>
      <c r="S83" s="1478" t="s">
        <v>9474</v>
      </c>
      <c r="T83" s="1478" t="s">
        <v>9475</v>
      </c>
      <c r="U83" s="1378" t="s">
        <v>7655</v>
      </c>
      <c r="V83" s="1378" t="s">
        <v>9476</v>
      </c>
      <c r="W83" s="1479" t="s">
        <v>9477</v>
      </c>
      <c r="X83" s="1479" t="s">
        <v>4060</v>
      </c>
      <c r="Y83" s="1479" t="s">
        <v>1682</v>
      </c>
      <c r="Z83" s="1479" t="s">
        <v>9224</v>
      </c>
      <c r="AA83" s="1348" t="s">
        <v>9454</v>
      </c>
      <c r="AB83" s="1479" t="s">
        <v>8024</v>
      </c>
      <c r="AC83" s="1479" t="s">
        <v>1608</v>
      </c>
      <c r="AD83" s="1475" t="s">
        <v>9478</v>
      </c>
      <c r="AE83" s="1475" t="s">
        <v>1708</v>
      </c>
      <c r="AF83" s="1459" t="s">
        <v>8574</v>
      </c>
      <c r="AG83" s="1459" t="s">
        <v>2732</v>
      </c>
      <c r="AH83" s="1459" t="s">
        <v>9190</v>
      </c>
      <c r="AI83" s="1459" t="s">
        <v>659</v>
      </c>
      <c r="AJ83" s="1459" t="s">
        <v>9479</v>
      </c>
      <c r="AK83" s="1459" t="s">
        <v>9480</v>
      </c>
      <c r="AL83" s="1459" t="s">
        <v>7228</v>
      </c>
      <c r="AM83" s="1466" t="s">
        <v>9481</v>
      </c>
      <c r="AN83" s="1466" t="s">
        <v>3464</v>
      </c>
      <c r="AO83" s="1466" t="s">
        <v>9482</v>
      </c>
      <c r="AP83" s="1466" t="s">
        <v>9483</v>
      </c>
      <c r="AQ83" s="1466" t="s">
        <v>9484</v>
      </c>
      <c r="AR83" s="1466" t="s">
        <v>9485</v>
      </c>
      <c r="AS83" s="1466" t="s">
        <v>4336</v>
      </c>
      <c r="AT83" s="1477" t="s">
        <v>9486</v>
      </c>
      <c r="AU83" s="1480" t="s">
        <v>9487</v>
      </c>
      <c r="AV83" s="1341" t="str">
        <f t="shared" si="5"/>
        <v>4:58</v>
      </c>
      <c r="AW83" s="1481" t="s">
        <v>9488</v>
      </c>
    </row>
    <row r="84">
      <c r="A84" s="1367" t="s">
        <v>4605</v>
      </c>
      <c r="B84" s="1411" t="s">
        <v>7624</v>
      </c>
      <c r="C84" s="1344">
        <v>0.053668981481481484</v>
      </c>
      <c r="D84" s="1340" t="s">
        <v>9489</v>
      </c>
      <c r="E84" s="1340" t="s">
        <v>8288</v>
      </c>
      <c r="F84" s="1340" t="s">
        <v>7989</v>
      </c>
      <c r="G84" s="1340" t="s">
        <v>9490</v>
      </c>
      <c r="H84" s="1359" t="s">
        <v>7989</v>
      </c>
      <c r="I84" s="1340" t="s">
        <v>9491</v>
      </c>
      <c r="J84" s="1340" t="s">
        <v>8411</v>
      </c>
      <c r="K84" s="1340" t="s">
        <v>8980</v>
      </c>
      <c r="L84" s="1340" t="s">
        <v>4269</v>
      </c>
      <c r="M84" s="1340" t="s">
        <v>7674</v>
      </c>
      <c r="N84" s="1340" t="s">
        <v>8599</v>
      </c>
      <c r="O84" s="1340" t="s">
        <v>9492</v>
      </c>
      <c r="P84" s="1340" t="s">
        <v>8844</v>
      </c>
      <c r="Q84" s="1340" t="s">
        <v>9493</v>
      </c>
      <c r="R84" s="1340" t="s">
        <v>9494</v>
      </c>
      <c r="S84" s="1340" t="s">
        <v>9495</v>
      </c>
      <c r="T84" s="1340" t="s">
        <v>9496</v>
      </c>
      <c r="U84" s="1340" t="s">
        <v>9497</v>
      </c>
      <c r="V84" s="1340" t="s">
        <v>8860</v>
      </c>
      <c r="W84" s="1340" t="s">
        <v>9498</v>
      </c>
      <c r="X84" s="1340" t="s">
        <v>9499</v>
      </c>
      <c r="Y84" s="1340" t="s">
        <v>4998</v>
      </c>
      <c r="Z84" s="1340" t="s">
        <v>8603</v>
      </c>
      <c r="AA84" s="1382" t="s">
        <v>9186</v>
      </c>
      <c r="AB84" s="1340" t="s">
        <v>3333</v>
      </c>
      <c r="AC84" s="1340" t="s">
        <v>5345</v>
      </c>
      <c r="AD84" s="1340" t="s">
        <v>9500</v>
      </c>
      <c r="AE84" s="1340" t="s">
        <v>5288</v>
      </c>
      <c r="AF84" s="1340" t="s">
        <v>9501</v>
      </c>
      <c r="AG84" s="1340" t="s">
        <v>9502</v>
      </c>
      <c r="AH84" s="1340" t="s">
        <v>9503</v>
      </c>
      <c r="AI84" s="1340" t="s">
        <v>9504</v>
      </c>
      <c r="AJ84" s="1340" t="s">
        <v>9505</v>
      </c>
      <c r="AK84" s="1340" t="s">
        <v>3267</v>
      </c>
      <c r="AL84" s="1340" t="s">
        <v>3473</v>
      </c>
      <c r="AM84" s="1340" t="s">
        <v>6736</v>
      </c>
      <c r="AN84" s="1340" t="s">
        <v>9506</v>
      </c>
      <c r="AO84" s="1340" t="s">
        <v>9507</v>
      </c>
      <c r="AP84" s="1340" t="s">
        <v>9508</v>
      </c>
      <c r="AQ84" s="1340" t="s">
        <v>2590</v>
      </c>
      <c r="AR84" s="1340" t="s">
        <v>3048</v>
      </c>
      <c r="AS84" s="1340" t="s">
        <v>1050</v>
      </c>
      <c r="AT84" s="1340" t="s">
        <v>9509</v>
      </c>
      <c r="AU84" s="1340" t="s">
        <v>9510</v>
      </c>
      <c r="AV84" s="1340" t="s">
        <v>9511</v>
      </c>
      <c r="AW84" s="1404"/>
    </row>
    <row r="85">
      <c r="A85" s="1399" t="s">
        <v>4874</v>
      </c>
      <c r="B85" s="1400" t="s">
        <v>7563</v>
      </c>
      <c r="C85" s="1332">
        <v>0.05376157407407407</v>
      </c>
      <c r="D85" s="1372" t="s">
        <v>9512</v>
      </c>
      <c r="E85" s="1372" t="s">
        <v>9513</v>
      </c>
      <c r="F85" s="1372" t="s">
        <v>9514</v>
      </c>
      <c r="G85" s="1372" t="s">
        <v>9515</v>
      </c>
      <c r="H85" s="1482" t="s">
        <v>9516</v>
      </c>
      <c r="I85" s="1359" t="s">
        <v>654</v>
      </c>
      <c r="J85" s="1375" t="s">
        <v>8497</v>
      </c>
      <c r="K85" s="1375" t="s">
        <v>9517</v>
      </c>
      <c r="L85" s="1375" t="s">
        <v>2051</v>
      </c>
      <c r="M85" s="1375" t="s">
        <v>1303</v>
      </c>
      <c r="N85" s="1375" t="s">
        <v>9518</v>
      </c>
      <c r="O85" s="1375" t="s">
        <v>9519</v>
      </c>
      <c r="P85" s="1375" t="s">
        <v>2412</v>
      </c>
      <c r="Q85" s="1379" t="s">
        <v>3790</v>
      </c>
      <c r="R85" s="1379" t="s">
        <v>9520</v>
      </c>
      <c r="S85" s="1483" t="s">
        <v>4567</v>
      </c>
      <c r="T85" s="1483" t="s">
        <v>8020</v>
      </c>
      <c r="U85" s="1379" t="s">
        <v>9521</v>
      </c>
      <c r="V85" s="1379" t="s">
        <v>9522</v>
      </c>
      <c r="W85" s="1382" t="s">
        <v>9523</v>
      </c>
      <c r="X85" s="1382" t="s">
        <v>9524</v>
      </c>
      <c r="Y85" s="1382" t="s">
        <v>2977</v>
      </c>
      <c r="Z85" s="1382" t="s">
        <v>8612</v>
      </c>
      <c r="AA85" s="1340" t="s">
        <v>9525</v>
      </c>
      <c r="AB85" s="1382" t="s">
        <v>9526</v>
      </c>
      <c r="AC85" s="1382" t="s">
        <v>5426</v>
      </c>
      <c r="AD85" s="1372" t="s">
        <v>5373</v>
      </c>
      <c r="AE85" s="1372" t="s">
        <v>1894</v>
      </c>
      <c r="AF85" s="1383" t="s">
        <v>6850</v>
      </c>
      <c r="AG85" s="1383" t="s">
        <v>9527</v>
      </c>
      <c r="AH85" s="1383" t="s">
        <v>8016</v>
      </c>
      <c r="AI85" s="1383" t="s">
        <v>6657</v>
      </c>
      <c r="AJ85" s="1383" t="s">
        <v>9528</v>
      </c>
      <c r="AK85" s="1383" t="s">
        <v>4270</v>
      </c>
      <c r="AL85" s="1383" t="s">
        <v>3862</v>
      </c>
      <c r="AM85" s="1385" t="s">
        <v>4285</v>
      </c>
      <c r="AN85" s="1385" t="s">
        <v>9529</v>
      </c>
      <c r="AO85" s="1385" t="s">
        <v>6204</v>
      </c>
      <c r="AP85" s="1385" t="s">
        <v>9530</v>
      </c>
      <c r="AQ85" s="1385" t="s">
        <v>9531</v>
      </c>
      <c r="AR85" s="1385" t="s">
        <v>4667</v>
      </c>
      <c r="AS85" s="1385" t="s">
        <v>7713</v>
      </c>
      <c r="AT85" s="1375" t="s">
        <v>9532</v>
      </c>
      <c r="AU85" s="1365" t="s">
        <v>9533</v>
      </c>
      <c r="AV85" s="1365" t="str">
        <f t="shared" ref="AV85:AV90" si="6">TEXT(AU85-C85,"m:ss")</f>
        <v>5:28</v>
      </c>
      <c r="AW85" s="1484"/>
    </row>
    <row r="86" ht="15.75" customHeight="1">
      <c r="A86" s="1402" t="s">
        <v>5728</v>
      </c>
      <c r="B86" s="1448" t="s">
        <v>7624</v>
      </c>
      <c r="C86" s="1421">
        <v>0.05386574074074074</v>
      </c>
      <c r="D86" s="1341" t="s">
        <v>9534</v>
      </c>
      <c r="E86" s="1341" t="s">
        <v>9535</v>
      </c>
      <c r="F86" s="1341" t="s">
        <v>9536</v>
      </c>
      <c r="G86" s="1341" t="s">
        <v>3879</v>
      </c>
      <c r="H86" s="1341" t="s">
        <v>9537</v>
      </c>
      <c r="I86" s="1341" t="s">
        <v>9491</v>
      </c>
      <c r="J86" s="1341" t="s">
        <v>9538</v>
      </c>
      <c r="K86" s="1341" t="s">
        <v>9539</v>
      </c>
      <c r="L86" s="1341" t="s">
        <v>3410</v>
      </c>
      <c r="M86" s="1341" t="s">
        <v>4003</v>
      </c>
      <c r="N86" s="1341" t="s">
        <v>9540</v>
      </c>
      <c r="O86" s="1341" t="s">
        <v>9541</v>
      </c>
      <c r="P86" s="1341" t="s">
        <v>5541</v>
      </c>
      <c r="Q86" s="1341" t="s">
        <v>9542</v>
      </c>
      <c r="R86" s="1341" t="s">
        <v>9543</v>
      </c>
      <c r="S86" s="1341" t="s">
        <v>9544</v>
      </c>
      <c r="T86" s="1341" t="s">
        <v>8591</v>
      </c>
      <c r="U86" s="1341" t="s">
        <v>9545</v>
      </c>
      <c r="V86" s="1341" t="s">
        <v>9546</v>
      </c>
      <c r="W86" s="1341" t="s">
        <v>9547</v>
      </c>
      <c r="X86" s="1341" t="s">
        <v>1368</v>
      </c>
      <c r="Y86" s="1341" t="s">
        <v>1502</v>
      </c>
      <c r="Z86" s="1341" t="s">
        <v>2205</v>
      </c>
      <c r="AA86" s="1359" t="s">
        <v>9548</v>
      </c>
      <c r="AB86" s="1341" t="s">
        <v>9549</v>
      </c>
      <c r="AC86" s="1341" t="s">
        <v>9550</v>
      </c>
      <c r="AD86" s="1341" t="s">
        <v>9551</v>
      </c>
      <c r="AE86" s="1341" t="s">
        <v>9552</v>
      </c>
      <c r="AF86" s="1341" t="s">
        <v>8999</v>
      </c>
      <c r="AG86" s="1341" t="s">
        <v>9553</v>
      </c>
      <c r="AH86" s="1341" t="s">
        <v>9554</v>
      </c>
      <c r="AI86" s="1341" t="s">
        <v>9555</v>
      </c>
      <c r="AJ86" s="1341" t="s">
        <v>9556</v>
      </c>
      <c r="AK86" s="1341" t="s">
        <v>9557</v>
      </c>
      <c r="AL86" s="1341" t="s">
        <v>5208</v>
      </c>
      <c r="AM86" s="1341" t="s">
        <v>8691</v>
      </c>
      <c r="AN86" s="1341" t="s">
        <v>8569</v>
      </c>
      <c r="AO86" s="1340" t="s">
        <v>8334</v>
      </c>
      <c r="AP86" s="1341" t="s">
        <v>9558</v>
      </c>
      <c r="AQ86" s="1341" t="s">
        <v>9559</v>
      </c>
      <c r="AR86" s="1341" t="s">
        <v>9560</v>
      </c>
      <c r="AS86" s="1341" t="s">
        <v>8496</v>
      </c>
      <c r="AT86" s="1341" t="s">
        <v>9561</v>
      </c>
      <c r="AU86" s="1341" t="s">
        <v>9510</v>
      </c>
      <c r="AV86" s="1341" t="str">
        <f t="shared" si="6"/>
        <v>3:30</v>
      </c>
      <c r="AW86" s="1404"/>
    </row>
    <row r="87">
      <c r="A87" s="1399" t="s">
        <v>4756</v>
      </c>
      <c r="B87" s="1400" t="s">
        <v>7624</v>
      </c>
      <c r="C87" s="1332">
        <v>0.05482638888888889</v>
      </c>
      <c r="D87" s="1424" t="s">
        <v>9562</v>
      </c>
      <c r="E87" s="1372" t="s">
        <v>8219</v>
      </c>
      <c r="F87" s="1372" t="s">
        <v>9563</v>
      </c>
      <c r="G87" s="1372" t="s">
        <v>9564</v>
      </c>
      <c r="H87" s="1373" t="s">
        <v>8732</v>
      </c>
      <c r="I87" s="1373" t="s">
        <v>9565</v>
      </c>
      <c r="J87" s="1375" t="s">
        <v>4309</v>
      </c>
      <c r="K87" s="1375" t="s">
        <v>8615</v>
      </c>
      <c r="L87" s="1375" t="s">
        <v>9566</v>
      </c>
      <c r="M87" s="1375" t="s">
        <v>9567</v>
      </c>
      <c r="N87" s="1375" t="s">
        <v>9568</v>
      </c>
      <c r="O87" s="1375" t="s">
        <v>9569</v>
      </c>
      <c r="P87" s="1375" t="s">
        <v>5087</v>
      </c>
      <c r="Q87" s="1379" t="s">
        <v>9570</v>
      </c>
      <c r="R87" s="1379" t="s">
        <v>2427</v>
      </c>
      <c r="S87" s="1379" t="s">
        <v>9571</v>
      </c>
      <c r="T87" s="1379" t="s">
        <v>9186</v>
      </c>
      <c r="U87" s="1379" t="s">
        <v>9572</v>
      </c>
      <c r="V87" s="1379" t="s">
        <v>1660</v>
      </c>
      <c r="W87" s="1382" t="s">
        <v>9573</v>
      </c>
      <c r="X87" s="1382" t="s">
        <v>5214</v>
      </c>
      <c r="Y87" s="1382" t="s">
        <v>1948</v>
      </c>
      <c r="Z87" s="1382" t="s">
        <v>8835</v>
      </c>
      <c r="AA87" s="1382" t="s">
        <v>2098</v>
      </c>
      <c r="AB87" s="1382" t="s">
        <v>1971</v>
      </c>
      <c r="AC87" s="1382" t="s">
        <v>9574</v>
      </c>
      <c r="AD87" s="1372" t="s">
        <v>9575</v>
      </c>
      <c r="AE87" s="1372" t="s">
        <v>1286</v>
      </c>
      <c r="AF87" s="1383" t="s">
        <v>9576</v>
      </c>
      <c r="AG87" s="1383" t="s">
        <v>9577</v>
      </c>
      <c r="AH87" s="1383" t="s">
        <v>5202</v>
      </c>
      <c r="AI87" s="1383" t="s">
        <v>9578</v>
      </c>
      <c r="AJ87" s="1383" t="s">
        <v>9579</v>
      </c>
      <c r="AK87" s="1383" t="s">
        <v>659</v>
      </c>
      <c r="AL87" s="1383" t="s">
        <v>6345</v>
      </c>
      <c r="AM87" s="1385" t="s">
        <v>3883</v>
      </c>
      <c r="AN87" s="1385" t="s">
        <v>9580</v>
      </c>
      <c r="AO87" s="1385" t="s">
        <v>9365</v>
      </c>
      <c r="AP87" s="1385" t="s">
        <v>3860</v>
      </c>
      <c r="AQ87" s="1385" t="s">
        <v>9581</v>
      </c>
      <c r="AR87" s="1385" t="s">
        <v>9582</v>
      </c>
      <c r="AS87" s="1385" t="s">
        <v>2183</v>
      </c>
      <c r="AT87" s="1375" t="s">
        <v>9583</v>
      </c>
      <c r="AU87" s="1365" t="s">
        <v>9584</v>
      </c>
      <c r="AV87" s="1341" t="str">
        <f t="shared" si="6"/>
        <v>3:40</v>
      </c>
      <c r="AW87" s="1401" t="s">
        <v>9585</v>
      </c>
    </row>
    <row r="88">
      <c r="A88" s="1367" t="s">
        <v>5083</v>
      </c>
      <c r="B88" s="1411" t="s">
        <v>7563</v>
      </c>
      <c r="C88" s="1344">
        <v>0.05559027777777778</v>
      </c>
      <c r="D88" s="1424" t="s">
        <v>9586</v>
      </c>
      <c r="E88" s="1340" t="s">
        <v>9587</v>
      </c>
      <c r="F88" s="1340" t="s">
        <v>9588</v>
      </c>
      <c r="G88" s="1340" t="s">
        <v>9589</v>
      </c>
      <c r="H88" s="1340" t="s">
        <v>5350</v>
      </c>
      <c r="I88" s="1340" t="s">
        <v>1723</v>
      </c>
      <c r="J88" s="1340" t="s">
        <v>9590</v>
      </c>
      <c r="K88" s="1340" t="s">
        <v>5545</v>
      </c>
      <c r="L88" s="1340" t="s">
        <v>7390</v>
      </c>
      <c r="M88" s="1340" t="s">
        <v>9149</v>
      </c>
      <c r="N88" s="1340" t="s">
        <v>9591</v>
      </c>
      <c r="O88" s="1340" t="s">
        <v>9592</v>
      </c>
      <c r="P88" s="1340" t="s">
        <v>697</v>
      </c>
      <c r="Q88" s="1340" t="s">
        <v>9593</v>
      </c>
      <c r="R88" s="1340" t="s">
        <v>9594</v>
      </c>
      <c r="S88" s="1340" t="s">
        <v>4745</v>
      </c>
      <c r="T88" s="1340" t="s">
        <v>9595</v>
      </c>
      <c r="U88" s="1340" t="s">
        <v>9596</v>
      </c>
      <c r="V88" s="1340" t="s">
        <v>5734</v>
      </c>
      <c r="W88" s="1340" t="s">
        <v>8196</v>
      </c>
      <c r="X88" s="1340" t="s">
        <v>9597</v>
      </c>
      <c r="Y88" s="1340" t="s">
        <v>2433</v>
      </c>
      <c r="Z88" s="1340" t="s">
        <v>9598</v>
      </c>
      <c r="AA88" s="1382" t="s">
        <v>9599</v>
      </c>
      <c r="AB88" s="1340" t="s">
        <v>7883</v>
      </c>
      <c r="AC88" s="1340" t="s">
        <v>4229</v>
      </c>
      <c r="AD88" s="1340" t="s">
        <v>9600</v>
      </c>
      <c r="AE88" s="1340" t="s">
        <v>9601</v>
      </c>
      <c r="AF88" s="1340" t="s">
        <v>9602</v>
      </c>
      <c r="AG88" s="1340" t="s">
        <v>9603</v>
      </c>
      <c r="AH88" s="1340" t="s">
        <v>5040</v>
      </c>
      <c r="AI88" s="1340" t="s">
        <v>9604</v>
      </c>
      <c r="AJ88" s="1340" t="s">
        <v>9605</v>
      </c>
      <c r="AK88" s="1340" t="s">
        <v>3997</v>
      </c>
      <c r="AL88" s="1340" t="s">
        <v>464</v>
      </c>
      <c r="AM88" s="1340" t="s">
        <v>9606</v>
      </c>
      <c r="AN88" s="1340" t="s">
        <v>9607</v>
      </c>
      <c r="AO88" s="1340" t="s">
        <v>173</v>
      </c>
      <c r="AP88" s="1340" t="s">
        <v>9608</v>
      </c>
      <c r="AQ88" s="1340" t="s">
        <v>9609</v>
      </c>
      <c r="AR88" s="1340" t="s">
        <v>3588</v>
      </c>
      <c r="AS88" s="1340" t="s">
        <v>1650</v>
      </c>
      <c r="AT88" s="1340" t="s">
        <v>9610</v>
      </c>
      <c r="AU88" s="1340" t="s">
        <v>9611</v>
      </c>
      <c r="AV88" s="1341" t="str">
        <f t="shared" si="6"/>
        <v>5:05</v>
      </c>
      <c r="AW88" s="1412" t="s">
        <v>9612</v>
      </c>
    </row>
    <row r="89">
      <c r="A89" s="1399" t="s">
        <v>5408</v>
      </c>
      <c r="B89" s="1400" t="s">
        <v>7563</v>
      </c>
      <c r="C89" s="1332">
        <v>0.05747685185185185</v>
      </c>
      <c r="D89" s="1359" t="s">
        <v>9613</v>
      </c>
      <c r="E89" s="1359" t="s">
        <v>6606</v>
      </c>
      <c r="F89" s="1372" t="s">
        <v>9614</v>
      </c>
      <c r="G89" s="1372" t="s">
        <v>9615</v>
      </c>
      <c r="H89" s="1373" t="s">
        <v>9616</v>
      </c>
      <c r="I89" s="1373" t="s">
        <v>4053</v>
      </c>
      <c r="J89" s="1359" t="s">
        <v>505</v>
      </c>
      <c r="K89" s="1375" t="s">
        <v>9223</v>
      </c>
      <c r="L89" s="1375" t="s">
        <v>9617</v>
      </c>
      <c r="M89" s="1375" t="s">
        <v>9618</v>
      </c>
      <c r="N89" s="1359" t="s">
        <v>8656</v>
      </c>
      <c r="O89" s="1375" t="s">
        <v>8372</v>
      </c>
      <c r="P89" s="1359" t="s">
        <v>9098</v>
      </c>
      <c r="Q89" s="1379" t="s">
        <v>9619</v>
      </c>
      <c r="R89" s="1379" t="s">
        <v>3027</v>
      </c>
      <c r="S89" s="1359" t="s">
        <v>9620</v>
      </c>
      <c r="T89" s="1379" t="s">
        <v>1142</v>
      </c>
      <c r="U89" s="1379" t="s">
        <v>9621</v>
      </c>
      <c r="V89" s="1379" t="s">
        <v>9622</v>
      </c>
      <c r="W89" s="1382" t="s">
        <v>9623</v>
      </c>
      <c r="X89" s="1382" t="s">
        <v>9624</v>
      </c>
      <c r="Y89" s="1382" t="s">
        <v>3044</v>
      </c>
      <c r="Z89" s="1382" t="s">
        <v>9625</v>
      </c>
      <c r="AA89" s="1359" t="s">
        <v>9626</v>
      </c>
      <c r="AB89" s="1382" t="s">
        <v>1721</v>
      </c>
      <c r="AC89" s="1382" t="s">
        <v>1333</v>
      </c>
      <c r="AD89" s="1359" t="s">
        <v>3626</v>
      </c>
      <c r="AE89" s="1372" t="s">
        <v>2822</v>
      </c>
      <c r="AF89" s="1359" t="s">
        <v>9627</v>
      </c>
      <c r="AG89" s="1359" t="s">
        <v>4909</v>
      </c>
      <c r="AH89" s="1383" t="s">
        <v>5134</v>
      </c>
      <c r="AI89" s="1359" t="s">
        <v>9628</v>
      </c>
      <c r="AJ89" s="1383" t="s">
        <v>9629</v>
      </c>
      <c r="AK89" s="1383" t="s">
        <v>8056</v>
      </c>
      <c r="AL89" s="1383" t="s">
        <v>9366</v>
      </c>
      <c r="AM89" s="1359" t="s">
        <v>9630</v>
      </c>
      <c r="AN89" s="1385" t="s">
        <v>9631</v>
      </c>
      <c r="AO89" s="1385" t="s">
        <v>9632</v>
      </c>
      <c r="AP89" s="1385" t="s">
        <v>3073</v>
      </c>
      <c r="AQ89" s="1385" t="s">
        <v>9633</v>
      </c>
      <c r="AR89" s="1385" t="s">
        <v>9634</v>
      </c>
      <c r="AS89" s="1385" t="s">
        <v>2746</v>
      </c>
      <c r="AT89" s="1359" t="s">
        <v>9635</v>
      </c>
      <c r="AU89" s="1365" t="s">
        <v>9636</v>
      </c>
      <c r="AV89" s="1341" t="str">
        <f t="shared" si="6"/>
        <v>6:01</v>
      </c>
      <c r="AW89" s="1485" t="s">
        <v>9637</v>
      </c>
    </row>
    <row r="90">
      <c r="A90" s="1434" t="s">
        <v>9638</v>
      </c>
      <c r="B90" s="1393" t="s">
        <v>7590</v>
      </c>
      <c r="C90" s="1426">
        <v>0.057881944444444444</v>
      </c>
      <c r="D90" s="1372" t="s">
        <v>9639</v>
      </c>
      <c r="E90" s="1388" t="s">
        <v>9640</v>
      </c>
      <c r="F90" s="1372" t="s">
        <v>9641</v>
      </c>
      <c r="G90" s="1372" t="s">
        <v>9642</v>
      </c>
      <c r="H90" s="1374" t="s">
        <v>9643</v>
      </c>
      <c r="I90" s="1374" t="s">
        <v>1098</v>
      </c>
      <c r="J90" s="1377" t="s">
        <v>9644</v>
      </c>
      <c r="K90" s="1377" t="s">
        <v>5382</v>
      </c>
      <c r="L90" s="1377" t="s">
        <v>9645</v>
      </c>
      <c r="M90" s="1377" t="s">
        <v>3249</v>
      </c>
      <c r="N90" s="1377" t="s">
        <v>9646</v>
      </c>
      <c r="O90" s="1377" t="s">
        <v>9647</v>
      </c>
      <c r="P90" s="1377" t="s">
        <v>1819</v>
      </c>
      <c r="Q90" s="1381" t="s">
        <v>9648</v>
      </c>
      <c r="R90" s="1381" t="s">
        <v>9649</v>
      </c>
      <c r="S90" s="1381" t="s">
        <v>9650</v>
      </c>
      <c r="T90" s="1381" t="s">
        <v>9651</v>
      </c>
      <c r="U90" s="1381" t="s">
        <v>9652</v>
      </c>
      <c r="V90" s="1381" t="s">
        <v>9653</v>
      </c>
      <c r="W90" s="1390" t="s">
        <v>9654</v>
      </c>
      <c r="X90" s="1390" t="s">
        <v>9655</v>
      </c>
      <c r="Y90" s="1390" t="s">
        <v>9656</v>
      </c>
      <c r="Z90" s="1390" t="s">
        <v>9657</v>
      </c>
      <c r="AA90" s="1340" t="s">
        <v>9658</v>
      </c>
      <c r="AB90" s="1390" t="s">
        <v>9448</v>
      </c>
      <c r="AC90" s="1390" t="s">
        <v>99</v>
      </c>
      <c r="AD90" s="1388" t="s">
        <v>4790</v>
      </c>
      <c r="AE90" s="1388" t="s">
        <v>2613</v>
      </c>
      <c r="AF90" s="1391" t="s">
        <v>9659</v>
      </c>
      <c r="AG90" s="1391" t="s">
        <v>5312</v>
      </c>
      <c r="AH90" s="1391" t="s">
        <v>9660</v>
      </c>
      <c r="AI90" s="1391" t="s">
        <v>4539</v>
      </c>
      <c r="AJ90" s="1391" t="s">
        <v>9661</v>
      </c>
      <c r="AK90" s="1391" t="s">
        <v>9662</v>
      </c>
      <c r="AL90" s="1391" t="s">
        <v>3428</v>
      </c>
      <c r="AM90" s="1384" t="s">
        <v>4546</v>
      </c>
      <c r="AN90" s="1384" t="s">
        <v>9663</v>
      </c>
      <c r="AO90" s="1384" t="s">
        <v>8955</v>
      </c>
      <c r="AP90" s="1384" t="s">
        <v>4051</v>
      </c>
      <c r="AQ90" s="1384" t="s">
        <v>6571</v>
      </c>
      <c r="AR90" s="1384" t="s">
        <v>9664</v>
      </c>
      <c r="AS90" s="1384" t="s">
        <v>515</v>
      </c>
      <c r="AT90" s="1377" t="s">
        <v>9665</v>
      </c>
      <c r="AU90" s="1392" t="s">
        <v>9666</v>
      </c>
      <c r="AV90" s="1340" t="str">
        <f t="shared" si="6"/>
        <v>2:11</v>
      </c>
      <c r="AW90" s="1420" t="s">
        <v>9667</v>
      </c>
    </row>
    <row r="91">
      <c r="A91" s="1367" t="s">
        <v>4673</v>
      </c>
      <c r="B91" s="1411" t="s">
        <v>7590</v>
      </c>
      <c r="C91" s="1344">
        <v>0.05893518518518519</v>
      </c>
      <c r="D91" s="1340" t="s">
        <v>9668</v>
      </c>
      <c r="E91" s="1340" t="s">
        <v>9669</v>
      </c>
      <c r="F91" s="1340" t="s">
        <v>9670</v>
      </c>
      <c r="G91" s="1340" t="s">
        <v>9671</v>
      </c>
      <c r="H91" s="1359" t="s">
        <v>6728</v>
      </c>
      <c r="I91" s="1340" t="s">
        <v>9672</v>
      </c>
      <c r="J91" s="1340" t="s">
        <v>8931</v>
      </c>
      <c r="K91" s="1340" t="s">
        <v>7961</v>
      </c>
      <c r="L91" s="1340" t="s">
        <v>9673</v>
      </c>
      <c r="M91" s="1340" t="s">
        <v>9674</v>
      </c>
      <c r="N91" s="1340" t="s">
        <v>9675</v>
      </c>
      <c r="O91" s="1340" t="s">
        <v>4420</v>
      </c>
      <c r="P91" s="1340" t="s">
        <v>1586</v>
      </c>
      <c r="Q91" s="1340" t="s">
        <v>9327</v>
      </c>
      <c r="R91" s="1340" t="s">
        <v>9676</v>
      </c>
      <c r="S91" s="1340" t="s">
        <v>9677</v>
      </c>
      <c r="T91" s="1340" t="s">
        <v>9678</v>
      </c>
      <c r="U91" s="1340" t="s">
        <v>9679</v>
      </c>
      <c r="V91" s="1340" t="s">
        <v>9680</v>
      </c>
      <c r="W91" s="1340" t="s">
        <v>9681</v>
      </c>
      <c r="X91" s="1340" t="s">
        <v>9682</v>
      </c>
      <c r="Y91" s="1340" t="s">
        <v>1894</v>
      </c>
      <c r="Z91" s="1340" t="s">
        <v>9683</v>
      </c>
      <c r="AA91" s="1382" t="s">
        <v>8864</v>
      </c>
      <c r="AB91" s="1340" t="s">
        <v>9684</v>
      </c>
      <c r="AC91" s="1340" t="s">
        <v>739</v>
      </c>
      <c r="AD91" s="1340" t="s">
        <v>9685</v>
      </c>
      <c r="AE91" s="1340" t="s">
        <v>9686</v>
      </c>
      <c r="AF91" s="1340" t="s">
        <v>9687</v>
      </c>
      <c r="AG91" s="1340" t="s">
        <v>9688</v>
      </c>
      <c r="AH91" s="1340" t="s">
        <v>417</v>
      </c>
      <c r="AI91" s="1340" t="s">
        <v>9689</v>
      </c>
      <c r="AJ91" s="1340" t="s">
        <v>9690</v>
      </c>
      <c r="AK91" s="1340" t="s">
        <v>8082</v>
      </c>
      <c r="AL91" s="1340" t="s">
        <v>8701</v>
      </c>
      <c r="AM91" s="1340" t="s">
        <v>7633</v>
      </c>
      <c r="AN91" s="1340" t="s">
        <v>9673</v>
      </c>
      <c r="AO91" s="1340" t="s">
        <v>4972</v>
      </c>
      <c r="AP91" s="1340" t="s">
        <v>9691</v>
      </c>
      <c r="AQ91" s="1340" t="s">
        <v>6707</v>
      </c>
      <c r="AR91" s="1340" t="s">
        <v>9692</v>
      </c>
      <c r="AS91" s="1340" t="s">
        <v>9188</v>
      </c>
      <c r="AT91" s="1340" t="s">
        <v>9693</v>
      </c>
      <c r="AU91" s="1340" t="s">
        <v>9694</v>
      </c>
      <c r="AV91" s="1340" t="s">
        <v>9695</v>
      </c>
      <c r="AW91" s="1412" t="s">
        <v>8511</v>
      </c>
    </row>
    <row r="92" ht="15.75" customHeight="1">
      <c r="A92" s="1367" t="s">
        <v>5586</v>
      </c>
      <c r="B92" s="1393" t="s">
        <v>7590</v>
      </c>
      <c r="C92" s="1344">
        <v>0.06635416666666667</v>
      </c>
      <c r="D92" s="1359" t="s">
        <v>9696</v>
      </c>
      <c r="E92" s="1359" t="s">
        <v>7461</v>
      </c>
      <c r="F92" s="1359" t="s">
        <v>9697</v>
      </c>
      <c r="G92" s="1359" t="s">
        <v>9698</v>
      </c>
      <c r="H92" s="1359" t="s">
        <v>9699</v>
      </c>
      <c r="I92" s="1359" t="s">
        <v>3234</v>
      </c>
      <c r="J92" s="1359" t="s">
        <v>9700</v>
      </c>
      <c r="K92" s="1359" t="s">
        <v>3388</v>
      </c>
      <c r="L92" s="1359" t="s">
        <v>9701</v>
      </c>
      <c r="M92" s="1359" t="s">
        <v>154</v>
      </c>
      <c r="N92" s="1359" t="s">
        <v>9702</v>
      </c>
      <c r="O92" s="1359" t="s">
        <v>9703</v>
      </c>
      <c r="P92" s="1359" t="s">
        <v>3258</v>
      </c>
      <c r="Q92" s="1359" t="s">
        <v>9704</v>
      </c>
      <c r="R92" s="1359" t="s">
        <v>4014</v>
      </c>
      <c r="S92" s="1359" t="s">
        <v>9705</v>
      </c>
      <c r="T92" s="1359" t="s">
        <v>9573</v>
      </c>
      <c r="U92" s="1359" t="s">
        <v>9706</v>
      </c>
      <c r="V92" s="1359" t="s">
        <v>6953</v>
      </c>
      <c r="W92" s="1359" t="s">
        <v>9707</v>
      </c>
      <c r="X92" s="1359" t="s">
        <v>9708</v>
      </c>
      <c r="Y92" s="1359" t="s">
        <v>908</v>
      </c>
      <c r="Z92" s="1359" t="s">
        <v>9709</v>
      </c>
      <c r="AA92" s="1390"/>
      <c r="AB92" s="1359" t="s">
        <v>9710</v>
      </c>
      <c r="AC92" s="1359" t="s">
        <v>1032</v>
      </c>
      <c r="AD92" s="1359" t="s">
        <v>8424</v>
      </c>
      <c r="AE92" s="1359" t="s">
        <v>9711</v>
      </c>
      <c r="AF92" s="1359" t="s">
        <v>9712</v>
      </c>
      <c r="AG92" s="1359" t="s">
        <v>9713</v>
      </c>
      <c r="AH92" s="1359" t="s">
        <v>9714</v>
      </c>
      <c r="AI92" s="1359" t="s">
        <v>9715</v>
      </c>
      <c r="AJ92" s="1359" t="s">
        <v>9716</v>
      </c>
      <c r="AK92" s="1359" t="s">
        <v>9717</v>
      </c>
      <c r="AL92" s="1359" t="s">
        <v>9718</v>
      </c>
      <c r="AM92" s="1359" t="s">
        <v>9719</v>
      </c>
      <c r="AN92" s="1359" t="s">
        <v>8036</v>
      </c>
      <c r="AO92" s="1359" t="s">
        <v>9720</v>
      </c>
      <c r="AP92" s="1359" t="s">
        <v>9721</v>
      </c>
      <c r="AQ92" s="1359" t="s">
        <v>996</v>
      </c>
      <c r="AR92" s="1359" t="s">
        <v>9722</v>
      </c>
      <c r="AS92" s="1359" t="s">
        <v>3668</v>
      </c>
      <c r="AT92" s="1359" t="s">
        <v>9723</v>
      </c>
      <c r="AU92" s="1396" t="s">
        <v>9724</v>
      </c>
      <c r="AV92" s="1341" t="str">
        <f>TEXT(AU92-C92,"m:ss")</f>
        <v>9:53</v>
      </c>
      <c r="AW92" s="1397" t="s">
        <v>9725</v>
      </c>
    </row>
    <row r="93">
      <c r="A93" s="1399" t="s">
        <v>4162</v>
      </c>
      <c r="B93" s="1400" t="s">
        <v>7590</v>
      </c>
      <c r="C93" s="1332"/>
      <c r="D93" s="1372"/>
      <c r="E93" s="1372"/>
      <c r="F93" s="1372"/>
      <c r="G93" s="1372"/>
      <c r="H93" s="1359"/>
      <c r="I93" s="1373"/>
      <c r="J93" s="1375"/>
      <c r="K93" s="1375"/>
      <c r="L93" s="1375"/>
      <c r="M93" s="1375"/>
      <c r="N93" s="1375"/>
      <c r="O93" s="1375"/>
      <c r="P93" s="1375"/>
      <c r="Q93" s="1379"/>
      <c r="R93" s="1379"/>
      <c r="S93" s="1379"/>
      <c r="T93" s="1379"/>
      <c r="U93" s="1379"/>
      <c r="V93" s="1379"/>
      <c r="W93" s="1382"/>
      <c r="X93" s="1382"/>
      <c r="Y93" s="1382"/>
      <c r="Z93" s="1382"/>
      <c r="AA93" s="1340"/>
      <c r="AB93" s="1382"/>
      <c r="AC93" s="1382"/>
      <c r="AD93" s="1372"/>
      <c r="AE93" s="1372"/>
      <c r="AF93" s="1442" t="s">
        <v>7611</v>
      </c>
      <c r="AG93" s="1383"/>
      <c r="AH93" s="1383"/>
      <c r="AI93" s="1383"/>
      <c r="AJ93" s="1383"/>
      <c r="AK93" s="1383"/>
      <c r="AL93" s="1383"/>
      <c r="AM93" s="1385"/>
      <c r="AN93" s="1385"/>
      <c r="AO93" s="1385"/>
      <c r="AP93" s="1385"/>
      <c r="AQ93" s="1385"/>
      <c r="AR93" s="1385"/>
      <c r="AS93" s="1385"/>
      <c r="AT93" s="1375"/>
      <c r="AU93" s="1365"/>
      <c r="AV93" s="1365"/>
      <c r="AW93" s="1401"/>
    </row>
    <row r="94">
      <c r="A94" s="1399" t="s">
        <v>4075</v>
      </c>
      <c r="B94" s="1400" t="s">
        <v>7590</v>
      </c>
      <c r="C94" s="1426"/>
      <c r="D94" s="1486"/>
      <c r="E94" s="1388"/>
      <c r="F94" s="1388"/>
      <c r="G94" s="1388"/>
      <c r="H94" s="1425"/>
      <c r="I94" s="1374"/>
      <c r="J94" s="1377"/>
      <c r="K94" s="1377"/>
      <c r="L94" s="1377"/>
      <c r="M94" s="1377"/>
      <c r="N94" s="1377"/>
      <c r="O94" s="1377"/>
      <c r="P94" s="1377"/>
      <c r="Q94" s="1381"/>
      <c r="R94" s="1381"/>
      <c r="S94" s="1381"/>
      <c r="T94" s="1381"/>
      <c r="U94" s="1381"/>
      <c r="V94" s="1381"/>
      <c r="W94" s="1445" t="s">
        <v>7607</v>
      </c>
      <c r="X94" s="1390"/>
      <c r="Y94" s="1390"/>
      <c r="Z94" s="1390"/>
      <c r="AA94" s="1341"/>
      <c r="AB94" s="1390"/>
      <c r="AC94" s="1390"/>
      <c r="AD94" s="1388"/>
      <c r="AE94" s="1388"/>
      <c r="AF94" s="1391"/>
      <c r="AG94" s="1487"/>
      <c r="AH94" s="1391"/>
      <c r="AI94" s="1391"/>
      <c r="AJ94" s="1391"/>
      <c r="AK94" s="1391"/>
      <c r="AL94" s="1391"/>
      <c r="AM94" s="1384"/>
      <c r="AN94" s="1384"/>
      <c r="AO94" s="1384"/>
      <c r="AP94" s="1384"/>
      <c r="AQ94" s="1384"/>
      <c r="AR94" s="1384"/>
      <c r="AS94" s="1384"/>
      <c r="AT94" s="1377"/>
      <c r="AU94" s="1392"/>
      <c r="AV94" s="1392"/>
      <c r="AW94" s="1401" t="s">
        <v>9726</v>
      </c>
    </row>
    <row r="95">
      <c r="A95" s="1343"/>
      <c r="B95" s="1488"/>
      <c r="C95" s="1489"/>
      <c r="D95" s="1490"/>
      <c r="E95" s="1341"/>
      <c r="F95" s="1341"/>
      <c r="G95" s="1341"/>
      <c r="H95" s="1425"/>
      <c r="I95" s="1341"/>
      <c r="J95" s="1341"/>
      <c r="K95" s="1341"/>
      <c r="L95" s="1341"/>
      <c r="M95" s="1341"/>
      <c r="N95" s="1341"/>
      <c r="O95" s="1341"/>
      <c r="P95" s="1341"/>
      <c r="Q95" s="1341"/>
      <c r="R95" s="1341"/>
      <c r="S95" s="1341"/>
      <c r="T95" s="1341"/>
      <c r="U95" s="1341"/>
      <c r="V95" s="1341"/>
      <c r="W95" s="1341"/>
      <c r="X95" s="1341"/>
      <c r="Y95" s="1341"/>
      <c r="Z95" s="1341"/>
      <c r="AA95" s="139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404"/>
    </row>
    <row r="96">
      <c r="A96" s="1343"/>
      <c r="B96" s="1488"/>
      <c r="C96" s="1489"/>
      <c r="D96" s="1425"/>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4"/>
    </row>
    <row r="97">
      <c r="A97" s="1387"/>
      <c r="B97" s="1493"/>
      <c r="C97" s="1494"/>
      <c r="D97" s="1425"/>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20"/>
    </row>
    <row r="98">
      <c r="A98" s="1343"/>
      <c r="B98" s="1488"/>
      <c r="C98" s="1489"/>
      <c r="D98" s="1425"/>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4"/>
    </row>
    <row r="99">
      <c r="A99" s="1387"/>
      <c r="B99" s="1493"/>
      <c r="C99" s="1494"/>
      <c r="D99" s="1425"/>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20"/>
    </row>
    <row r="100">
      <c r="A100" s="1343"/>
      <c r="B100" s="1488"/>
      <c r="C100" s="1489"/>
      <c r="D100" s="1425"/>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4"/>
    </row>
    <row r="101">
      <c r="A101" s="1387"/>
      <c r="B101" s="1493"/>
      <c r="C101" s="1494"/>
      <c r="D101" s="1425"/>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20"/>
    </row>
    <row r="102">
      <c r="A102" s="1343"/>
      <c r="B102" s="1488"/>
      <c r="C102" s="1489"/>
      <c r="D102" s="1425"/>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4"/>
    </row>
    <row r="103">
      <c r="A103" s="1387"/>
      <c r="B103" s="1493"/>
      <c r="C103" s="1494"/>
      <c r="D103" s="1425"/>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20"/>
    </row>
    <row r="104">
      <c r="A104" s="1343"/>
      <c r="B104" s="1488"/>
      <c r="C104" s="1489"/>
      <c r="D104" s="1425"/>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4"/>
    </row>
    <row r="105">
      <c r="A105" s="1387"/>
      <c r="B105" s="1493"/>
      <c r="C105" s="1494"/>
      <c r="D105" s="1425"/>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20"/>
    </row>
    <row r="106">
      <c r="A106" s="1343"/>
      <c r="B106" s="1488"/>
      <c r="C106" s="1489"/>
      <c r="D106" s="1425"/>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4"/>
    </row>
    <row r="107">
      <c r="A107" s="1387"/>
      <c r="B107" s="1493"/>
      <c r="C107" s="1494"/>
      <c r="D107" s="1425"/>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20"/>
    </row>
    <row r="108">
      <c r="A108" s="1343"/>
      <c r="B108" s="1488"/>
      <c r="C108" s="1489"/>
      <c r="D108" s="1425"/>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4"/>
    </row>
    <row r="109">
      <c r="A109" s="1387"/>
      <c r="B109" s="1493"/>
      <c r="C109" s="1494"/>
      <c r="D109" s="1425"/>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20"/>
    </row>
    <row r="110">
      <c r="A110" s="1343"/>
      <c r="B110" s="1488"/>
      <c r="C110" s="1489"/>
      <c r="D110" s="1425"/>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4"/>
    </row>
    <row r="111">
      <c r="A111" s="1387"/>
      <c r="B111" s="1493"/>
      <c r="C111" s="1494"/>
      <c r="D111" s="1425"/>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20"/>
    </row>
    <row r="112">
      <c r="A112" s="1343"/>
      <c r="B112" s="1488"/>
      <c r="C112" s="1489"/>
      <c r="D112" s="1425"/>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4"/>
    </row>
    <row r="113">
      <c r="A113" s="1387"/>
      <c r="B113" s="1493"/>
      <c r="C113" s="1494"/>
      <c r="D113" s="1425"/>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20"/>
    </row>
    <row r="114">
      <c r="A114" s="1343"/>
      <c r="B114" s="1488"/>
      <c r="C114" s="1489"/>
      <c r="D114" s="1425"/>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4"/>
    </row>
    <row r="115">
      <c r="A115" s="1387"/>
      <c r="B115" s="1493"/>
      <c r="C115" s="1494"/>
      <c r="D115" s="1425"/>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20"/>
    </row>
    <row r="116">
      <c r="A116" s="1343"/>
      <c r="B116" s="1488"/>
      <c r="C116" s="1489"/>
      <c r="D116" s="1425"/>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4"/>
    </row>
    <row r="117">
      <c r="A117" s="1387"/>
      <c r="B117" s="1493"/>
      <c r="C117" s="1494"/>
      <c r="D117" s="1425"/>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20"/>
    </row>
    <row r="118">
      <c r="A118" s="1343"/>
      <c r="B118" s="1488"/>
      <c r="C118" s="1489"/>
      <c r="D118" s="1425"/>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4"/>
    </row>
    <row r="119">
      <c r="A119" s="1387"/>
      <c r="B119" s="1493"/>
      <c r="C119" s="1494"/>
      <c r="D119" s="1425"/>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20"/>
    </row>
    <row r="120">
      <c r="A120" s="1343"/>
      <c r="B120" s="1488"/>
      <c r="C120" s="1489"/>
      <c r="D120" s="1425"/>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4"/>
    </row>
    <row r="121">
      <c r="A121" s="1387"/>
      <c r="B121" s="1493"/>
      <c r="C121" s="1494"/>
      <c r="D121" s="1425"/>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20"/>
    </row>
    <row r="122">
      <c r="A122" s="1343"/>
      <c r="B122" s="1488"/>
      <c r="C122" s="1489"/>
      <c r="D122" s="1425"/>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4"/>
    </row>
    <row r="123">
      <c r="A123" s="1387"/>
      <c r="B123" s="1493"/>
      <c r="C123" s="1494"/>
      <c r="D123" s="1425"/>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20"/>
    </row>
    <row r="124">
      <c r="A124" s="1343"/>
      <c r="B124" s="1488"/>
      <c r="C124" s="1489"/>
      <c r="D124" s="1425"/>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4"/>
    </row>
    <row r="125">
      <c r="A125" s="1387"/>
      <c r="B125" s="1493"/>
      <c r="C125" s="1494"/>
      <c r="D125" s="1425"/>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20"/>
    </row>
    <row r="126">
      <c r="A126" s="1343"/>
      <c r="B126" s="1488"/>
      <c r="C126" s="1489"/>
      <c r="D126" s="1425"/>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4"/>
    </row>
    <row r="127">
      <c r="A127" s="1387"/>
      <c r="B127" s="1493"/>
      <c r="C127" s="1494"/>
      <c r="D127" s="1425"/>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20"/>
    </row>
    <row r="128">
      <c r="A128" s="1343"/>
      <c r="B128" s="1488"/>
      <c r="C128" s="1489"/>
      <c r="D128" s="1425"/>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4"/>
    </row>
    <row r="129">
      <c r="A129" s="1387"/>
      <c r="B129" s="1493"/>
      <c r="C129" s="1494"/>
      <c r="D129" s="1425"/>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20"/>
    </row>
    <row r="130">
      <c r="A130" s="1343"/>
      <c r="B130" s="1488"/>
      <c r="C130" s="1489"/>
      <c r="D130" s="1425"/>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4"/>
    </row>
    <row r="131">
      <c r="A131" s="1387"/>
      <c r="B131" s="1493"/>
      <c r="C131" s="1494"/>
      <c r="D131" s="1425"/>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20"/>
    </row>
    <row r="132">
      <c r="A132" s="1343"/>
      <c r="B132" s="1488"/>
      <c r="C132" s="1489"/>
      <c r="D132" s="1425"/>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4"/>
    </row>
    <row r="133">
      <c r="A133" s="1387"/>
      <c r="B133" s="1493"/>
      <c r="C133" s="1494"/>
      <c r="D133" s="1425"/>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20"/>
    </row>
    <row r="134">
      <c r="A134" s="1343"/>
      <c r="B134" s="1488"/>
      <c r="C134" s="1489"/>
      <c r="D134" s="1425"/>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4"/>
    </row>
    <row r="135">
      <c r="A135" s="1387"/>
      <c r="B135" s="1493"/>
      <c r="C135" s="1494"/>
      <c r="D135" s="1425"/>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20"/>
    </row>
    <row r="136">
      <c r="A136" s="1343"/>
      <c r="B136" s="1488"/>
      <c r="C136" s="1489"/>
      <c r="D136" s="1425"/>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4"/>
    </row>
    <row r="137">
      <c r="A137" s="1387"/>
      <c r="B137" s="1493"/>
      <c r="C137" s="1494"/>
      <c r="D137" s="1425"/>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20"/>
    </row>
    <row r="138">
      <c r="A138" s="1343"/>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4"/>
    </row>
    <row r="139">
      <c r="A139" s="1387"/>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20"/>
    </row>
    <row r="140">
      <c r="A140" s="1343"/>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4"/>
    </row>
    <row r="141">
      <c r="A141" s="1387"/>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20"/>
    </row>
    <row r="142">
      <c r="A142" s="1343"/>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4"/>
    </row>
    <row r="143">
      <c r="A143" s="1387"/>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20"/>
    </row>
    <row r="144">
      <c r="A144" s="1343"/>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4"/>
    </row>
    <row r="145">
      <c r="A145" s="1387"/>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20"/>
    </row>
    <row r="146">
      <c r="A146" s="1343"/>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4"/>
    </row>
    <row r="147">
      <c r="A147" s="1387"/>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20"/>
    </row>
    <row r="148">
      <c r="A148" s="1343"/>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4"/>
    </row>
    <row r="149">
      <c r="A149" s="1387"/>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20"/>
    </row>
    <row r="150">
      <c r="A150" s="1343"/>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4"/>
    </row>
    <row r="151">
      <c r="A151" s="1387"/>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20"/>
    </row>
    <row r="152">
      <c r="A152" s="1343"/>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4"/>
    </row>
    <row r="153">
      <c r="A153" s="1387"/>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20"/>
    </row>
    <row r="154">
      <c r="A154" s="1343"/>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4"/>
    </row>
    <row r="155">
      <c r="A155" s="1387"/>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20"/>
    </row>
    <row r="156">
      <c r="A156" s="1343"/>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4"/>
    </row>
    <row r="157">
      <c r="A157" s="1387"/>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20"/>
    </row>
    <row r="158">
      <c r="A158" s="1343"/>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4"/>
    </row>
    <row r="159">
      <c r="A159" s="1387"/>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20"/>
    </row>
    <row r="160">
      <c r="A160" s="1343"/>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4"/>
    </row>
    <row r="161">
      <c r="A161" s="1387"/>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20"/>
    </row>
    <row r="162">
      <c r="A162" s="1343"/>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4"/>
    </row>
    <row r="163">
      <c r="A163" s="1387"/>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20"/>
    </row>
    <row r="164">
      <c r="A164" s="1343"/>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4"/>
    </row>
    <row r="165">
      <c r="A165" s="1387"/>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20"/>
    </row>
    <row r="166">
      <c r="A166" s="1343"/>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4"/>
    </row>
    <row r="167">
      <c r="A167" s="1387"/>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20"/>
    </row>
    <row r="168">
      <c r="A168" s="1343"/>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4"/>
    </row>
    <row r="169">
      <c r="A169" s="1387"/>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20"/>
    </row>
    <row r="170">
      <c r="A170" s="1343"/>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4"/>
    </row>
    <row r="171">
      <c r="A171" s="1387"/>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20"/>
    </row>
    <row r="172">
      <c r="A172" s="1343"/>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4"/>
    </row>
    <row r="173">
      <c r="A173" s="1387"/>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20"/>
    </row>
    <row r="174">
      <c r="A174" s="1343"/>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4"/>
    </row>
    <row r="175">
      <c r="A175" s="1387"/>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20"/>
    </row>
    <row r="176">
      <c r="A176" s="1343"/>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4"/>
    </row>
    <row r="177">
      <c r="A177" s="1387"/>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20"/>
    </row>
    <row r="178">
      <c r="A178" s="1343"/>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4"/>
    </row>
    <row r="179">
      <c r="A179" s="1387"/>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20"/>
    </row>
    <row r="180">
      <c r="A180" s="1343"/>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4"/>
    </row>
    <row r="181">
      <c r="A181" s="1387"/>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20"/>
    </row>
    <row r="182">
      <c r="A182" s="1343"/>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4"/>
    </row>
    <row r="183">
      <c r="A183" s="1387"/>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20"/>
    </row>
    <row r="184">
      <c r="A184" s="1343"/>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4"/>
    </row>
    <row r="185">
      <c r="A185" s="1387"/>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20"/>
    </row>
    <row r="186">
      <c r="A186" s="1343"/>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4"/>
    </row>
    <row r="187">
      <c r="A187" s="1387"/>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20"/>
    </row>
    <row r="188">
      <c r="A188" s="1343"/>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4"/>
    </row>
    <row r="189">
      <c r="A189" s="1387"/>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20"/>
    </row>
    <row r="190">
      <c r="A190" s="1343"/>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4"/>
    </row>
    <row r="191">
      <c r="A191" s="1387"/>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20"/>
    </row>
    <row r="192">
      <c r="A192" s="1343"/>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4"/>
    </row>
    <row r="193">
      <c r="A193" s="1387"/>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20"/>
    </row>
    <row r="194">
      <c r="A194" s="1343"/>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4"/>
    </row>
    <row r="195">
      <c r="A195" s="1387"/>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20"/>
    </row>
    <row r="196">
      <c r="A196" s="1343"/>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4"/>
    </row>
    <row r="197">
      <c r="A197" s="1387"/>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20"/>
    </row>
    <row r="198">
      <c r="A198" s="1343"/>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4"/>
    </row>
    <row r="199">
      <c r="A199" s="1387"/>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20"/>
    </row>
    <row r="200">
      <c r="A200" s="1343"/>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4"/>
    </row>
    <row r="201">
      <c r="A201" s="1387"/>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20"/>
    </row>
    <row r="202">
      <c r="A202" s="1343"/>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4"/>
    </row>
    <row r="203">
      <c r="A203" s="1387"/>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20"/>
    </row>
    <row r="204">
      <c r="A204" s="1343"/>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4"/>
    </row>
    <row r="205">
      <c r="A205" s="1387"/>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20"/>
    </row>
    <row r="206">
      <c r="A206" s="1343"/>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4"/>
    </row>
    <row r="207">
      <c r="A207" s="1387"/>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20"/>
    </row>
    <row r="208">
      <c r="A208" s="1343"/>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4"/>
    </row>
    <row r="209">
      <c r="A209" s="1387"/>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20"/>
    </row>
    <row r="210">
      <c r="A210" s="1343"/>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4"/>
    </row>
    <row r="211">
      <c r="A211" s="1387"/>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20"/>
    </row>
    <row r="212">
      <c r="A212" s="1343"/>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4"/>
    </row>
    <row r="213">
      <c r="A213" s="1387"/>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20"/>
    </row>
    <row r="214">
      <c r="A214" s="1343"/>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4"/>
    </row>
    <row r="215">
      <c r="A215" s="1387"/>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20"/>
    </row>
    <row r="216">
      <c r="A216" s="1343"/>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4"/>
    </row>
    <row r="217">
      <c r="A217" s="1387"/>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20"/>
    </row>
    <row r="218">
      <c r="A218" s="1343"/>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4"/>
    </row>
    <row r="219">
      <c r="A219" s="1387"/>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20"/>
    </row>
    <row r="220">
      <c r="A220" s="1343"/>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4"/>
    </row>
    <row r="221">
      <c r="A221" s="1387"/>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20"/>
    </row>
    <row r="222">
      <c r="A222" s="1343"/>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4"/>
    </row>
    <row r="223">
      <c r="A223" s="1387"/>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20"/>
    </row>
    <row r="224">
      <c r="A224" s="1343"/>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4"/>
    </row>
    <row r="225">
      <c r="A225" s="1387"/>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20"/>
    </row>
    <row r="226">
      <c r="A226" s="1343"/>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4"/>
    </row>
    <row r="227">
      <c r="A227" s="1387"/>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20"/>
    </row>
    <row r="228">
      <c r="A228" s="1343"/>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4"/>
    </row>
    <row r="229">
      <c r="A229" s="1387"/>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20"/>
    </row>
    <row r="230">
      <c r="A230" s="1343"/>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4"/>
    </row>
    <row r="231">
      <c r="A231" s="1387"/>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20"/>
    </row>
    <row r="232">
      <c r="A232" s="1343"/>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4"/>
    </row>
    <row r="233">
      <c r="A233" s="1387"/>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20"/>
    </row>
    <row r="234">
      <c r="A234" s="1343"/>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4"/>
    </row>
    <row r="235">
      <c r="A235" s="1387"/>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20"/>
    </row>
    <row r="236">
      <c r="A236" s="1343"/>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4"/>
    </row>
    <row r="237">
      <c r="A237" s="1387"/>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20"/>
    </row>
    <row r="238">
      <c r="A238" s="1343"/>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4"/>
    </row>
    <row r="239">
      <c r="A239" s="1387"/>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20"/>
    </row>
    <row r="240">
      <c r="A240" s="1343"/>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4"/>
    </row>
    <row r="241">
      <c r="A241" s="1387"/>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20"/>
    </row>
    <row r="242">
      <c r="A242" s="1343"/>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4"/>
    </row>
    <row r="243">
      <c r="A243" s="1387"/>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20"/>
    </row>
    <row r="244">
      <c r="A244" s="1343"/>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4"/>
    </row>
    <row r="245">
      <c r="A245" s="1387"/>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20"/>
    </row>
    <row r="246">
      <c r="A246" s="1343"/>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4"/>
    </row>
    <row r="247">
      <c r="A247" s="1387"/>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20"/>
    </row>
    <row r="248">
      <c r="A248" s="1343"/>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4"/>
    </row>
    <row r="249">
      <c r="A249" s="1387"/>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20"/>
    </row>
    <row r="250">
      <c r="A250" s="1343"/>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4"/>
    </row>
    <row r="251">
      <c r="A251" s="1387"/>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20"/>
    </row>
    <row r="252">
      <c r="A252" s="1343"/>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4"/>
    </row>
    <row r="253">
      <c r="A253" s="1387"/>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20"/>
    </row>
    <row r="254">
      <c r="A254" s="1343"/>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4"/>
    </row>
    <row r="255">
      <c r="A255" s="1387"/>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20"/>
    </row>
    <row r="256">
      <c r="A256" s="1343"/>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4"/>
    </row>
    <row r="257">
      <c r="A257" s="1387"/>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20"/>
    </row>
    <row r="258">
      <c r="A258" s="1343"/>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4"/>
    </row>
    <row r="259">
      <c r="A259" s="1387"/>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20"/>
    </row>
    <row r="260">
      <c r="A260" s="1343"/>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4"/>
    </row>
    <row r="261">
      <c r="A261" s="1387"/>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20"/>
    </row>
    <row r="262">
      <c r="A262" s="1343"/>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4"/>
    </row>
    <row r="263">
      <c r="A263" s="1387"/>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20"/>
    </row>
    <row r="264">
      <c r="A264" s="1343"/>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4"/>
    </row>
    <row r="265">
      <c r="A265" s="1387"/>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20"/>
    </row>
    <row r="266">
      <c r="A266" s="1343"/>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4"/>
    </row>
    <row r="267">
      <c r="A267" s="1387"/>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20"/>
    </row>
    <row r="268">
      <c r="A268" s="1343"/>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4"/>
    </row>
    <row r="269">
      <c r="A269" s="1387"/>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20"/>
    </row>
    <row r="270">
      <c r="A270" s="1343"/>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4"/>
    </row>
    <row r="271">
      <c r="A271" s="1387"/>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20"/>
    </row>
    <row r="272">
      <c r="A272" s="1343"/>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4"/>
    </row>
    <row r="273">
      <c r="A273" s="1387"/>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20"/>
    </row>
    <row r="274">
      <c r="A274" s="1343"/>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4"/>
    </row>
    <row r="275">
      <c r="A275" s="1387"/>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20"/>
    </row>
    <row r="276">
      <c r="A276" s="1343"/>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4"/>
    </row>
    <row r="277">
      <c r="A277" s="1387"/>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20"/>
    </row>
    <row r="278">
      <c r="A278" s="1343"/>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4"/>
    </row>
    <row r="279">
      <c r="A279" s="1387"/>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20"/>
    </row>
    <row r="280">
      <c r="A280" s="1343"/>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4"/>
    </row>
    <row r="281">
      <c r="A281" s="1387"/>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20"/>
    </row>
    <row r="282">
      <c r="A282" s="1343"/>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4"/>
    </row>
    <row r="283">
      <c r="A283" s="1387"/>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20"/>
    </row>
    <row r="284">
      <c r="A284" s="1343"/>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4"/>
    </row>
    <row r="285">
      <c r="A285" s="1387"/>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20"/>
    </row>
    <row r="286">
      <c r="A286" s="1343"/>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4"/>
    </row>
    <row r="287">
      <c r="A287" s="1387"/>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20"/>
    </row>
    <row r="288">
      <c r="A288" s="1343"/>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4"/>
    </row>
    <row r="289">
      <c r="A289" s="1387"/>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20"/>
    </row>
    <row r="290">
      <c r="A290" s="1343"/>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4"/>
    </row>
    <row r="291">
      <c r="A291" s="1387"/>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20"/>
    </row>
    <row r="292">
      <c r="A292" s="1343"/>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4"/>
    </row>
    <row r="293">
      <c r="A293" s="1387"/>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20"/>
    </row>
    <row r="294">
      <c r="A294" s="1343"/>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4"/>
    </row>
    <row r="295">
      <c r="A295" s="1387"/>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20"/>
    </row>
    <row r="296">
      <c r="A296" s="1343"/>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4"/>
    </row>
    <row r="297">
      <c r="A297" s="1387"/>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20"/>
    </row>
    <row r="298">
      <c r="A298" s="1343"/>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4"/>
    </row>
    <row r="299">
      <c r="A299" s="1387"/>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20"/>
    </row>
    <row r="300">
      <c r="A300" s="1343"/>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4"/>
    </row>
    <row r="301">
      <c r="A301" s="1387"/>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20"/>
    </row>
    <row r="302">
      <c r="A302" s="1343"/>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4"/>
    </row>
    <row r="303">
      <c r="A303" s="1387"/>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20"/>
    </row>
    <row r="304">
      <c r="A304" s="1343"/>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4"/>
    </row>
    <row r="305">
      <c r="A305" s="1387"/>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20"/>
    </row>
    <row r="306">
      <c r="A306" s="1343"/>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4"/>
    </row>
    <row r="307">
      <c r="A307" s="1387"/>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20"/>
    </row>
    <row r="308">
      <c r="A308" s="1343"/>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4"/>
    </row>
    <row r="309">
      <c r="A309" s="1387"/>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20"/>
    </row>
    <row r="310">
      <c r="A310" s="1343"/>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4"/>
    </row>
    <row r="311">
      <c r="A311" s="1387"/>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20"/>
    </row>
    <row r="312">
      <c r="A312" s="1343"/>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4"/>
    </row>
    <row r="313">
      <c r="A313" s="1387"/>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20"/>
    </row>
    <row r="314">
      <c r="A314" s="1343"/>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4"/>
    </row>
    <row r="315">
      <c r="A315" s="1387"/>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20"/>
    </row>
    <row r="316">
      <c r="A316" s="1343"/>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4"/>
    </row>
    <row r="317">
      <c r="A317" s="1387"/>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20"/>
    </row>
    <row r="318">
      <c r="A318" s="1343"/>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4"/>
    </row>
    <row r="319">
      <c r="A319" s="1387"/>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20"/>
    </row>
    <row r="320">
      <c r="A320" s="1343"/>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4"/>
    </row>
    <row r="321">
      <c r="A321" s="1387"/>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20"/>
    </row>
    <row r="322">
      <c r="A322" s="1343"/>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4"/>
    </row>
    <row r="323">
      <c r="A323" s="1387"/>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20"/>
    </row>
    <row r="324">
      <c r="A324" s="1343"/>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4"/>
    </row>
    <row r="325">
      <c r="A325" s="1387"/>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20"/>
    </row>
    <row r="326">
      <c r="A326" s="1343"/>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4"/>
    </row>
    <row r="327">
      <c r="A327" s="1387"/>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20"/>
    </row>
    <row r="328">
      <c r="A328" s="1343"/>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4"/>
    </row>
    <row r="329">
      <c r="A329" s="1387"/>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20"/>
    </row>
    <row r="330">
      <c r="A330" s="1343"/>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4"/>
    </row>
    <row r="331">
      <c r="A331" s="1387"/>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20"/>
    </row>
    <row r="332">
      <c r="A332" s="1343"/>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4"/>
    </row>
    <row r="333">
      <c r="A333" s="1387"/>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20"/>
    </row>
    <row r="334">
      <c r="A334" s="1343"/>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4"/>
    </row>
    <row r="335">
      <c r="A335" s="1387"/>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20"/>
    </row>
    <row r="336">
      <c r="A336" s="1343"/>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4"/>
    </row>
    <row r="337">
      <c r="A337" s="1387"/>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20"/>
    </row>
    <row r="338">
      <c r="A338" s="1343"/>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4"/>
    </row>
    <row r="339">
      <c r="A339" s="1387"/>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20"/>
    </row>
    <row r="340">
      <c r="A340" s="1343"/>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4"/>
    </row>
    <row r="341">
      <c r="A341" s="1387"/>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20"/>
    </row>
    <row r="342">
      <c r="A342" s="1343"/>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4"/>
    </row>
    <row r="343">
      <c r="A343" s="1387"/>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20"/>
    </row>
    <row r="344">
      <c r="A344" s="1343"/>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4"/>
    </row>
    <row r="345">
      <c r="A345" s="1387"/>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20"/>
    </row>
    <row r="346">
      <c r="A346" s="1343"/>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4"/>
    </row>
    <row r="347">
      <c r="A347" s="1387"/>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20"/>
    </row>
    <row r="348">
      <c r="A348" s="1343"/>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4"/>
    </row>
    <row r="349">
      <c r="A349" s="1387"/>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20"/>
    </row>
    <row r="350">
      <c r="A350" s="1343"/>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4"/>
    </row>
    <row r="351">
      <c r="A351" s="1387"/>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20"/>
    </row>
    <row r="352">
      <c r="A352" s="1343"/>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4"/>
    </row>
    <row r="353">
      <c r="A353" s="1387"/>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20"/>
    </row>
    <row r="354">
      <c r="A354" s="1343"/>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4"/>
    </row>
    <row r="355">
      <c r="A355" s="1387"/>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20"/>
    </row>
    <row r="356">
      <c r="A356" s="1343"/>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4"/>
    </row>
    <row r="357">
      <c r="A357" s="1387"/>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20"/>
    </row>
    <row r="358">
      <c r="A358" s="1343"/>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4"/>
    </row>
    <row r="359">
      <c r="A359" s="1387"/>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20"/>
    </row>
    <row r="360">
      <c r="A360" s="1343"/>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4"/>
    </row>
    <row r="361">
      <c r="A361" s="1387"/>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20"/>
    </row>
    <row r="362">
      <c r="A362" s="1343"/>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4"/>
    </row>
    <row r="363">
      <c r="A363" s="1387"/>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20"/>
    </row>
    <row r="364">
      <c r="A364" s="1343"/>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4"/>
    </row>
    <row r="365">
      <c r="A365" s="1387"/>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20"/>
    </row>
    <row r="366">
      <c r="A366" s="1343"/>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4"/>
    </row>
    <row r="367">
      <c r="A367" s="1387"/>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20"/>
    </row>
    <row r="368">
      <c r="A368" s="1343"/>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4"/>
    </row>
    <row r="369">
      <c r="A369" s="1387"/>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20"/>
    </row>
    <row r="370">
      <c r="A370" s="1343"/>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4"/>
    </row>
    <row r="371">
      <c r="A371" s="1387"/>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20"/>
    </row>
    <row r="372">
      <c r="A372" s="1343"/>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4"/>
    </row>
    <row r="373">
      <c r="A373" s="1387"/>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20"/>
    </row>
    <row r="374">
      <c r="A374" s="1343"/>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4"/>
    </row>
    <row r="375">
      <c r="A375" s="1387"/>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20"/>
    </row>
    <row r="376">
      <c r="A376" s="1343"/>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4"/>
    </row>
    <row r="377">
      <c r="A377" s="1387"/>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20"/>
    </row>
    <row r="378">
      <c r="A378" s="1343"/>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4"/>
    </row>
    <row r="379">
      <c r="A379" s="1387"/>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20"/>
    </row>
    <row r="380">
      <c r="A380" s="1343"/>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4"/>
    </row>
    <row r="381">
      <c r="A381" s="1387"/>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20"/>
    </row>
    <row r="382">
      <c r="A382" s="1343"/>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4"/>
    </row>
    <row r="383">
      <c r="A383" s="1387"/>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20"/>
    </row>
    <row r="384">
      <c r="A384" s="1343"/>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4"/>
    </row>
    <row r="385">
      <c r="A385" s="1387"/>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20"/>
    </row>
    <row r="386">
      <c r="A386" s="1343"/>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4"/>
    </row>
    <row r="387">
      <c r="A387" s="1387"/>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20"/>
    </row>
    <row r="388">
      <c r="A388" s="1343"/>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4"/>
    </row>
    <row r="389">
      <c r="A389" s="1387"/>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20"/>
    </row>
    <row r="390">
      <c r="A390" s="1343"/>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4"/>
    </row>
    <row r="391">
      <c r="A391" s="1387"/>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20"/>
    </row>
    <row r="392">
      <c r="A392" s="1343"/>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4"/>
    </row>
    <row r="393">
      <c r="A393" s="1387"/>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20"/>
    </row>
    <row r="394">
      <c r="A394" s="1343"/>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4"/>
    </row>
    <row r="395">
      <c r="A395" s="1387"/>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20"/>
    </row>
    <row r="396">
      <c r="A396" s="1343"/>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4"/>
    </row>
    <row r="397">
      <c r="A397" s="1387"/>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20"/>
    </row>
    <row r="398">
      <c r="A398" s="1343"/>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4"/>
    </row>
    <row r="399">
      <c r="A399" s="1387"/>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20"/>
    </row>
    <row r="400">
      <c r="A400" s="1343"/>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4"/>
    </row>
    <row r="401">
      <c r="A401" s="1387"/>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20"/>
    </row>
    <row r="402">
      <c r="A402" s="1343"/>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4"/>
    </row>
    <row r="403">
      <c r="A403" s="1387"/>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20"/>
    </row>
    <row r="404">
      <c r="A404" s="1343"/>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4"/>
    </row>
    <row r="405">
      <c r="A405" s="1387"/>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20"/>
    </row>
    <row r="406">
      <c r="A406" s="1343"/>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4"/>
    </row>
    <row r="407">
      <c r="A407" s="1387"/>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20"/>
    </row>
    <row r="408">
      <c r="A408" s="1343"/>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4"/>
    </row>
    <row r="409">
      <c r="A409" s="1387"/>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20"/>
    </row>
    <row r="410">
      <c r="A410" s="1343"/>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4"/>
    </row>
    <row r="411">
      <c r="A411" s="1387"/>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20"/>
    </row>
    <row r="412">
      <c r="A412" s="1343"/>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4"/>
    </row>
    <row r="413">
      <c r="A413" s="1387"/>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20"/>
    </row>
    <row r="414">
      <c r="A414" s="1343"/>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4"/>
    </row>
    <row r="415">
      <c r="A415" s="1387"/>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20"/>
    </row>
    <row r="416">
      <c r="A416" s="1343"/>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4"/>
    </row>
    <row r="417">
      <c r="A417" s="1387"/>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20"/>
    </row>
    <row r="418">
      <c r="A418" s="1343"/>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4"/>
    </row>
    <row r="419">
      <c r="A419" s="1387"/>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20"/>
    </row>
    <row r="420">
      <c r="A420" s="1343"/>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4"/>
    </row>
    <row r="421">
      <c r="A421" s="1387"/>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20"/>
    </row>
    <row r="422">
      <c r="A422" s="1343"/>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4"/>
    </row>
    <row r="423">
      <c r="A423" s="1387"/>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20"/>
    </row>
    <row r="424">
      <c r="A424" s="1343"/>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4"/>
    </row>
    <row r="425">
      <c r="A425" s="1387"/>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20"/>
    </row>
    <row r="426">
      <c r="A426" s="1343"/>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4"/>
    </row>
    <row r="427">
      <c r="A427" s="1387"/>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20"/>
    </row>
    <row r="428">
      <c r="A428" s="1343"/>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4"/>
    </row>
    <row r="429">
      <c r="A429" s="1387"/>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20"/>
    </row>
    <row r="430">
      <c r="A430" s="1343"/>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4"/>
    </row>
    <row r="431">
      <c r="A431" s="1387"/>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20"/>
    </row>
    <row r="432">
      <c r="A432" s="1343"/>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4"/>
    </row>
    <row r="433">
      <c r="A433" s="1387"/>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20"/>
    </row>
    <row r="434">
      <c r="A434" s="1343"/>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4"/>
    </row>
    <row r="435">
      <c r="A435" s="1387"/>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20"/>
    </row>
    <row r="436">
      <c r="A436" s="1343"/>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4"/>
    </row>
    <row r="437">
      <c r="A437" s="1387"/>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20"/>
    </row>
    <row r="438">
      <c r="A438" s="1343"/>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4"/>
    </row>
    <row r="439">
      <c r="A439" s="1387"/>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20"/>
    </row>
    <row r="440">
      <c r="A440" s="1343"/>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4"/>
    </row>
    <row r="441">
      <c r="A441" s="1387"/>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20"/>
    </row>
    <row r="442">
      <c r="A442" s="1343"/>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4"/>
    </row>
    <row r="443">
      <c r="A443" s="1387"/>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20"/>
    </row>
    <row r="444">
      <c r="A444" s="1343"/>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4"/>
    </row>
    <row r="445">
      <c r="A445" s="1387"/>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20"/>
    </row>
    <row r="446">
      <c r="A446" s="1343"/>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4"/>
    </row>
    <row r="447">
      <c r="A447" s="1387"/>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20"/>
    </row>
    <row r="448">
      <c r="A448" s="1343"/>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4"/>
    </row>
    <row r="449">
      <c r="A449" s="1387"/>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20"/>
    </row>
    <row r="450">
      <c r="A450" s="1343"/>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4"/>
    </row>
    <row r="451">
      <c r="A451" s="1387"/>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20"/>
    </row>
    <row r="452">
      <c r="A452" s="1343"/>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4"/>
    </row>
    <row r="453">
      <c r="A453" s="1387"/>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20"/>
    </row>
    <row r="454">
      <c r="A454" s="1343"/>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4"/>
    </row>
    <row r="455">
      <c r="A455" s="1387"/>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20"/>
    </row>
    <row r="456">
      <c r="A456" s="1343"/>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4"/>
    </row>
    <row r="457">
      <c r="A457" s="1387"/>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20"/>
    </row>
    <row r="458">
      <c r="A458" s="1343"/>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4"/>
    </row>
    <row r="459">
      <c r="A459" s="1387"/>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20"/>
    </row>
    <row r="460">
      <c r="A460" s="1343"/>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4"/>
    </row>
    <row r="461">
      <c r="A461" s="1387"/>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20"/>
    </row>
    <row r="462">
      <c r="A462" s="1343"/>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4"/>
    </row>
    <row r="463">
      <c r="A463" s="1387"/>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20"/>
    </row>
    <row r="464">
      <c r="A464" s="1343"/>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4"/>
    </row>
    <row r="465">
      <c r="A465" s="1387"/>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20"/>
    </row>
    <row r="466">
      <c r="A466" s="1343"/>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4"/>
    </row>
    <row r="467">
      <c r="A467" s="1387"/>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20"/>
    </row>
    <row r="468">
      <c r="A468" s="1343"/>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4"/>
    </row>
    <row r="469">
      <c r="A469" s="1387"/>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20"/>
    </row>
    <row r="470">
      <c r="A470" s="1343"/>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4"/>
    </row>
    <row r="471">
      <c r="A471" s="1387"/>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20"/>
    </row>
    <row r="472">
      <c r="A472" s="1343"/>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4"/>
    </row>
    <row r="473">
      <c r="A473" s="1387"/>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20"/>
    </row>
    <row r="474">
      <c r="A474" s="1343"/>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4"/>
    </row>
    <row r="475">
      <c r="A475" s="1387"/>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20"/>
    </row>
    <row r="476">
      <c r="A476" s="1343"/>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4"/>
    </row>
    <row r="477">
      <c r="A477" s="1387"/>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20"/>
    </row>
    <row r="478">
      <c r="A478" s="1343"/>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4"/>
    </row>
    <row r="479">
      <c r="A479" s="1387"/>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20"/>
    </row>
    <row r="480">
      <c r="A480" s="1343"/>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4"/>
    </row>
    <row r="481">
      <c r="A481" s="1387"/>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20"/>
    </row>
    <row r="482">
      <c r="A482" s="1343"/>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4"/>
    </row>
    <row r="483">
      <c r="A483" s="1387"/>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20"/>
    </row>
    <row r="484">
      <c r="A484" s="1343"/>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4"/>
    </row>
    <row r="485">
      <c r="A485" s="1387"/>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20"/>
    </row>
    <row r="486">
      <c r="A486" s="1343"/>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4"/>
    </row>
    <row r="487">
      <c r="A487" s="1387"/>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20"/>
    </row>
    <row r="488">
      <c r="A488" s="1343"/>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4"/>
    </row>
    <row r="489">
      <c r="A489" s="1387"/>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20"/>
    </row>
    <row r="490">
      <c r="A490" s="1343"/>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4"/>
    </row>
    <row r="491">
      <c r="A491" s="1387"/>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20"/>
    </row>
    <row r="492">
      <c r="A492" s="1343"/>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4"/>
    </row>
    <row r="493">
      <c r="A493" s="1387"/>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20"/>
    </row>
    <row r="494">
      <c r="A494" s="1343"/>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4"/>
    </row>
    <row r="495">
      <c r="A495" s="1387"/>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20"/>
    </row>
    <row r="496">
      <c r="A496" s="1343"/>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4"/>
    </row>
    <row r="497">
      <c r="A497" s="1387"/>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20"/>
    </row>
    <row r="498">
      <c r="A498" s="1343"/>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4"/>
    </row>
    <row r="499">
      <c r="A499" s="1387"/>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20"/>
    </row>
    <row r="500">
      <c r="A500" s="1343"/>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4"/>
    </row>
    <row r="501">
      <c r="A501" s="1387"/>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20"/>
    </row>
    <row r="502">
      <c r="A502" s="1343"/>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4"/>
    </row>
    <row r="503">
      <c r="A503" s="1387"/>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20"/>
    </row>
    <row r="504">
      <c r="A504" s="1343"/>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4"/>
    </row>
    <row r="505">
      <c r="A505" s="1387"/>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20"/>
    </row>
    <row r="506">
      <c r="A506" s="1343"/>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4"/>
    </row>
    <row r="507">
      <c r="A507" s="1387"/>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20"/>
    </row>
    <row r="508">
      <c r="A508" s="1343"/>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4"/>
    </row>
    <row r="509">
      <c r="A509" s="1387"/>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20"/>
    </row>
    <row r="510">
      <c r="A510" s="1343"/>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4"/>
    </row>
    <row r="511">
      <c r="A511" s="1387"/>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20"/>
    </row>
    <row r="512">
      <c r="A512" s="1343"/>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4"/>
    </row>
    <row r="513">
      <c r="A513" s="1387"/>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20"/>
    </row>
    <row r="514">
      <c r="A514" s="1343"/>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4"/>
    </row>
    <row r="515">
      <c r="A515" s="1387"/>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20"/>
    </row>
    <row r="516">
      <c r="A516" s="1343"/>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4"/>
    </row>
    <row r="517">
      <c r="A517" s="1387"/>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20"/>
    </row>
    <row r="518">
      <c r="A518" s="1343"/>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4"/>
    </row>
    <row r="519">
      <c r="A519" s="1387"/>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20"/>
    </row>
    <row r="520">
      <c r="A520" s="1343"/>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4"/>
    </row>
    <row r="521">
      <c r="A521" s="1387"/>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20"/>
    </row>
    <row r="522">
      <c r="A522" s="1343"/>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4"/>
    </row>
    <row r="523">
      <c r="A523" s="1387"/>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20"/>
    </row>
    <row r="524">
      <c r="A524" s="1343"/>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4"/>
    </row>
    <row r="525">
      <c r="A525" s="1387"/>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20"/>
    </row>
    <row r="526">
      <c r="A526" s="1343"/>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4"/>
    </row>
    <row r="527">
      <c r="A527" s="1387"/>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20"/>
    </row>
    <row r="528">
      <c r="A528" s="1343"/>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4"/>
    </row>
    <row r="529">
      <c r="A529" s="1387"/>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20"/>
    </row>
    <row r="530">
      <c r="A530" s="1343"/>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4"/>
    </row>
    <row r="531">
      <c r="A531" s="1387"/>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20"/>
    </row>
    <row r="532">
      <c r="A532" s="1343"/>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4"/>
    </row>
    <row r="533">
      <c r="A533" s="1387"/>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20"/>
    </row>
    <row r="534">
      <c r="A534" s="1343"/>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4"/>
    </row>
    <row r="535">
      <c r="A535" s="1387"/>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20"/>
    </row>
    <row r="536">
      <c r="A536" s="1343"/>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4"/>
    </row>
    <row r="537">
      <c r="A537" s="1387"/>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20"/>
    </row>
    <row r="538">
      <c r="A538" s="1343"/>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4"/>
    </row>
    <row r="539">
      <c r="A539" s="1387"/>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20"/>
    </row>
    <row r="540">
      <c r="A540" s="1343"/>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4"/>
    </row>
    <row r="541">
      <c r="A541" s="1387"/>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20"/>
    </row>
    <row r="542">
      <c r="A542" s="1343"/>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4"/>
    </row>
    <row r="543">
      <c r="A543" s="1387"/>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20"/>
    </row>
    <row r="544">
      <c r="A544" s="1343"/>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4"/>
    </row>
    <row r="545">
      <c r="A545" s="1387"/>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20"/>
    </row>
    <row r="546">
      <c r="A546" s="1343"/>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4"/>
    </row>
    <row r="547">
      <c r="A547" s="1387"/>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20"/>
    </row>
    <row r="548">
      <c r="A548" s="1343"/>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4"/>
    </row>
    <row r="549">
      <c r="A549" s="1387"/>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20"/>
    </row>
    <row r="550">
      <c r="A550" s="1343"/>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4"/>
    </row>
    <row r="551">
      <c r="A551" s="1387"/>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20"/>
    </row>
    <row r="552">
      <c r="A552" s="1343"/>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4"/>
    </row>
    <row r="553">
      <c r="A553" s="1387"/>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20"/>
    </row>
    <row r="554">
      <c r="A554" s="1343"/>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4"/>
    </row>
    <row r="555">
      <c r="A555" s="1387"/>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20"/>
    </row>
    <row r="556">
      <c r="A556" s="1343"/>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4"/>
    </row>
    <row r="557">
      <c r="A557" s="1387"/>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20"/>
    </row>
    <row r="558">
      <c r="A558" s="1343"/>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4"/>
    </row>
    <row r="559">
      <c r="A559" s="1387"/>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20"/>
    </row>
    <row r="560">
      <c r="A560" s="1343"/>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4"/>
    </row>
    <row r="561">
      <c r="A561" s="1387"/>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20"/>
    </row>
    <row r="562">
      <c r="A562" s="1343"/>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4"/>
    </row>
    <row r="563">
      <c r="A563" s="1387"/>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20"/>
    </row>
    <row r="564">
      <c r="A564" s="1343"/>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4"/>
    </row>
    <row r="565">
      <c r="A565" s="1387"/>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20"/>
    </row>
    <row r="566">
      <c r="A566" s="1343"/>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4"/>
    </row>
    <row r="567">
      <c r="A567" s="1387"/>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20"/>
    </row>
    <row r="568">
      <c r="A568" s="1343"/>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4"/>
    </row>
    <row r="569">
      <c r="A569" s="1387"/>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20"/>
    </row>
    <row r="570">
      <c r="A570" s="1343"/>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4"/>
    </row>
    <row r="571">
      <c r="A571" s="1387"/>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20"/>
    </row>
    <row r="572">
      <c r="A572" s="1343"/>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4"/>
    </row>
    <row r="573">
      <c r="A573" s="1387"/>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20"/>
    </row>
    <row r="574">
      <c r="A574" s="1343"/>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4"/>
    </row>
    <row r="575">
      <c r="A575" s="1387"/>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20"/>
    </row>
    <row r="576">
      <c r="A576" s="1343"/>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4"/>
    </row>
    <row r="577">
      <c r="A577" s="1387"/>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20"/>
    </row>
    <row r="578">
      <c r="A578" s="1343"/>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4"/>
    </row>
    <row r="579">
      <c r="A579" s="1387"/>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20"/>
    </row>
    <row r="580">
      <c r="A580" s="1343"/>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4"/>
    </row>
    <row r="581">
      <c r="A581" s="1387"/>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20"/>
    </row>
    <row r="582">
      <c r="A582" s="1343"/>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4"/>
    </row>
    <row r="583">
      <c r="A583" s="1387"/>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20"/>
    </row>
    <row r="584">
      <c r="A584" s="1343"/>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4"/>
    </row>
    <row r="585">
      <c r="A585" s="1387"/>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20"/>
    </row>
    <row r="586">
      <c r="A586" s="1343"/>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4"/>
    </row>
    <row r="587">
      <c r="A587" s="1387"/>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20"/>
    </row>
    <row r="588">
      <c r="A588" s="1343"/>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4"/>
    </row>
    <row r="589">
      <c r="A589" s="1387"/>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20"/>
    </row>
    <row r="590">
      <c r="A590" s="1343"/>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4"/>
    </row>
    <row r="591">
      <c r="A591" s="1387"/>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20"/>
    </row>
    <row r="592">
      <c r="A592" s="1343"/>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4"/>
    </row>
    <row r="593">
      <c r="A593" s="1387"/>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20"/>
    </row>
    <row r="594">
      <c r="A594" s="1343"/>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4"/>
    </row>
    <row r="595">
      <c r="A595" s="1387"/>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20"/>
    </row>
    <row r="596">
      <c r="A596" s="1343"/>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4"/>
    </row>
    <row r="597">
      <c r="A597" s="1387"/>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20"/>
    </row>
    <row r="598">
      <c r="A598" s="1343"/>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4"/>
    </row>
    <row r="599">
      <c r="A599" s="1387"/>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20"/>
    </row>
    <row r="600">
      <c r="A600" s="1343"/>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4"/>
    </row>
    <row r="601">
      <c r="A601" s="1387"/>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20"/>
    </row>
    <row r="602">
      <c r="A602" s="1343"/>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4"/>
    </row>
    <row r="603">
      <c r="A603" s="1387"/>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20"/>
    </row>
    <row r="604">
      <c r="A604" s="1343"/>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4"/>
    </row>
    <row r="605">
      <c r="A605" s="1387"/>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20"/>
    </row>
    <row r="606">
      <c r="A606" s="1343"/>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4"/>
    </row>
    <row r="607">
      <c r="A607" s="1387"/>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20"/>
    </row>
    <row r="608">
      <c r="A608" s="1343"/>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4"/>
    </row>
    <row r="609">
      <c r="A609" s="1387"/>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20"/>
    </row>
    <row r="610">
      <c r="A610" s="1343"/>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4"/>
    </row>
    <row r="611">
      <c r="A611" s="1387"/>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20"/>
    </row>
    <row r="612">
      <c r="A612" s="1343"/>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4"/>
    </row>
    <row r="613">
      <c r="A613" s="1387"/>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20"/>
    </row>
    <row r="614">
      <c r="A614" s="1343"/>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4"/>
    </row>
    <row r="615">
      <c r="A615" s="1387"/>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20"/>
    </row>
    <row r="616">
      <c r="A616" s="1343"/>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4"/>
    </row>
    <row r="617">
      <c r="A617" s="1387"/>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20"/>
    </row>
    <row r="618">
      <c r="A618" s="1343"/>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4"/>
    </row>
    <row r="619">
      <c r="A619" s="1387"/>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20"/>
    </row>
    <row r="620">
      <c r="A620" s="1343"/>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4"/>
    </row>
    <row r="621">
      <c r="A621" s="1387"/>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20"/>
    </row>
    <row r="622">
      <c r="A622" s="1343"/>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4"/>
    </row>
    <row r="623">
      <c r="A623" s="1387"/>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20"/>
    </row>
    <row r="624">
      <c r="A624" s="1343"/>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4"/>
    </row>
    <row r="625">
      <c r="A625" s="1387"/>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20"/>
    </row>
    <row r="626">
      <c r="A626" s="1343"/>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4"/>
    </row>
    <row r="627">
      <c r="A627" s="1387"/>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20"/>
    </row>
    <row r="628">
      <c r="A628" s="1343"/>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4"/>
    </row>
    <row r="629">
      <c r="A629" s="1387"/>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20"/>
    </row>
    <row r="630">
      <c r="A630" s="1343"/>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4"/>
    </row>
    <row r="631">
      <c r="A631" s="1387"/>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20"/>
    </row>
    <row r="632">
      <c r="A632" s="1343"/>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4"/>
    </row>
    <row r="633">
      <c r="A633" s="1387"/>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20"/>
    </row>
    <row r="634">
      <c r="A634" s="1343"/>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4"/>
    </row>
    <row r="635">
      <c r="A635" s="1387"/>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20"/>
    </row>
    <row r="636">
      <c r="A636" s="1343"/>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4"/>
    </row>
    <row r="637">
      <c r="A637" s="1387"/>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20"/>
    </row>
    <row r="638">
      <c r="A638" s="1343"/>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4"/>
    </row>
    <row r="639">
      <c r="A639" s="1387"/>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20"/>
    </row>
    <row r="640">
      <c r="A640" s="1343"/>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4"/>
    </row>
    <row r="641">
      <c r="A641" s="1387"/>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20"/>
    </row>
    <row r="642">
      <c r="A642" s="1343"/>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4"/>
    </row>
    <row r="643">
      <c r="A643" s="1387"/>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20"/>
    </row>
    <row r="644">
      <c r="A644" s="1343"/>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4"/>
    </row>
    <row r="645">
      <c r="A645" s="1387"/>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20"/>
    </row>
    <row r="646">
      <c r="A646" s="1343"/>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4"/>
    </row>
    <row r="647">
      <c r="A647" s="1387"/>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20"/>
    </row>
    <row r="648">
      <c r="A648" s="1343"/>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4"/>
    </row>
    <row r="649">
      <c r="A649" s="1387"/>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20"/>
    </row>
    <row r="650">
      <c r="A650" s="1343"/>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4"/>
    </row>
    <row r="651">
      <c r="A651" s="1387"/>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20"/>
    </row>
    <row r="652">
      <c r="A652" s="1343"/>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4"/>
    </row>
    <row r="653">
      <c r="A653" s="1387"/>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20"/>
    </row>
    <row r="654">
      <c r="A654" s="1343"/>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4"/>
    </row>
    <row r="655">
      <c r="A655" s="1387"/>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20"/>
    </row>
    <row r="656">
      <c r="A656" s="1343"/>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4"/>
    </row>
    <row r="657">
      <c r="A657" s="1387"/>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20"/>
    </row>
    <row r="658">
      <c r="A658" s="1343"/>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4"/>
    </row>
    <row r="659">
      <c r="A659" s="1387"/>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20"/>
    </row>
    <row r="660">
      <c r="A660" s="1343"/>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4"/>
    </row>
    <row r="661">
      <c r="A661" s="1387"/>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20"/>
    </row>
    <row r="662">
      <c r="A662" s="1343"/>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4"/>
    </row>
    <row r="663">
      <c r="A663" s="1387"/>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20"/>
    </row>
    <row r="664">
      <c r="A664" s="1343"/>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4"/>
    </row>
    <row r="665">
      <c r="A665" s="1387"/>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20"/>
    </row>
    <row r="666">
      <c r="A666" s="1343"/>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4"/>
    </row>
    <row r="667">
      <c r="A667" s="1387"/>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20"/>
    </row>
    <row r="668">
      <c r="A668" s="1343"/>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4"/>
    </row>
    <row r="669">
      <c r="A669" s="1387"/>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20"/>
    </row>
    <row r="670">
      <c r="A670" s="1343"/>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4"/>
    </row>
    <row r="671">
      <c r="A671" s="1387"/>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20"/>
    </row>
    <row r="672">
      <c r="A672" s="1343"/>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4"/>
    </row>
    <row r="673">
      <c r="A673" s="1387"/>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20"/>
    </row>
    <row r="674">
      <c r="A674" s="1343"/>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4"/>
    </row>
    <row r="675">
      <c r="A675" s="1387"/>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20"/>
    </row>
    <row r="676">
      <c r="A676" s="1343"/>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4"/>
    </row>
    <row r="677">
      <c r="A677" s="1387"/>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20"/>
    </row>
    <row r="678">
      <c r="A678" s="1343"/>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4"/>
    </row>
    <row r="679">
      <c r="A679" s="1387"/>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20"/>
    </row>
    <row r="680">
      <c r="A680" s="1343"/>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4"/>
    </row>
    <row r="681">
      <c r="A681" s="1387"/>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20"/>
    </row>
    <row r="682">
      <c r="A682" s="1343"/>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4"/>
    </row>
    <row r="683">
      <c r="A683" s="1387"/>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20"/>
    </row>
    <row r="684">
      <c r="A684" s="1343"/>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4"/>
    </row>
    <row r="685">
      <c r="A685" s="1387"/>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20"/>
    </row>
    <row r="686">
      <c r="A686" s="1343"/>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4"/>
    </row>
    <row r="687">
      <c r="A687" s="1387"/>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20"/>
    </row>
    <row r="688">
      <c r="A688" s="1343"/>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4"/>
    </row>
    <row r="689">
      <c r="A689" s="1387"/>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20"/>
    </row>
    <row r="690">
      <c r="A690" s="1343"/>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4"/>
    </row>
    <row r="691">
      <c r="A691" s="1387"/>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20"/>
    </row>
    <row r="692">
      <c r="A692" s="1343"/>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4"/>
    </row>
    <row r="693">
      <c r="A693" s="1387"/>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20"/>
    </row>
    <row r="694">
      <c r="A694" s="1343"/>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4"/>
    </row>
    <row r="695">
      <c r="A695" s="1387"/>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20"/>
    </row>
    <row r="696">
      <c r="A696" s="1343"/>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4"/>
    </row>
    <row r="697">
      <c r="A697" s="1387"/>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20"/>
    </row>
    <row r="698">
      <c r="A698" s="1343"/>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4"/>
    </row>
    <row r="699">
      <c r="A699" s="1387"/>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20"/>
    </row>
    <row r="700">
      <c r="A700" s="1343"/>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4"/>
    </row>
    <row r="701">
      <c r="A701" s="1387"/>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20"/>
    </row>
    <row r="702">
      <c r="A702" s="1343"/>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4"/>
    </row>
    <row r="703">
      <c r="A703" s="1387"/>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20"/>
    </row>
    <row r="704">
      <c r="A704" s="1343"/>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4"/>
    </row>
    <row r="705">
      <c r="A705" s="1387"/>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20"/>
    </row>
    <row r="706">
      <c r="A706" s="1343"/>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4"/>
    </row>
    <row r="707">
      <c r="A707" s="1387"/>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20"/>
    </row>
    <row r="708">
      <c r="A708" s="1343"/>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4"/>
    </row>
    <row r="709">
      <c r="A709" s="1387"/>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20"/>
    </row>
    <row r="710">
      <c r="A710" s="1343"/>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4"/>
    </row>
    <row r="711">
      <c r="A711" s="1387"/>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20"/>
    </row>
    <row r="712">
      <c r="A712" s="1343"/>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4"/>
    </row>
    <row r="713">
      <c r="A713" s="1387"/>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20"/>
    </row>
    <row r="714">
      <c r="A714" s="1343"/>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4"/>
    </row>
    <row r="715">
      <c r="A715" s="1387"/>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20"/>
    </row>
    <row r="716">
      <c r="A716" s="1343"/>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4"/>
    </row>
    <row r="717">
      <c r="A717" s="1387"/>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20"/>
    </row>
    <row r="718">
      <c r="A718" s="1343"/>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4"/>
    </row>
    <row r="719">
      <c r="A719" s="1387"/>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20"/>
    </row>
    <row r="720">
      <c r="A720" s="1343"/>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4"/>
    </row>
    <row r="721">
      <c r="A721" s="1387"/>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20"/>
    </row>
    <row r="722">
      <c r="A722" s="1343"/>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4"/>
    </row>
    <row r="723">
      <c r="A723" s="1387"/>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20"/>
    </row>
    <row r="724">
      <c r="A724" s="1343"/>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4"/>
    </row>
    <row r="725">
      <c r="A725" s="1387"/>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20"/>
    </row>
    <row r="726">
      <c r="A726" s="1343"/>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4"/>
    </row>
    <row r="727">
      <c r="A727" s="1387"/>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20"/>
    </row>
    <row r="728">
      <c r="A728" s="1343"/>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4"/>
    </row>
    <row r="729">
      <c r="A729" s="1387"/>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20"/>
    </row>
    <row r="730">
      <c r="A730" s="1343"/>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4"/>
    </row>
    <row r="731">
      <c r="A731" s="1387"/>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20"/>
    </row>
    <row r="732">
      <c r="A732" s="1343"/>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4"/>
    </row>
    <row r="733">
      <c r="A733" s="1387"/>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20"/>
    </row>
    <row r="734">
      <c r="A734" s="1343"/>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4"/>
    </row>
    <row r="735">
      <c r="A735" s="1387"/>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20"/>
    </row>
    <row r="736">
      <c r="A736" s="1343"/>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4"/>
    </row>
    <row r="737">
      <c r="A737" s="1387"/>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20"/>
    </row>
    <row r="738">
      <c r="A738" s="1343"/>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4"/>
    </row>
    <row r="739">
      <c r="A739" s="1387"/>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20"/>
    </row>
    <row r="740">
      <c r="A740" s="1343"/>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4"/>
    </row>
    <row r="741">
      <c r="A741" s="1387"/>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20"/>
    </row>
    <row r="742">
      <c r="A742" s="1343"/>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4"/>
    </row>
    <row r="743">
      <c r="A743" s="1387"/>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20"/>
    </row>
    <row r="744">
      <c r="A744" s="1343"/>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4"/>
    </row>
    <row r="745">
      <c r="A745" s="1387"/>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20"/>
    </row>
    <row r="746">
      <c r="A746" s="1343"/>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4"/>
    </row>
    <row r="747">
      <c r="A747" s="1387"/>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20"/>
    </row>
    <row r="748">
      <c r="A748" s="1343"/>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4"/>
    </row>
    <row r="749">
      <c r="A749" s="1387"/>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20"/>
    </row>
    <row r="750">
      <c r="A750" s="1343"/>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4"/>
    </row>
    <row r="751">
      <c r="A751" s="1387"/>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20"/>
    </row>
    <row r="752">
      <c r="A752" s="1343"/>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4"/>
    </row>
    <row r="753">
      <c r="A753" s="1387"/>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20"/>
    </row>
    <row r="754">
      <c r="A754" s="1343"/>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4"/>
    </row>
    <row r="755">
      <c r="A755" s="1387"/>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20"/>
    </row>
    <row r="756">
      <c r="A756" s="1343"/>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4"/>
    </row>
    <row r="757">
      <c r="A757" s="1387"/>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20"/>
    </row>
    <row r="758">
      <c r="A758" s="1343"/>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4"/>
    </row>
    <row r="759">
      <c r="A759" s="1387"/>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20"/>
    </row>
    <row r="760">
      <c r="A760" s="1343"/>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4"/>
    </row>
    <row r="761">
      <c r="A761" s="1387"/>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20"/>
    </row>
    <row r="762">
      <c r="A762" s="1343"/>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4"/>
    </row>
    <row r="763">
      <c r="A763" s="1387"/>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20"/>
    </row>
    <row r="764">
      <c r="A764" s="1343"/>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4"/>
    </row>
    <row r="765">
      <c r="A765" s="1387"/>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20"/>
    </row>
    <row r="766">
      <c r="A766" s="1343"/>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4"/>
    </row>
    <row r="767">
      <c r="A767" s="1387"/>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20"/>
    </row>
    <row r="768">
      <c r="A768" s="1343"/>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4"/>
    </row>
    <row r="769">
      <c r="A769" s="1387"/>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20"/>
    </row>
    <row r="770">
      <c r="A770" s="1343"/>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4"/>
    </row>
    <row r="771">
      <c r="A771" s="1387"/>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20"/>
    </row>
    <row r="772">
      <c r="A772" s="1343"/>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4"/>
    </row>
    <row r="773">
      <c r="A773" s="1387"/>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20"/>
    </row>
    <row r="774">
      <c r="A774" s="1343"/>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4"/>
    </row>
    <row r="775">
      <c r="A775" s="1387"/>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20"/>
    </row>
    <row r="776">
      <c r="A776" s="1343"/>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4"/>
    </row>
    <row r="777">
      <c r="A777" s="1387"/>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20"/>
    </row>
    <row r="778">
      <c r="A778" s="1343"/>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4"/>
    </row>
    <row r="779">
      <c r="A779" s="1387"/>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20"/>
    </row>
    <row r="780">
      <c r="A780" s="1343"/>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4"/>
    </row>
    <row r="781">
      <c r="A781" s="1387"/>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20"/>
    </row>
    <row r="782">
      <c r="A782" s="1343"/>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4"/>
    </row>
    <row r="783">
      <c r="A783" s="1387"/>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20"/>
    </row>
    <row r="784">
      <c r="A784" s="1343"/>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4"/>
    </row>
    <row r="785">
      <c r="A785" s="1387"/>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20"/>
    </row>
    <row r="786">
      <c r="A786" s="1343"/>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4"/>
    </row>
    <row r="787">
      <c r="A787" s="1387"/>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20"/>
    </row>
    <row r="788">
      <c r="A788" s="1343"/>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4"/>
    </row>
    <row r="789">
      <c r="A789" s="1387"/>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20"/>
    </row>
    <row r="790">
      <c r="A790" s="1343"/>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4"/>
    </row>
    <row r="791">
      <c r="A791" s="1387"/>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20"/>
    </row>
    <row r="792">
      <c r="A792" s="1343"/>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4"/>
    </row>
    <row r="793">
      <c r="A793" s="1387"/>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20"/>
    </row>
    <row r="794">
      <c r="A794" s="1343"/>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4"/>
    </row>
    <row r="795">
      <c r="A795" s="1387"/>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20"/>
    </row>
    <row r="796">
      <c r="A796" s="1343"/>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4"/>
    </row>
    <row r="797">
      <c r="A797" s="1387"/>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20"/>
    </row>
    <row r="798">
      <c r="A798" s="1343"/>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4"/>
    </row>
    <row r="799">
      <c r="A799" s="1387"/>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20"/>
    </row>
    <row r="800">
      <c r="A800" s="1343"/>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4"/>
    </row>
    <row r="801">
      <c r="A801" s="1387"/>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20"/>
    </row>
    <row r="802">
      <c r="A802" s="1343"/>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4"/>
    </row>
    <row r="803">
      <c r="A803" s="1387"/>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20"/>
    </row>
    <row r="804">
      <c r="A804" s="1343"/>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4"/>
    </row>
    <row r="805">
      <c r="A805" s="1387"/>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20"/>
    </row>
    <row r="806">
      <c r="A806" s="1343"/>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4"/>
    </row>
    <row r="807">
      <c r="A807" s="1387"/>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20"/>
    </row>
    <row r="808">
      <c r="A808" s="1343"/>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4"/>
    </row>
    <row r="809">
      <c r="A809" s="1387"/>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20"/>
    </row>
    <row r="810">
      <c r="A810" s="1343"/>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4"/>
    </row>
    <row r="811">
      <c r="A811" s="1387"/>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20"/>
    </row>
    <row r="812">
      <c r="A812" s="1343"/>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4"/>
    </row>
    <row r="813">
      <c r="A813" s="1387"/>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20"/>
    </row>
    <row r="814">
      <c r="A814" s="1343"/>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4"/>
    </row>
    <row r="815">
      <c r="A815" s="1387"/>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20"/>
    </row>
    <row r="816">
      <c r="A816" s="1343"/>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4"/>
    </row>
    <row r="817">
      <c r="A817" s="1387"/>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20"/>
    </row>
    <row r="818">
      <c r="A818" s="1343"/>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4"/>
    </row>
    <row r="819">
      <c r="A819" s="1387"/>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20"/>
    </row>
    <row r="820">
      <c r="A820" s="1343"/>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4"/>
    </row>
    <row r="821">
      <c r="A821" s="1387"/>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20"/>
    </row>
    <row r="822">
      <c r="A822" s="1343"/>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4"/>
    </row>
    <row r="823">
      <c r="A823" s="1387"/>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20"/>
    </row>
    <row r="824">
      <c r="A824" s="1343"/>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4"/>
    </row>
    <row r="825">
      <c r="A825" s="1387"/>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20"/>
    </row>
    <row r="826">
      <c r="A826" s="1343"/>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4"/>
    </row>
    <row r="827">
      <c r="A827" s="1387"/>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20"/>
    </row>
    <row r="828">
      <c r="A828" s="1343"/>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4"/>
    </row>
    <row r="829">
      <c r="A829" s="1387"/>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20"/>
    </row>
    <row r="830">
      <c r="A830" s="1343"/>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4"/>
    </row>
    <row r="831">
      <c r="A831" s="1387"/>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20"/>
    </row>
    <row r="832">
      <c r="A832" s="1343"/>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4"/>
    </row>
    <row r="833">
      <c r="A833" s="1387"/>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20"/>
    </row>
    <row r="834">
      <c r="A834" s="1343"/>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4"/>
    </row>
    <row r="835">
      <c r="A835" s="1387"/>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20"/>
    </row>
    <row r="836">
      <c r="A836" s="1343"/>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4"/>
    </row>
    <row r="837">
      <c r="A837" s="1387"/>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20"/>
    </row>
    <row r="838">
      <c r="A838" s="1343"/>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4"/>
    </row>
    <row r="839">
      <c r="A839" s="1387"/>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20"/>
    </row>
    <row r="840">
      <c r="A840" s="1343"/>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4"/>
    </row>
    <row r="841">
      <c r="A841" s="1387"/>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20"/>
    </row>
    <row r="842">
      <c r="A842" s="1343"/>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4"/>
    </row>
    <row r="843">
      <c r="A843" s="1387"/>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20"/>
    </row>
    <row r="844">
      <c r="A844" s="1343"/>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4"/>
    </row>
    <row r="845">
      <c r="A845" s="1387"/>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20"/>
    </row>
    <row r="846">
      <c r="A846" s="1343"/>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4"/>
    </row>
    <row r="847">
      <c r="A847" s="1387"/>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20"/>
    </row>
    <row r="848">
      <c r="A848" s="1343"/>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4"/>
    </row>
    <row r="849">
      <c r="A849" s="1387"/>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20"/>
    </row>
    <row r="850">
      <c r="A850" s="1343"/>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4"/>
    </row>
    <row r="851">
      <c r="A851" s="1387"/>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20"/>
    </row>
    <row r="852">
      <c r="A852" s="1343"/>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4"/>
    </row>
    <row r="853">
      <c r="A853" s="1387"/>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20"/>
    </row>
    <row r="854">
      <c r="A854" s="1343"/>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4"/>
    </row>
    <row r="855">
      <c r="A855" s="1387"/>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20"/>
    </row>
    <row r="856">
      <c r="A856" s="1343"/>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4"/>
    </row>
    <row r="857">
      <c r="A857" s="1387"/>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20"/>
    </row>
    <row r="858">
      <c r="A858" s="1343"/>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4"/>
    </row>
    <row r="859">
      <c r="A859" s="1387"/>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20"/>
    </row>
    <row r="860">
      <c r="A860" s="1343"/>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4"/>
    </row>
    <row r="861">
      <c r="A861" s="1387"/>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20"/>
    </row>
    <row r="862">
      <c r="A862" s="1343"/>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4"/>
    </row>
    <row r="863">
      <c r="A863" s="1387"/>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20"/>
    </row>
    <row r="864">
      <c r="A864" s="1343"/>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4"/>
    </row>
    <row r="865">
      <c r="A865" s="1387"/>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20"/>
    </row>
    <row r="866">
      <c r="A866" s="1343"/>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4"/>
    </row>
    <row r="867">
      <c r="A867" s="1387"/>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20"/>
    </row>
    <row r="868">
      <c r="A868" s="1343"/>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4"/>
    </row>
    <row r="869">
      <c r="A869" s="1387"/>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20"/>
    </row>
    <row r="870">
      <c r="A870" s="1343"/>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4"/>
    </row>
    <row r="871">
      <c r="A871" s="1387"/>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20"/>
    </row>
    <row r="872">
      <c r="A872" s="1343"/>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4"/>
    </row>
    <row r="873">
      <c r="A873" s="1387"/>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20"/>
    </row>
    <row r="874">
      <c r="A874" s="1343"/>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4"/>
    </row>
    <row r="875">
      <c r="A875" s="1387"/>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20"/>
    </row>
    <row r="876">
      <c r="A876" s="1343"/>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4"/>
    </row>
    <row r="877">
      <c r="A877" s="1387"/>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20"/>
    </row>
    <row r="878">
      <c r="A878" s="1343"/>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4"/>
    </row>
    <row r="879">
      <c r="A879" s="1387"/>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20"/>
    </row>
    <row r="880">
      <c r="A880" s="1343"/>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4"/>
    </row>
    <row r="881">
      <c r="A881" s="1387"/>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20"/>
    </row>
    <row r="882">
      <c r="A882" s="1343"/>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4"/>
    </row>
    <row r="883">
      <c r="A883" s="1387"/>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20"/>
    </row>
    <row r="884">
      <c r="A884" s="1343"/>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4"/>
    </row>
    <row r="885">
      <c r="A885" s="1387"/>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20"/>
    </row>
    <row r="886">
      <c r="A886" s="1343"/>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4"/>
    </row>
    <row r="887">
      <c r="A887" s="1387"/>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20"/>
    </row>
    <row r="888">
      <c r="A888" s="1343"/>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4"/>
    </row>
    <row r="889">
      <c r="A889" s="1387"/>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20"/>
    </row>
    <row r="890">
      <c r="A890" s="1343"/>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4"/>
    </row>
    <row r="891">
      <c r="A891" s="1387"/>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20"/>
    </row>
    <row r="892">
      <c r="A892" s="1343"/>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4"/>
    </row>
    <row r="893">
      <c r="A893" s="1387"/>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20"/>
    </row>
    <row r="894">
      <c r="A894" s="1343"/>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4"/>
    </row>
    <row r="895">
      <c r="A895" s="1387"/>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20"/>
    </row>
    <row r="896">
      <c r="A896" s="1343"/>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4"/>
    </row>
    <row r="897">
      <c r="A897" s="1387"/>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20"/>
    </row>
    <row r="898">
      <c r="A898" s="1343"/>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4"/>
    </row>
    <row r="899">
      <c r="A899" s="1387"/>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20"/>
    </row>
    <row r="900">
      <c r="A900" s="1343"/>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4"/>
    </row>
    <row r="901">
      <c r="A901" s="1387"/>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20"/>
    </row>
    <row r="902">
      <c r="A902" s="1343"/>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4"/>
    </row>
    <row r="903">
      <c r="A903" s="1387"/>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20"/>
    </row>
    <row r="904">
      <c r="A904" s="1343"/>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4"/>
    </row>
    <row r="905">
      <c r="A905" s="1387"/>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20"/>
    </row>
    <row r="906">
      <c r="A906" s="1343"/>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4"/>
    </row>
    <row r="907">
      <c r="A907" s="1387"/>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20"/>
    </row>
    <row r="908">
      <c r="A908" s="1343"/>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4"/>
    </row>
    <row r="909">
      <c r="A909" s="1387"/>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20"/>
    </row>
    <row r="910">
      <c r="A910" s="1343"/>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4"/>
    </row>
    <row r="911">
      <c r="A911" s="1387"/>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20"/>
    </row>
    <row r="912">
      <c r="A912" s="1343"/>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4"/>
    </row>
    <row r="913">
      <c r="A913" s="1387"/>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20"/>
    </row>
    <row r="914">
      <c r="A914" s="1343"/>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4"/>
    </row>
    <row r="915">
      <c r="A915" s="1387"/>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20"/>
    </row>
    <row r="916">
      <c r="A916" s="1343"/>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4"/>
    </row>
    <row r="917">
      <c r="A917" s="1387"/>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20"/>
    </row>
    <row r="918">
      <c r="A918" s="1343"/>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4"/>
    </row>
    <row r="919">
      <c r="A919" s="1387"/>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20"/>
    </row>
    <row r="920">
      <c r="A920" s="1343"/>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4"/>
    </row>
    <row r="921">
      <c r="A921" s="1387"/>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20"/>
    </row>
    <row r="922">
      <c r="A922" s="1343"/>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4"/>
    </row>
    <row r="923">
      <c r="A923" s="1387"/>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20"/>
    </row>
    <row r="924">
      <c r="A924" s="1343"/>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4"/>
    </row>
    <row r="925">
      <c r="A925" s="1387"/>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20"/>
    </row>
    <row r="926">
      <c r="A926" s="1343"/>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4"/>
    </row>
    <row r="927">
      <c r="A927" s="1387"/>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20"/>
    </row>
    <row r="928">
      <c r="A928" s="1343"/>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4"/>
    </row>
    <row r="929">
      <c r="A929" s="1387"/>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20"/>
    </row>
    <row r="930">
      <c r="A930" s="1343"/>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4"/>
    </row>
    <row r="931">
      <c r="A931" s="1387"/>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20"/>
    </row>
    <row r="932">
      <c r="A932" s="1343"/>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4"/>
    </row>
    <row r="933">
      <c r="A933" s="1387"/>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20"/>
    </row>
    <row r="934">
      <c r="A934" s="1343"/>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4"/>
    </row>
    <row r="935">
      <c r="A935" s="1387"/>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20"/>
    </row>
    <row r="936">
      <c r="A936" s="1343"/>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4"/>
    </row>
    <row r="937">
      <c r="A937" s="1387"/>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20"/>
    </row>
    <row r="938">
      <c r="A938" s="1343"/>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4"/>
    </row>
    <row r="939">
      <c r="A939" s="1387"/>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20"/>
    </row>
    <row r="940">
      <c r="A940" s="1343"/>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4"/>
    </row>
    <row r="941">
      <c r="A941" s="1387"/>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20"/>
    </row>
    <row r="942">
      <c r="A942" s="1343"/>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4"/>
    </row>
    <row r="943">
      <c r="A943" s="1387"/>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20"/>
    </row>
    <row r="944">
      <c r="A944" s="1343"/>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4"/>
    </row>
    <row r="945">
      <c r="A945" s="1387"/>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20"/>
    </row>
    <row r="946">
      <c r="A946" s="1343"/>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4"/>
    </row>
    <row r="947">
      <c r="A947" s="1387"/>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20"/>
    </row>
    <row r="948">
      <c r="A948" s="1343"/>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4"/>
    </row>
    <row r="949">
      <c r="A949" s="1387"/>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20"/>
    </row>
    <row r="950">
      <c r="A950" s="1343"/>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4"/>
    </row>
    <row r="951">
      <c r="A951" s="1387"/>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20"/>
    </row>
    <row r="952">
      <c r="A952" s="1343"/>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4"/>
    </row>
    <row r="953">
      <c r="A953" s="1387"/>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20"/>
    </row>
    <row r="954">
      <c r="A954" s="1343"/>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4"/>
    </row>
    <row r="955">
      <c r="A955" s="1387"/>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20"/>
    </row>
    <row r="956">
      <c r="A956" s="1343"/>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4"/>
    </row>
    <row r="957">
      <c r="A957" s="1387"/>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20"/>
    </row>
    <row r="958">
      <c r="A958" s="1343"/>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4"/>
    </row>
    <row r="959">
      <c r="A959" s="1387"/>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20"/>
    </row>
    <row r="960">
      <c r="A960" s="1343"/>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4"/>
    </row>
    <row r="961">
      <c r="A961" s="1387"/>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20"/>
    </row>
    <row r="962">
      <c r="A962" s="1343"/>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4"/>
    </row>
    <row r="963">
      <c r="A963" s="1387"/>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20"/>
    </row>
    <row r="964">
      <c r="A964" s="1343"/>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4"/>
    </row>
    <row r="965">
      <c r="A965" s="1387"/>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20"/>
    </row>
    <row r="966">
      <c r="A966" s="1343"/>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4"/>
    </row>
    <row r="967">
      <c r="A967" s="1387"/>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20"/>
    </row>
    <row r="968">
      <c r="A968" s="1343"/>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4"/>
    </row>
    <row r="969">
      <c r="A969" s="1387"/>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20"/>
    </row>
    <row r="970">
      <c r="A970" s="1343"/>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4"/>
    </row>
    <row r="971">
      <c r="A971" s="1387"/>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20"/>
    </row>
    <row r="972">
      <c r="A972" s="1343"/>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4"/>
    </row>
    <row r="973">
      <c r="A973" s="1387"/>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20"/>
    </row>
    <row r="974">
      <c r="A974" s="1343"/>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4"/>
    </row>
    <row r="975">
      <c r="A975" s="1387"/>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20"/>
    </row>
    <row r="976">
      <c r="A976" s="1343"/>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4"/>
    </row>
    <row r="977">
      <c r="A977" s="1387"/>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20"/>
    </row>
    <row r="978">
      <c r="A978" s="1343"/>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4"/>
    </row>
    <row r="979">
      <c r="A979" s="1387"/>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20"/>
    </row>
    <row r="980">
      <c r="A980" s="1343"/>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4"/>
    </row>
    <row r="981">
      <c r="A981" s="1387"/>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20"/>
    </row>
    <row r="982">
      <c r="A982" s="1343"/>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4"/>
    </row>
    <row r="983">
      <c r="A983" s="1387"/>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20"/>
    </row>
    <row r="984">
      <c r="A984" s="1343"/>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4"/>
    </row>
    <row r="985">
      <c r="A985" s="1387"/>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20"/>
    </row>
    <row r="986">
      <c r="A986" s="1343"/>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4"/>
    </row>
    <row r="987">
      <c r="A987" s="1387"/>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20"/>
    </row>
    <row r="988">
      <c r="A988" s="1343"/>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4"/>
    </row>
    <row r="989">
      <c r="A989" s="1387"/>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20"/>
    </row>
    <row r="990">
      <c r="A990" s="1343"/>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4"/>
    </row>
    <row r="991">
      <c r="A991" s="1387"/>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20"/>
    </row>
    <row r="992">
      <c r="A992" s="1343"/>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4"/>
    </row>
    <row r="993">
      <c r="A993" s="1387"/>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20"/>
    </row>
    <row r="994">
      <c r="A994" s="1343"/>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4"/>
    </row>
    <row r="995">
      <c r="A995" s="1387"/>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20"/>
    </row>
    <row r="996">
      <c r="A996" s="1343"/>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4"/>
    </row>
    <row r="997">
      <c r="A997" s="1387"/>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20"/>
    </row>
    <row r="998">
      <c r="A998" s="1343"/>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4"/>
    </row>
    <row r="999">
      <c r="A999" s="1387"/>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20"/>
    </row>
    <row r="1000">
      <c r="A1000" s="1343"/>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4"/>
    </row>
    <row r="1001">
      <c r="A1001" s="1387"/>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20"/>
    </row>
    <row r="1002">
      <c r="A1002" s="1343"/>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4"/>
    </row>
    <row r="1003">
      <c r="A1003" s="1387"/>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7526</v>
      </c>
      <c r="C1" s="1503" t="s">
        <v>7559</v>
      </c>
      <c r="D1" s="1504" t="s">
        <v>7527</v>
      </c>
      <c r="E1" s="1504" t="s">
        <v>6999</v>
      </c>
      <c r="F1" s="1504" t="s">
        <v>7000</v>
      </c>
      <c r="G1" s="1504" t="s">
        <v>7528</v>
      </c>
      <c r="H1" s="1505"/>
      <c r="I1" s="1506" t="s">
        <v>9727</v>
      </c>
      <c r="J1" s="1507" t="s">
        <v>7530</v>
      </c>
      <c r="K1" s="1505"/>
      <c r="L1" s="1508" t="s">
        <v>7011</v>
      </c>
      <c r="M1" s="1508" t="s">
        <v>7531</v>
      </c>
      <c r="N1" s="1508" t="s">
        <v>7532</v>
      </c>
      <c r="O1" s="1508" t="s">
        <v>7533</v>
      </c>
      <c r="P1" s="1508" t="s">
        <v>7072</v>
      </c>
      <c r="Q1" s="1508" t="s">
        <v>7534</v>
      </c>
      <c r="R1" s="1508" t="s">
        <v>7535</v>
      </c>
      <c r="S1" s="1505"/>
      <c r="T1" s="1509" t="s">
        <v>7536</v>
      </c>
      <c r="U1" s="1510" t="s">
        <v>7007</v>
      </c>
      <c r="V1" s="1510" t="s">
        <v>7065</v>
      </c>
      <c r="W1" s="1509" t="s">
        <v>7537</v>
      </c>
      <c r="X1" s="1509" t="s">
        <v>7538</v>
      </c>
      <c r="Y1" s="1510" t="s">
        <v>9728</v>
      </c>
      <c r="Z1" s="1509" t="s">
        <v>7539</v>
      </c>
      <c r="AA1" s="1509" t="s">
        <v>7540</v>
      </c>
      <c r="AB1" s="1505"/>
      <c r="AC1" s="1511" t="s">
        <v>76</v>
      </c>
      <c r="AD1" s="1512" t="s">
        <v>7001</v>
      </c>
      <c r="AE1" s="1512" t="s">
        <v>7002</v>
      </c>
      <c r="AF1" s="1512" t="s">
        <v>7541</v>
      </c>
      <c r="AG1" s="1512" t="s">
        <v>7542</v>
      </c>
      <c r="AH1" s="1512" t="s">
        <v>7004</v>
      </c>
      <c r="AI1" s="1512" t="s">
        <v>7543</v>
      </c>
      <c r="AJ1" s="1513" t="s">
        <v>7544</v>
      </c>
      <c r="AK1" s="1514"/>
      <c r="AL1" s="1504" t="s">
        <v>7545</v>
      </c>
      <c r="AM1" s="1504" t="s">
        <v>7546</v>
      </c>
      <c r="AN1" s="1514"/>
      <c r="AO1" s="1515" t="s">
        <v>7008</v>
      </c>
      <c r="AP1" s="1515" t="s">
        <v>7547</v>
      </c>
      <c r="AQ1" s="1515" t="s">
        <v>7548</v>
      </c>
      <c r="AR1" s="1515" t="s">
        <v>7009</v>
      </c>
      <c r="AS1" s="1515" t="s">
        <v>7549</v>
      </c>
      <c r="AT1" s="1515" t="s">
        <v>7550</v>
      </c>
      <c r="AU1" s="1515" t="s">
        <v>7551</v>
      </c>
      <c r="AV1" s="1505"/>
      <c r="AW1" s="1516" t="s">
        <v>7010</v>
      </c>
      <c r="AX1" s="1516" t="s">
        <v>7552</v>
      </c>
      <c r="AY1" s="1516" t="s">
        <v>7553</v>
      </c>
      <c r="AZ1" s="1516" t="s">
        <v>7554</v>
      </c>
      <c r="BA1" s="1516" t="s">
        <v>7555</v>
      </c>
      <c r="BB1" s="1516" t="s">
        <v>7556</v>
      </c>
      <c r="BC1" s="1516" t="s">
        <v>7557</v>
      </c>
      <c r="BD1" s="1517"/>
      <c r="BE1" s="1518" t="s">
        <v>7558</v>
      </c>
      <c r="BF1" s="1519" t="s">
        <v>9729</v>
      </c>
      <c r="BG1" s="1519" t="s">
        <v>9730</v>
      </c>
      <c r="BH1" s="1519" t="s">
        <v>7067</v>
      </c>
      <c r="BI1" s="1519" t="s">
        <v>9731</v>
      </c>
      <c r="BJ1" s="1520"/>
      <c r="BK1" s="1521" t="s">
        <v>9732</v>
      </c>
      <c r="BL1" s="1521" t="s">
        <v>9733</v>
      </c>
      <c r="BM1" s="1521" t="s">
        <v>9734</v>
      </c>
      <c r="BN1" s="1521" t="s">
        <v>9735</v>
      </c>
      <c r="BO1" s="1521" t="s">
        <v>9736</v>
      </c>
      <c r="BP1" s="1521" t="s">
        <v>9737</v>
      </c>
      <c r="BQ1" s="1521" t="s">
        <v>7006</v>
      </c>
      <c r="BR1" s="1521" t="s">
        <v>7005</v>
      </c>
      <c r="BS1" s="1521" t="s">
        <v>9738</v>
      </c>
      <c r="BT1" s="1511" t="s">
        <v>68</v>
      </c>
      <c r="BU1" s="1520"/>
      <c r="BV1" s="1522" t="s">
        <v>9739</v>
      </c>
      <c r="BW1" s="1522" t="s">
        <v>9740</v>
      </c>
      <c r="BX1" s="1522" t="s">
        <v>9741</v>
      </c>
      <c r="BY1" s="1522" t="s">
        <v>9742</v>
      </c>
      <c r="BZ1" s="1522" t="s">
        <v>6998</v>
      </c>
      <c r="CA1" s="1520"/>
      <c r="CB1" s="1523" t="s">
        <v>7066</v>
      </c>
      <c r="CC1" s="1524" t="s">
        <v>9743</v>
      </c>
      <c r="CD1" s="1524" t="s">
        <v>9744</v>
      </c>
      <c r="CE1" s="1511" t="s">
        <v>70</v>
      </c>
      <c r="CF1" s="1520"/>
      <c r="CG1" s="1525" t="s">
        <v>9745</v>
      </c>
      <c r="CH1" s="1525" t="s">
        <v>9746</v>
      </c>
      <c r="CI1" s="1525" t="s">
        <v>9747</v>
      </c>
      <c r="CJ1" s="1525" t="s">
        <v>7070</v>
      </c>
      <c r="CK1" s="1520"/>
      <c r="CL1" s="1526" t="s">
        <v>9748</v>
      </c>
      <c r="CM1" s="1526" t="s">
        <v>9749</v>
      </c>
      <c r="CN1" s="1526" t="s">
        <v>7069</v>
      </c>
      <c r="CO1" s="1526" t="s">
        <v>7068</v>
      </c>
      <c r="CP1" s="1520"/>
      <c r="CQ1" s="1511" t="s">
        <v>78</v>
      </c>
      <c r="CR1" s="1511" t="s">
        <v>81</v>
      </c>
      <c r="CS1" s="1511" t="s">
        <v>9750</v>
      </c>
      <c r="CT1" s="1511" t="s">
        <v>65</v>
      </c>
      <c r="CU1" s="1511" t="s">
        <v>9751</v>
      </c>
      <c r="CV1" s="1511" t="s">
        <v>74</v>
      </c>
      <c r="CW1" s="1527" t="s">
        <v>80</v>
      </c>
      <c r="CX1" s="1511" t="s">
        <v>75</v>
      </c>
      <c r="CY1" s="1511" t="s">
        <v>9752</v>
      </c>
      <c r="CZ1" s="1511" t="s">
        <v>84</v>
      </c>
      <c r="DA1" s="1511" t="s">
        <v>82</v>
      </c>
      <c r="DB1" s="1511" t="s">
        <v>6322</v>
      </c>
      <c r="DC1" s="1511" t="s">
        <v>9753</v>
      </c>
      <c r="DD1" s="1520"/>
      <c r="DE1" s="1528" t="s">
        <v>9754</v>
      </c>
      <c r="DF1" s="1529" t="s">
        <v>9755</v>
      </c>
      <c r="DG1" s="1529" t="s">
        <v>9756</v>
      </c>
      <c r="DH1" s="1513" t="s">
        <v>9757</v>
      </c>
      <c r="DI1" s="1530" t="s">
        <v>9758</v>
      </c>
    </row>
    <row r="2">
      <c r="A2" s="1531" t="s">
        <v>9759</v>
      </c>
      <c r="B2" s="1532" t="s">
        <v>9760</v>
      </c>
      <c r="C2" s="1533">
        <v>0.12115740740740741</v>
      </c>
      <c r="D2" s="1534" t="s">
        <v>9761</v>
      </c>
      <c r="E2" s="1534" t="s">
        <v>7692</v>
      </c>
      <c r="F2" s="1534" t="s">
        <v>9762</v>
      </c>
      <c r="G2" s="1534" t="s">
        <v>9763</v>
      </c>
      <c r="H2" s="1534"/>
      <c r="I2" s="1535" t="s">
        <v>9764</v>
      </c>
      <c r="J2" s="1534">
        <v>47.99</v>
      </c>
      <c r="K2" s="1534"/>
      <c r="L2" s="1534" t="s">
        <v>7694</v>
      </c>
      <c r="M2" s="1534" t="s">
        <v>3477</v>
      </c>
      <c r="N2" s="1534" t="s">
        <v>9205</v>
      </c>
      <c r="O2" s="1534" t="s">
        <v>7695</v>
      </c>
      <c r="P2" s="1535" t="s">
        <v>7667</v>
      </c>
      <c r="Q2" s="1535" t="s">
        <v>9765</v>
      </c>
      <c r="R2" s="1534">
        <v>56.72</v>
      </c>
      <c r="S2" s="1534"/>
      <c r="T2" s="1534" t="s">
        <v>9766</v>
      </c>
      <c r="U2" s="1534" t="s">
        <v>6434</v>
      </c>
      <c r="V2" s="1534" t="s">
        <v>9767</v>
      </c>
      <c r="W2" s="1534" t="s">
        <v>4250</v>
      </c>
      <c r="X2" s="1535" t="s">
        <v>8100</v>
      </c>
      <c r="Y2" s="1534" t="s">
        <v>9768</v>
      </c>
      <c r="Z2" s="1534" t="s">
        <v>9769</v>
      </c>
      <c r="AA2" s="1534" t="s">
        <v>9770</v>
      </c>
      <c r="AB2" s="1534"/>
      <c r="AC2" s="1534" t="s">
        <v>4048</v>
      </c>
      <c r="AD2" s="1535" t="s">
        <v>3866</v>
      </c>
      <c r="AE2" s="1534" t="s">
        <v>8734</v>
      </c>
      <c r="AF2" s="1534">
        <v>46.63</v>
      </c>
      <c r="AG2" s="1534" t="s">
        <v>2328</v>
      </c>
      <c r="AH2" s="1534" t="s">
        <v>7704</v>
      </c>
      <c r="AI2" s="1534" t="s">
        <v>7763</v>
      </c>
      <c r="AJ2" s="1536">
        <v>48.89</v>
      </c>
      <c r="AK2" s="1534"/>
      <c r="AL2" s="1534" t="s">
        <v>7705</v>
      </c>
      <c r="AM2" s="1534">
        <v>47.81</v>
      </c>
      <c r="AN2" s="1534"/>
      <c r="AO2" s="1534" t="s">
        <v>9771</v>
      </c>
      <c r="AP2" s="1534" t="s">
        <v>7580</v>
      </c>
      <c r="AQ2" s="1534">
        <v>57.09</v>
      </c>
      <c r="AR2" s="1534" t="s">
        <v>8472</v>
      </c>
      <c r="AS2" s="1534" t="s">
        <v>9772</v>
      </c>
      <c r="AT2" s="1535" t="s">
        <v>9773</v>
      </c>
      <c r="AU2" s="1534" t="s">
        <v>9774</v>
      </c>
      <c r="AV2" s="1534"/>
      <c r="AW2" s="1534" t="s">
        <v>9775</v>
      </c>
      <c r="AX2" s="1534" t="s">
        <v>9776</v>
      </c>
      <c r="AY2" s="1534" t="s">
        <v>4910</v>
      </c>
      <c r="AZ2" s="1534" t="s">
        <v>9777</v>
      </c>
      <c r="BA2" s="1534" t="s">
        <v>9778</v>
      </c>
      <c r="BB2" s="1534" t="s">
        <v>4120</v>
      </c>
      <c r="BC2" s="1534">
        <v>42.88</v>
      </c>
      <c r="BD2" s="1534"/>
      <c r="BE2" s="1534" t="s">
        <v>9779</v>
      </c>
      <c r="BF2" s="1535" t="s">
        <v>9780</v>
      </c>
      <c r="BG2" s="1534" t="s">
        <v>6777</v>
      </c>
      <c r="BH2" s="1535" t="s">
        <v>4172</v>
      </c>
      <c r="BI2" s="1534" t="s">
        <v>9781</v>
      </c>
      <c r="BJ2" s="1534"/>
      <c r="BK2" s="1534" t="s">
        <v>6644</v>
      </c>
      <c r="BL2" s="1534" t="s">
        <v>7940</v>
      </c>
      <c r="BM2" s="1535" t="s">
        <v>9782</v>
      </c>
      <c r="BN2" s="1534">
        <v>59.82</v>
      </c>
      <c r="BO2" s="1534" t="s">
        <v>9783</v>
      </c>
      <c r="BP2" s="1535" t="s">
        <v>9784</v>
      </c>
      <c r="BQ2" s="1534" t="s">
        <v>9785</v>
      </c>
      <c r="BR2" s="1534" t="s">
        <v>9225</v>
      </c>
      <c r="BS2" s="1535" t="s">
        <v>9786</v>
      </c>
      <c r="BT2" s="1534">
        <v>42.39</v>
      </c>
      <c r="BU2" s="1534"/>
      <c r="BV2" s="1535" t="s">
        <v>9658</v>
      </c>
      <c r="BW2" s="1534" t="s">
        <v>9787</v>
      </c>
      <c r="BX2" s="1534" t="s">
        <v>8853</v>
      </c>
      <c r="BY2" s="1535" t="s">
        <v>9057</v>
      </c>
      <c r="BZ2" s="1534" t="s">
        <v>4145</v>
      </c>
      <c r="CA2" s="1534"/>
      <c r="CB2" s="1534" t="s">
        <v>9788</v>
      </c>
      <c r="CC2" s="1534" t="s">
        <v>9789</v>
      </c>
      <c r="CD2" s="1534" t="s">
        <v>4549</v>
      </c>
      <c r="CE2" s="1534">
        <v>49.61</v>
      </c>
      <c r="CF2" s="1534"/>
      <c r="CG2" s="1537" t="s">
        <v>5322</v>
      </c>
      <c r="CH2" s="1534" t="s">
        <v>9790</v>
      </c>
      <c r="CI2" s="1534" t="s">
        <v>9791</v>
      </c>
      <c r="CJ2" s="1534" t="s">
        <v>9681</v>
      </c>
      <c r="CK2" s="1534"/>
      <c r="CL2" s="1534" t="s">
        <v>9792</v>
      </c>
      <c r="CM2" s="1534" t="s">
        <v>9793</v>
      </c>
      <c r="CN2" s="1534" t="s">
        <v>9794</v>
      </c>
      <c r="CO2" s="1534" t="s">
        <v>9795</v>
      </c>
      <c r="CP2" s="1534"/>
      <c r="CQ2" s="1534">
        <v>45.66</v>
      </c>
      <c r="CR2" s="1535">
        <v>45.81</v>
      </c>
      <c r="CS2" s="1535" t="s">
        <v>7237</v>
      </c>
      <c r="CT2" s="1534" t="s">
        <v>9224</v>
      </c>
      <c r="CU2" s="1534">
        <v>30.72</v>
      </c>
      <c r="CV2" s="1534">
        <v>23.86</v>
      </c>
      <c r="CW2" s="1534" t="s">
        <v>3449</v>
      </c>
      <c r="CX2" s="1534">
        <v>48.47</v>
      </c>
      <c r="CY2" s="1535">
        <v>56.62</v>
      </c>
      <c r="CZ2" s="1534">
        <v>17.76</v>
      </c>
      <c r="DA2" s="1534">
        <v>31.39</v>
      </c>
      <c r="DB2" s="1534">
        <v>54.55</v>
      </c>
      <c r="DC2" s="1537">
        <v>35.9</v>
      </c>
      <c r="DD2" s="1534"/>
      <c r="DE2" s="1534" t="s">
        <v>4805</v>
      </c>
      <c r="DF2" s="1534" t="s">
        <v>4127</v>
      </c>
      <c r="DG2" s="1535" t="s">
        <v>9796</v>
      </c>
      <c r="DH2" s="1534" t="s">
        <v>9191</v>
      </c>
      <c r="DI2" s="1534" t="s">
        <v>9797</v>
      </c>
    </row>
    <row r="3">
      <c r="A3" s="1538" t="s">
        <v>5782</v>
      </c>
      <c r="B3" s="1539" t="s">
        <v>9798</v>
      </c>
      <c r="C3" s="1540">
        <v>0.12115740740740741</v>
      </c>
      <c r="D3" s="1541" t="s">
        <v>9799</v>
      </c>
      <c r="E3" s="1541" t="s">
        <v>9800</v>
      </c>
      <c r="F3" s="1541" t="s">
        <v>9801</v>
      </c>
      <c r="G3" s="1541" t="s">
        <v>9802</v>
      </c>
      <c r="H3" s="1542"/>
      <c r="I3" s="1541" t="s">
        <v>9803</v>
      </c>
      <c r="J3" s="1543">
        <v>47.99</v>
      </c>
      <c r="K3" s="1542"/>
      <c r="L3" s="1541" t="s">
        <v>9804</v>
      </c>
      <c r="M3" s="1543" t="s">
        <v>3477</v>
      </c>
      <c r="N3" s="1543" t="s">
        <v>9205</v>
      </c>
      <c r="O3" s="1541" t="s">
        <v>5733</v>
      </c>
      <c r="P3" s="1543" t="s">
        <v>7667</v>
      </c>
      <c r="Q3" s="1543" t="s">
        <v>9765</v>
      </c>
      <c r="R3" s="1543">
        <v>56.72</v>
      </c>
      <c r="S3" s="1542"/>
      <c r="T3" s="1543" t="s">
        <v>9766</v>
      </c>
      <c r="U3" s="1541" t="s">
        <v>8752</v>
      </c>
      <c r="V3" s="1543" t="s">
        <v>9767</v>
      </c>
      <c r="W3" s="1543" t="s">
        <v>4250</v>
      </c>
      <c r="X3" s="1541" t="s">
        <v>9480</v>
      </c>
      <c r="Y3" s="1543" t="s">
        <v>9768</v>
      </c>
      <c r="Z3" s="1543" t="s">
        <v>9769</v>
      </c>
      <c r="AA3" s="1541" t="s">
        <v>9805</v>
      </c>
      <c r="AB3" s="1542"/>
      <c r="AC3" s="1544" t="s">
        <v>4048</v>
      </c>
      <c r="AD3" s="1541" t="s">
        <v>9806</v>
      </c>
      <c r="AE3" s="1543" t="s">
        <v>8734</v>
      </c>
      <c r="AF3" s="1541">
        <v>46.88</v>
      </c>
      <c r="AG3" s="1541" t="s">
        <v>9807</v>
      </c>
      <c r="AH3" s="1541" t="s">
        <v>9808</v>
      </c>
      <c r="AI3" s="1543" t="s">
        <v>7763</v>
      </c>
      <c r="AJ3" s="1541">
        <v>48.92</v>
      </c>
      <c r="AK3" s="1545"/>
      <c r="AL3" s="1546" t="s">
        <v>6008</v>
      </c>
      <c r="AM3" s="1547">
        <v>47.98</v>
      </c>
      <c r="AN3" s="1542"/>
      <c r="AO3" s="1548" t="s">
        <v>9809</v>
      </c>
      <c r="AP3" s="1549" t="s">
        <v>8205</v>
      </c>
      <c r="AQ3" s="1549">
        <v>57.35</v>
      </c>
      <c r="AR3" s="1550" t="s">
        <v>8472</v>
      </c>
      <c r="AS3" s="1550" t="s">
        <v>9772</v>
      </c>
      <c r="AT3" s="1549" t="s">
        <v>9810</v>
      </c>
      <c r="AU3" s="1550" t="s">
        <v>9774</v>
      </c>
      <c r="AV3" s="1545"/>
      <c r="AW3" s="1550" t="s">
        <v>9775</v>
      </c>
      <c r="AX3" s="1551" t="s">
        <v>9811</v>
      </c>
      <c r="AY3" s="1552" t="s">
        <v>4910</v>
      </c>
      <c r="AZ3" s="1552" t="s">
        <v>9777</v>
      </c>
      <c r="BA3" s="1551" t="s">
        <v>5727</v>
      </c>
      <c r="BB3" s="1551" t="s">
        <v>8782</v>
      </c>
      <c r="BC3" s="1552">
        <v>42.88</v>
      </c>
      <c r="BD3" s="1545"/>
      <c r="BE3" s="1551" t="s">
        <v>9812</v>
      </c>
      <c r="BF3" s="1552" t="s">
        <v>9780</v>
      </c>
      <c r="BG3" s="1553" t="s">
        <v>6777</v>
      </c>
      <c r="BH3" s="1553" t="s">
        <v>4172</v>
      </c>
      <c r="BI3" s="1554" t="s">
        <v>9813</v>
      </c>
      <c r="BJ3" s="1555"/>
      <c r="BK3" s="1548" t="s">
        <v>9814</v>
      </c>
      <c r="BL3" s="1556" t="s">
        <v>4316</v>
      </c>
      <c r="BM3" s="1556" t="s">
        <v>9815</v>
      </c>
      <c r="BN3" s="1557">
        <v>59.82</v>
      </c>
      <c r="BO3" s="1556" t="s">
        <v>3690</v>
      </c>
      <c r="BP3" s="1556" t="s">
        <v>9816</v>
      </c>
      <c r="BQ3" s="1556" t="s">
        <v>2312</v>
      </c>
      <c r="BR3" s="1556" t="s">
        <v>9817</v>
      </c>
      <c r="BS3" s="1556" t="s">
        <v>9818</v>
      </c>
      <c r="BT3" s="1556">
        <v>42.76</v>
      </c>
      <c r="BU3" s="1545"/>
      <c r="BV3" s="1558" t="s">
        <v>9658</v>
      </c>
      <c r="BW3" s="1559" t="s">
        <v>9819</v>
      </c>
      <c r="BX3" s="1560" t="s">
        <v>8853</v>
      </c>
      <c r="BY3" s="1559" t="s">
        <v>2907</v>
      </c>
      <c r="BZ3" s="1560" t="s">
        <v>4145</v>
      </c>
      <c r="CA3" s="1555"/>
      <c r="CB3" s="1554" t="s">
        <v>9820</v>
      </c>
      <c r="CC3" s="1561" t="s">
        <v>7833</v>
      </c>
      <c r="CD3" s="1561" t="s">
        <v>2629</v>
      </c>
      <c r="CE3" s="1561">
        <v>52.55</v>
      </c>
      <c r="CF3" s="1545"/>
      <c r="CG3" s="1560" t="s">
        <v>5322</v>
      </c>
      <c r="CH3" s="1551" t="s">
        <v>9821</v>
      </c>
      <c r="CI3" s="1552" t="s">
        <v>9791</v>
      </c>
      <c r="CJ3" s="1552" t="s">
        <v>9681</v>
      </c>
      <c r="CK3" s="1555"/>
      <c r="CL3" s="1548" t="s">
        <v>9822</v>
      </c>
      <c r="CM3" s="1550" t="s">
        <v>9793</v>
      </c>
      <c r="CN3" s="1549" t="s">
        <v>9823</v>
      </c>
      <c r="CO3" s="1549" t="s">
        <v>9783</v>
      </c>
      <c r="CP3" s="1545"/>
      <c r="CQ3" s="1550">
        <v>45.66</v>
      </c>
      <c r="CR3" s="1562">
        <v>45.81</v>
      </c>
      <c r="CS3" s="1548" t="s">
        <v>8589</v>
      </c>
      <c r="CT3" s="1548" t="s">
        <v>8945</v>
      </c>
      <c r="CU3" s="1558">
        <v>30.72</v>
      </c>
      <c r="CV3" s="1558">
        <v>23.86</v>
      </c>
      <c r="CW3" s="1563" t="s">
        <v>3449</v>
      </c>
      <c r="CX3" s="1548">
        <v>48.96</v>
      </c>
      <c r="CY3" s="1558">
        <v>56.62</v>
      </c>
      <c r="CZ3" s="1548">
        <v>18.63</v>
      </c>
      <c r="DA3" s="1558">
        <v>31.39</v>
      </c>
      <c r="DB3" s="1558">
        <v>54.55</v>
      </c>
      <c r="DC3" s="1558">
        <v>35.9</v>
      </c>
      <c r="DD3" s="1555"/>
      <c r="DE3" s="1548" t="s">
        <v>6077</v>
      </c>
      <c r="DF3" s="1564" t="s">
        <v>4127</v>
      </c>
      <c r="DG3" s="1564" t="s">
        <v>9796</v>
      </c>
      <c r="DH3" s="1543" t="s">
        <v>9191</v>
      </c>
      <c r="DI3" s="1562" t="s">
        <v>9797</v>
      </c>
    </row>
    <row r="4">
      <c r="A4" s="1565" t="s">
        <v>327</v>
      </c>
      <c r="B4" s="1539" t="s">
        <v>9824</v>
      </c>
      <c r="C4" s="1539" t="s">
        <v>9825</v>
      </c>
      <c r="D4" s="1543" t="s">
        <v>9761</v>
      </c>
      <c r="E4" s="1541" t="s">
        <v>3253</v>
      </c>
      <c r="F4" s="1543" t="s">
        <v>9762</v>
      </c>
      <c r="G4" s="1541" t="s">
        <v>9826</v>
      </c>
      <c r="H4" s="1566"/>
      <c r="I4" s="1543" t="s">
        <v>9764</v>
      </c>
      <c r="J4" s="1541">
        <v>48.33</v>
      </c>
      <c r="K4" s="1567"/>
      <c r="L4" s="1568" t="s">
        <v>9827</v>
      </c>
      <c r="M4" s="1569" t="s">
        <v>2205</v>
      </c>
      <c r="N4" s="1569" t="s">
        <v>9205</v>
      </c>
      <c r="O4" s="1569" t="s">
        <v>4525</v>
      </c>
      <c r="P4" s="1568" t="s">
        <v>4116</v>
      </c>
      <c r="Q4" s="1569" t="s">
        <v>9828</v>
      </c>
      <c r="R4" s="1569">
        <v>56.35</v>
      </c>
      <c r="S4" s="1569" t="s">
        <v>9829</v>
      </c>
      <c r="T4" s="1568" t="s">
        <v>9829</v>
      </c>
      <c r="U4" s="1569" t="s">
        <v>7929</v>
      </c>
      <c r="V4" s="1569" t="s">
        <v>9830</v>
      </c>
      <c r="W4" s="1569" t="s">
        <v>2638</v>
      </c>
      <c r="X4" s="1569" t="s">
        <v>6573</v>
      </c>
      <c r="Y4" s="1569" t="s">
        <v>9831</v>
      </c>
      <c r="Z4" s="1569" t="s">
        <v>9832</v>
      </c>
      <c r="AA4" s="1570" t="s">
        <v>9770</v>
      </c>
      <c r="AB4" s="1569">
        <v>53.53</v>
      </c>
      <c r="AC4" s="1571" t="s">
        <v>4048</v>
      </c>
      <c r="AD4" s="1570" t="s">
        <v>3866</v>
      </c>
      <c r="AE4" s="1569" t="s">
        <v>9254</v>
      </c>
      <c r="AF4" s="1569">
        <v>46.78</v>
      </c>
      <c r="AG4" s="1569" t="s">
        <v>9807</v>
      </c>
      <c r="AH4" s="1569" t="s">
        <v>8796</v>
      </c>
      <c r="AI4" s="1569" t="s">
        <v>3193</v>
      </c>
      <c r="AJ4" s="1569">
        <v>48.65</v>
      </c>
      <c r="AK4" s="1569" t="s">
        <v>8465</v>
      </c>
      <c r="AL4" s="1572" t="s">
        <v>9833</v>
      </c>
      <c r="AM4" s="1573">
        <v>47.9</v>
      </c>
      <c r="AN4" s="1569" t="s">
        <v>8300</v>
      </c>
      <c r="AO4" s="1568" t="s">
        <v>8300</v>
      </c>
      <c r="AP4" s="1569" t="s">
        <v>7891</v>
      </c>
      <c r="AQ4" s="1569">
        <v>56.99</v>
      </c>
      <c r="AR4" s="1569" t="s">
        <v>3151</v>
      </c>
      <c r="AS4" s="1569" t="s">
        <v>9834</v>
      </c>
      <c r="AT4" s="1569" t="s">
        <v>9835</v>
      </c>
      <c r="AU4" s="1569" t="s">
        <v>8465</v>
      </c>
      <c r="AV4" s="1569" t="s">
        <v>7495</v>
      </c>
      <c r="AW4" s="1568" t="s">
        <v>7495</v>
      </c>
      <c r="AX4" s="1569" t="s">
        <v>9836</v>
      </c>
      <c r="AY4" s="1569" t="s">
        <v>9837</v>
      </c>
      <c r="AZ4" s="1569" t="s">
        <v>9838</v>
      </c>
      <c r="BA4" s="1569" t="s">
        <v>8176</v>
      </c>
      <c r="BB4" s="1569" t="s">
        <v>5172</v>
      </c>
      <c r="BC4" s="1569">
        <v>47.08</v>
      </c>
      <c r="BD4" s="1569" t="s">
        <v>9839</v>
      </c>
      <c r="BE4" s="1570" t="s">
        <v>9779</v>
      </c>
      <c r="BF4" s="1569" t="s">
        <v>5559</v>
      </c>
      <c r="BG4" s="1572" t="s">
        <v>9839</v>
      </c>
      <c r="BH4" s="1572" t="s">
        <v>196</v>
      </c>
      <c r="BI4" s="1569" t="s">
        <v>9840</v>
      </c>
      <c r="BJ4" s="1569" t="s">
        <v>7940</v>
      </c>
      <c r="BK4" s="1572" t="s">
        <v>9841</v>
      </c>
      <c r="BL4" s="1571" t="s">
        <v>7940</v>
      </c>
      <c r="BM4" s="1571" t="s">
        <v>9782</v>
      </c>
      <c r="BN4" s="1572" t="s">
        <v>9842</v>
      </c>
      <c r="BO4" s="1572" t="s">
        <v>1324</v>
      </c>
      <c r="BP4" s="1571" t="s">
        <v>9784</v>
      </c>
      <c r="BQ4" s="1572" t="s">
        <v>9843</v>
      </c>
      <c r="BR4" s="1572" t="s">
        <v>9844</v>
      </c>
      <c r="BS4" s="1572" t="s">
        <v>9845</v>
      </c>
      <c r="BT4" s="1572">
        <v>42.4</v>
      </c>
      <c r="BU4" s="1569">
        <v>17.88</v>
      </c>
      <c r="BV4" s="1572" t="s">
        <v>9846</v>
      </c>
      <c r="BW4" s="1571" t="s">
        <v>9787</v>
      </c>
      <c r="BX4" s="1572" t="s">
        <v>9847</v>
      </c>
      <c r="BY4" s="1572" t="s">
        <v>2164</v>
      </c>
      <c r="BZ4" s="1572" t="s">
        <v>9848</v>
      </c>
      <c r="CA4" s="1569" t="s">
        <v>2164</v>
      </c>
      <c r="CB4" s="1572" t="s">
        <v>9849</v>
      </c>
      <c r="CC4" s="1572" t="s">
        <v>9850</v>
      </c>
      <c r="CD4" s="1569" t="s">
        <v>9851</v>
      </c>
      <c r="CE4" s="1572">
        <v>53.53</v>
      </c>
      <c r="CF4" s="1569" t="s">
        <v>8883</v>
      </c>
      <c r="CG4" s="1569" t="s">
        <v>7638</v>
      </c>
      <c r="CH4" s="1572" t="s">
        <v>9852</v>
      </c>
      <c r="CI4" s="1572" t="s">
        <v>9853</v>
      </c>
      <c r="CJ4" s="1572" t="s">
        <v>9854</v>
      </c>
      <c r="CK4" s="1569" t="s">
        <v>9855</v>
      </c>
      <c r="CL4" s="1571" t="s">
        <v>9792</v>
      </c>
      <c r="CM4" s="1572" t="s">
        <v>2402</v>
      </c>
      <c r="CN4" s="1572" t="s">
        <v>9856</v>
      </c>
      <c r="CO4" s="1572" t="s">
        <v>9855</v>
      </c>
      <c r="CP4" s="1569">
        <v>47.79</v>
      </c>
      <c r="CQ4" s="1572">
        <v>45.72</v>
      </c>
      <c r="CR4" s="1572">
        <v>47.79</v>
      </c>
      <c r="CS4" s="1572" t="s">
        <v>9857</v>
      </c>
      <c r="CT4" s="1571" t="s">
        <v>9224</v>
      </c>
      <c r="CU4" s="1572">
        <v>31.05</v>
      </c>
      <c r="CV4" s="1572">
        <v>24.4</v>
      </c>
      <c r="CW4" s="1572" t="s">
        <v>9844</v>
      </c>
      <c r="CX4" s="1541">
        <v>48.89</v>
      </c>
      <c r="CY4" s="1541">
        <v>58.86</v>
      </c>
      <c r="CZ4" s="1541">
        <v>17.88</v>
      </c>
      <c r="DA4" s="1541">
        <v>33.04</v>
      </c>
      <c r="DB4" s="1541">
        <v>55.43</v>
      </c>
      <c r="DC4" s="1541">
        <v>36.52</v>
      </c>
      <c r="DD4" s="1567"/>
      <c r="DE4" s="1541" t="s">
        <v>9858</v>
      </c>
      <c r="DF4" s="1541" t="s">
        <v>309</v>
      </c>
      <c r="DG4" s="1541" t="s">
        <v>9859</v>
      </c>
      <c r="DH4" s="1541" t="s">
        <v>1551</v>
      </c>
      <c r="DI4" s="1541" t="s">
        <v>9860</v>
      </c>
    </row>
    <row r="5">
      <c r="A5" s="1565" t="s">
        <v>1187</v>
      </c>
      <c r="B5" s="1539" t="s">
        <v>9861</v>
      </c>
      <c r="C5" s="1539" t="s">
        <v>9862</v>
      </c>
      <c r="D5" s="1541" t="s">
        <v>9863</v>
      </c>
      <c r="E5" s="1541" t="s">
        <v>7592</v>
      </c>
      <c r="F5" s="1541" t="s">
        <v>7627</v>
      </c>
      <c r="G5" s="1574" t="s">
        <v>9864</v>
      </c>
      <c r="H5" s="1542"/>
      <c r="I5" s="1575" t="str">
        <f>HYPERLINK("https://youtu.be/lEL8m2E01nU?t=682","2:32.55")</f>
        <v>2:32.55</v>
      </c>
      <c r="J5" s="1541">
        <v>49.91</v>
      </c>
      <c r="K5" s="1542"/>
      <c r="L5" s="1541" t="s">
        <v>7905</v>
      </c>
      <c r="M5" s="1541" t="s">
        <v>1971</v>
      </c>
      <c r="N5" s="1541" t="s">
        <v>2688</v>
      </c>
      <c r="O5" s="1541" t="s">
        <v>9865</v>
      </c>
      <c r="P5" s="1575" t="str">
        <f>HYPERLINK("https://youtu.be/qa1JlaDaizA","1:27.27")</f>
        <v>1:27.27</v>
      </c>
      <c r="Q5" s="1575" t="s">
        <v>9866</v>
      </c>
      <c r="R5" s="1541">
        <v>57.89</v>
      </c>
      <c r="S5" s="1567"/>
      <c r="T5" s="1541" t="s">
        <v>1306</v>
      </c>
      <c r="U5" s="1541" t="s">
        <v>9867</v>
      </c>
      <c r="V5" s="1541" t="s">
        <v>3877</v>
      </c>
      <c r="W5" s="1541" t="s">
        <v>9868</v>
      </c>
      <c r="X5" s="1576" t="str">
        <f>HYPERLINK("https://www.twitch.tv/videos/536217404","1:24.99")</f>
        <v>1:24.99</v>
      </c>
      <c r="Y5" s="1541" t="s">
        <v>9869</v>
      </c>
      <c r="Z5" s="1541" t="s">
        <v>9870</v>
      </c>
      <c r="AA5" s="1541" t="s">
        <v>9871</v>
      </c>
      <c r="AB5" s="1567"/>
      <c r="AC5" s="1541" t="s">
        <v>3291</v>
      </c>
      <c r="AD5" s="1577" t="s">
        <v>9872</v>
      </c>
      <c r="AE5" s="1541" t="s">
        <v>1167</v>
      </c>
      <c r="AF5" s="1541">
        <v>47.74</v>
      </c>
      <c r="AG5" s="1541" t="s">
        <v>7911</v>
      </c>
      <c r="AH5" s="1541" t="s">
        <v>7580</v>
      </c>
      <c r="AI5" s="1541" t="s">
        <v>1338</v>
      </c>
      <c r="AJ5" s="1578">
        <v>49.3</v>
      </c>
      <c r="AK5" s="1567"/>
      <c r="AL5" s="1541" t="s">
        <v>9873</v>
      </c>
      <c r="AM5" s="1541">
        <v>47.88</v>
      </c>
      <c r="AN5" s="1567"/>
      <c r="AO5" s="1541" t="s">
        <v>9874</v>
      </c>
      <c r="AP5" s="1541" t="s">
        <v>9121</v>
      </c>
      <c r="AQ5" s="1541">
        <v>58.25</v>
      </c>
      <c r="AR5" s="1541" t="s">
        <v>8744</v>
      </c>
      <c r="AS5" s="1541" t="s">
        <v>9875</v>
      </c>
      <c r="AT5" s="1577" t="s">
        <v>9876</v>
      </c>
      <c r="AU5" s="1541" t="s">
        <v>9877</v>
      </c>
      <c r="AV5" s="1542"/>
      <c r="AW5" s="1541" t="s">
        <v>9878</v>
      </c>
      <c r="AX5" s="1541" t="s">
        <v>2739</v>
      </c>
      <c r="AY5" s="1541" t="s">
        <v>9879</v>
      </c>
      <c r="AZ5" s="1541" t="s">
        <v>9880</v>
      </c>
      <c r="BA5" s="1543" t="s">
        <v>9778</v>
      </c>
      <c r="BB5" s="1541" t="s">
        <v>7922</v>
      </c>
      <c r="BC5" s="1541">
        <v>46.45</v>
      </c>
      <c r="BD5" s="1542"/>
      <c r="BE5" s="1541" t="s">
        <v>9881</v>
      </c>
      <c r="BF5" s="1577" t="s">
        <v>9882</v>
      </c>
      <c r="BG5" s="1541" t="s">
        <v>9883</v>
      </c>
      <c r="BH5" s="1575" t="str">
        <f>HYPERLINK("https://youtu.be/lEL8m2E01nU?t=5227","1:36.16")</f>
        <v>1:36.16</v>
      </c>
      <c r="BI5" s="1543" t="s">
        <v>9781</v>
      </c>
      <c r="BJ5" s="1542"/>
      <c r="BK5" s="1543" t="s">
        <v>6644</v>
      </c>
      <c r="BL5" s="1541" t="s">
        <v>9884</v>
      </c>
      <c r="BM5" s="1577" t="s">
        <v>9885</v>
      </c>
      <c r="BN5" s="1541" t="s">
        <v>8798</v>
      </c>
      <c r="BO5" s="1541" t="s">
        <v>9886</v>
      </c>
      <c r="BP5" s="1575" t="str">
        <f>HYPERLINK("https://youtu.be/_zkEZrJiLkI?t=6208","1:52.30")</f>
        <v>1:52.30</v>
      </c>
      <c r="BQ5" s="1541" t="s">
        <v>2455</v>
      </c>
      <c r="BR5" s="1543" t="s">
        <v>9225</v>
      </c>
      <c r="BS5" s="1579" t="s">
        <v>9786</v>
      </c>
      <c r="BT5" s="1543">
        <v>42.39</v>
      </c>
      <c r="BU5" s="1542"/>
      <c r="BV5" s="1577" t="s">
        <v>9887</v>
      </c>
      <c r="BW5" s="1541" t="s">
        <v>9888</v>
      </c>
      <c r="BX5" s="1541" t="s">
        <v>9889</v>
      </c>
      <c r="BY5" s="1579" t="s">
        <v>9057</v>
      </c>
      <c r="BZ5" s="1541" t="s">
        <v>4557</v>
      </c>
      <c r="CA5" s="1542"/>
      <c r="CB5" s="1541" t="s">
        <v>9890</v>
      </c>
      <c r="CC5" s="1541" t="s">
        <v>9891</v>
      </c>
      <c r="CD5" s="1541" t="s">
        <v>9892</v>
      </c>
      <c r="CE5" s="1541">
        <v>51.68</v>
      </c>
      <c r="CF5" s="1542"/>
      <c r="CG5" s="1580" t="s">
        <v>8244</v>
      </c>
      <c r="CH5" s="1541" t="s">
        <v>9893</v>
      </c>
      <c r="CI5" s="1541" t="s">
        <v>9894</v>
      </c>
      <c r="CJ5" s="1541" t="s">
        <v>6659</v>
      </c>
      <c r="CK5" s="1567"/>
      <c r="CL5" s="1541" t="s">
        <v>9895</v>
      </c>
      <c r="CM5" s="1541" t="s">
        <v>1037</v>
      </c>
      <c r="CN5" s="1541" t="s">
        <v>9896</v>
      </c>
      <c r="CO5" s="1541" t="s">
        <v>9897</v>
      </c>
      <c r="CP5" s="1567"/>
      <c r="CQ5" s="1541">
        <v>45.92</v>
      </c>
      <c r="CR5" s="1577">
        <v>46.94</v>
      </c>
      <c r="CS5" s="1577" t="s">
        <v>9898</v>
      </c>
      <c r="CT5" s="1541" t="s">
        <v>9899</v>
      </c>
      <c r="CU5" s="1541">
        <v>30.94</v>
      </c>
      <c r="CV5" s="1541">
        <v>23.92</v>
      </c>
      <c r="CW5" s="1541" t="s">
        <v>1503</v>
      </c>
      <c r="CX5" s="1543">
        <v>48.47</v>
      </c>
      <c r="CY5" s="1575" t="str">
        <f>HYPERLINK("https://www.twitch.tv/videos/536198396","57.14")</f>
        <v>57.14</v>
      </c>
      <c r="CZ5" s="1543">
        <v>17.76</v>
      </c>
      <c r="DA5" s="1541">
        <v>32.43</v>
      </c>
      <c r="DB5" s="1541">
        <v>57.15</v>
      </c>
      <c r="DC5" s="1580" t="s">
        <v>3695</v>
      </c>
      <c r="DD5" s="1542"/>
      <c r="DE5" s="1541" t="s">
        <v>9299</v>
      </c>
      <c r="DF5" s="1541" t="s">
        <v>8473</v>
      </c>
      <c r="DG5" s="1575" t="str">
        <f>HYPERLINK("https://youtu.be/_zkEZrJiLkI?t=9955","3:51.51")</f>
        <v>3:51.51</v>
      </c>
      <c r="DH5" s="1541" t="s">
        <v>9450</v>
      </c>
      <c r="DI5" s="1541" t="s">
        <v>9900</v>
      </c>
    </row>
    <row r="6">
      <c r="A6" s="1538" t="s">
        <v>6536</v>
      </c>
      <c r="B6" s="1539" t="s">
        <v>9901</v>
      </c>
      <c r="C6" s="1539" t="s">
        <v>9902</v>
      </c>
      <c r="D6" s="1581" t="s">
        <v>9903</v>
      </c>
      <c r="E6" s="1582" t="s">
        <v>9904</v>
      </c>
      <c r="F6" s="1583" t="s">
        <v>9905</v>
      </c>
      <c r="G6" s="1582" t="s">
        <v>9906</v>
      </c>
      <c r="H6" s="1542"/>
      <c r="I6" s="1582" t="s">
        <v>9907</v>
      </c>
      <c r="J6" s="1583">
        <v>50.26</v>
      </c>
      <c r="K6" s="1542"/>
      <c r="L6" s="1583" t="s">
        <v>9908</v>
      </c>
      <c r="M6" s="1583" t="s">
        <v>9909</v>
      </c>
      <c r="N6" s="1583" t="s">
        <v>5691</v>
      </c>
      <c r="O6" s="1583" t="s">
        <v>9910</v>
      </c>
      <c r="P6" s="1584" t="s">
        <v>9911</v>
      </c>
      <c r="Q6" s="1583" t="s">
        <v>9912</v>
      </c>
      <c r="R6" s="1583">
        <v>58.29</v>
      </c>
      <c r="S6" s="1567"/>
      <c r="T6" s="1583" t="s">
        <v>9913</v>
      </c>
      <c r="U6" s="1582" t="s">
        <v>9914</v>
      </c>
      <c r="V6" s="1583" t="s">
        <v>6768</v>
      </c>
      <c r="W6" s="1583" t="s">
        <v>9915</v>
      </c>
      <c r="X6" s="1541" t="s">
        <v>6104</v>
      </c>
      <c r="Y6" s="1583" t="s">
        <v>9916</v>
      </c>
      <c r="Z6" s="1583" t="s">
        <v>9917</v>
      </c>
      <c r="AA6" s="1541" t="s">
        <v>9918</v>
      </c>
      <c r="AB6" s="1567"/>
      <c r="AC6" s="1583" t="s">
        <v>9919</v>
      </c>
      <c r="AD6" s="1541" t="s">
        <v>9920</v>
      </c>
      <c r="AE6" s="1583" t="s">
        <v>8550</v>
      </c>
      <c r="AF6" s="1583">
        <v>47.72</v>
      </c>
      <c r="AG6" s="1583" t="s">
        <v>9921</v>
      </c>
      <c r="AH6" s="1583" t="s">
        <v>584</v>
      </c>
      <c r="AI6" s="1583" t="s">
        <v>8136</v>
      </c>
      <c r="AJ6" s="1583">
        <v>49.87</v>
      </c>
      <c r="AK6" s="1585"/>
      <c r="AL6" s="1546" t="s">
        <v>9922</v>
      </c>
      <c r="AM6" s="1586">
        <v>47.9</v>
      </c>
      <c r="AN6" s="1567"/>
      <c r="AO6" s="1583" t="s">
        <v>9923</v>
      </c>
      <c r="AP6" s="1583" t="s">
        <v>9425</v>
      </c>
      <c r="AQ6" s="1583">
        <v>58.92</v>
      </c>
      <c r="AR6" s="1583" t="s">
        <v>4040</v>
      </c>
      <c r="AS6" s="1583" t="s">
        <v>9924</v>
      </c>
      <c r="AT6" s="1583" t="s">
        <v>9925</v>
      </c>
      <c r="AU6" s="1587" t="s">
        <v>9926</v>
      </c>
      <c r="AV6" s="1545"/>
      <c r="AW6" s="1583" t="s">
        <v>9927</v>
      </c>
      <c r="AX6" s="1583" t="s">
        <v>4030</v>
      </c>
      <c r="AY6" s="1583" t="s">
        <v>9928</v>
      </c>
      <c r="AZ6" s="1582" t="s">
        <v>9929</v>
      </c>
      <c r="BA6" s="1583" t="s">
        <v>6428</v>
      </c>
      <c r="BB6" s="1588" t="s">
        <v>8630</v>
      </c>
      <c r="BC6" s="1589">
        <v>43.36</v>
      </c>
      <c r="BD6" s="1545"/>
      <c r="BE6" s="1583" t="s">
        <v>9930</v>
      </c>
      <c r="BF6" s="1582" t="s">
        <v>1672</v>
      </c>
      <c r="BG6" s="1583" t="s">
        <v>9883</v>
      </c>
      <c r="BH6" s="1583" t="s">
        <v>9609</v>
      </c>
      <c r="BI6" s="1554"/>
      <c r="BJ6" s="1555"/>
      <c r="BK6" s="1590" t="s">
        <v>9931</v>
      </c>
      <c r="BL6" s="1583" t="s">
        <v>7757</v>
      </c>
      <c r="BM6" s="1583" t="s">
        <v>9932</v>
      </c>
      <c r="BN6" s="1583" t="s">
        <v>1594</v>
      </c>
      <c r="BO6" s="1583" t="s">
        <v>5591</v>
      </c>
      <c r="BP6" s="1583" t="s">
        <v>9933</v>
      </c>
      <c r="BQ6" s="1591" t="s">
        <v>9785</v>
      </c>
      <c r="BR6" s="1583" t="s">
        <v>9934</v>
      </c>
      <c r="BS6" s="1583" t="s">
        <v>8472</v>
      </c>
      <c r="BT6" s="1583">
        <v>42.84</v>
      </c>
      <c r="BU6" s="1545"/>
      <c r="BV6" s="1583" t="s">
        <v>9935</v>
      </c>
      <c r="BW6" s="1583" t="s">
        <v>9936</v>
      </c>
      <c r="BX6" s="1583" t="s">
        <v>9937</v>
      </c>
      <c r="BY6" s="1583" t="s">
        <v>945</v>
      </c>
      <c r="BZ6" s="1583" t="s">
        <v>9938</v>
      </c>
      <c r="CA6" s="1555"/>
      <c r="CB6" s="1583" t="s">
        <v>9939</v>
      </c>
      <c r="CC6" s="1583" t="s">
        <v>9940</v>
      </c>
      <c r="CD6" s="1583" t="s">
        <v>9941</v>
      </c>
      <c r="CE6" s="1583">
        <v>55.04</v>
      </c>
      <c r="CF6" s="1545"/>
      <c r="CG6" s="1583" t="s">
        <v>2025</v>
      </c>
      <c r="CH6" s="1582" t="s">
        <v>9942</v>
      </c>
      <c r="CI6" s="1582" t="s">
        <v>6640</v>
      </c>
      <c r="CJ6" s="1583" t="s">
        <v>9943</v>
      </c>
      <c r="CK6" s="1592"/>
      <c r="CL6" s="1583" t="s">
        <v>9944</v>
      </c>
      <c r="CM6" s="1583" t="s">
        <v>9945</v>
      </c>
      <c r="CN6" s="1583" t="s">
        <v>9773</v>
      </c>
      <c r="CO6" s="1583" t="s">
        <v>9946</v>
      </c>
      <c r="CP6" s="1585"/>
      <c r="CQ6" s="1583">
        <v>46.44</v>
      </c>
      <c r="CR6" s="1583">
        <v>48.87</v>
      </c>
      <c r="CS6" s="1583" t="s">
        <v>9947</v>
      </c>
      <c r="CT6" s="1548" t="s">
        <v>1971</v>
      </c>
      <c r="CU6" s="1548">
        <v>31.23</v>
      </c>
      <c r="CV6" s="1593">
        <v>25.02</v>
      </c>
      <c r="CW6" s="1583" t="s">
        <v>1974</v>
      </c>
      <c r="CX6" s="1583">
        <v>49.13</v>
      </c>
      <c r="CY6" s="1583">
        <v>58.26</v>
      </c>
      <c r="CZ6" s="1583">
        <v>18.33</v>
      </c>
      <c r="DA6" s="1583">
        <v>33.5</v>
      </c>
      <c r="DB6" s="1583">
        <v>59.19</v>
      </c>
      <c r="DC6" s="1583">
        <v>37.45</v>
      </c>
      <c r="DD6" s="1555"/>
      <c r="DE6" s="1583" t="s">
        <v>9948</v>
      </c>
      <c r="DF6" s="1583" t="s">
        <v>2680</v>
      </c>
      <c r="DG6" s="1583" t="s">
        <v>9949</v>
      </c>
      <c r="DH6" s="1583" t="s">
        <v>9950</v>
      </c>
      <c r="DI6" s="1594" t="s">
        <v>9951</v>
      </c>
    </row>
    <row r="7">
      <c r="A7" s="1565" t="s">
        <v>6507</v>
      </c>
      <c r="B7" s="1539" t="s">
        <v>9952</v>
      </c>
      <c r="C7" s="1539" t="s">
        <v>9953</v>
      </c>
      <c r="D7" s="1541" t="s">
        <v>9954</v>
      </c>
      <c r="E7" s="1543" t="s">
        <v>7692</v>
      </c>
      <c r="F7" s="1541" t="s">
        <v>9141</v>
      </c>
      <c r="G7" s="1541" t="s">
        <v>9955</v>
      </c>
      <c r="H7" s="1567"/>
      <c r="I7" s="1580" t="s">
        <v>9956</v>
      </c>
      <c r="J7" s="1595">
        <v>48.47</v>
      </c>
      <c r="K7" s="1567"/>
      <c r="L7" s="1543" t="s">
        <v>7694</v>
      </c>
      <c r="M7" s="1541" t="s">
        <v>9957</v>
      </c>
      <c r="N7" s="1541" t="s">
        <v>9958</v>
      </c>
      <c r="O7" s="1543" t="s">
        <v>7695</v>
      </c>
      <c r="P7" s="1541" t="s">
        <v>7753</v>
      </c>
      <c r="Q7" s="1541" t="s">
        <v>9959</v>
      </c>
      <c r="R7" s="1541">
        <v>57.34</v>
      </c>
      <c r="S7" s="1567"/>
      <c r="T7" s="1541" t="s">
        <v>9960</v>
      </c>
      <c r="U7" s="1575" t="str">
        <f>HYPERLINK("https://www.twitch.tv/videos/525613330","1:56.00")</f>
        <v>1:56.00</v>
      </c>
      <c r="V7" s="1541" t="s">
        <v>9961</v>
      </c>
      <c r="W7" s="1541" t="s">
        <v>9962</v>
      </c>
      <c r="X7" s="1541" t="s">
        <v>7699</v>
      </c>
      <c r="Y7" s="1541" t="s">
        <v>7950</v>
      </c>
      <c r="Z7" s="1596" t="s">
        <v>9963</v>
      </c>
      <c r="AA7" s="1541" t="s">
        <v>9964</v>
      </c>
      <c r="AB7" s="1567"/>
      <c r="AC7" s="1541" t="s">
        <v>8523</v>
      </c>
      <c r="AD7" s="1541" t="s">
        <v>9965</v>
      </c>
      <c r="AE7" s="1541" t="s">
        <v>5339</v>
      </c>
      <c r="AF7" s="1597">
        <v>46.63</v>
      </c>
      <c r="AG7" s="1543" t="s">
        <v>2328</v>
      </c>
      <c r="AH7" s="1543" t="s">
        <v>7704</v>
      </c>
      <c r="AI7" s="1575" t="str">
        <f>HYPERLINK("https://www.twitch.tv/videos/538066633","1:22.49")</f>
        <v>1:22.49</v>
      </c>
      <c r="AJ7" s="1543">
        <v>48.89</v>
      </c>
      <c r="AK7" s="1598"/>
      <c r="AL7" s="1543" t="s">
        <v>7705</v>
      </c>
      <c r="AM7" s="1541">
        <v>47.96</v>
      </c>
      <c r="AN7" s="1567"/>
      <c r="AO7" s="1541" t="s">
        <v>9874</v>
      </c>
      <c r="AP7" s="1543" t="s">
        <v>7580</v>
      </c>
      <c r="AQ7" s="1543">
        <v>57.09</v>
      </c>
      <c r="AR7" s="1596" t="s">
        <v>945</v>
      </c>
      <c r="AS7" s="1541" t="s">
        <v>9966</v>
      </c>
      <c r="AT7" s="1576" t="str">
        <f>HYPERLINK("https://www.twitch.tv/videos/524838524","1:44.46")</f>
        <v>1:44.46</v>
      </c>
      <c r="AU7" s="1541" t="s">
        <v>4782</v>
      </c>
      <c r="AV7" s="1567"/>
      <c r="AW7" s="1541" t="s">
        <v>9967</v>
      </c>
      <c r="AX7" s="1575" t="str">
        <f>HYPERLINK("https://www.twitch.tv/videos/540841909","1:02.08")</f>
        <v>1:02.08</v>
      </c>
      <c r="AY7" s="1541" t="s">
        <v>7669</v>
      </c>
      <c r="AZ7" s="1541" t="s">
        <v>9968</v>
      </c>
      <c r="BA7" s="1541" t="s">
        <v>9969</v>
      </c>
      <c r="BB7" s="1599" t="s">
        <v>4120</v>
      </c>
      <c r="BC7" s="1541">
        <v>46.35</v>
      </c>
      <c r="BD7" s="1567"/>
      <c r="BE7" s="1541" t="s">
        <v>5418</v>
      </c>
      <c r="BF7" s="1541" t="s">
        <v>8916</v>
      </c>
      <c r="BG7" s="1541" t="s">
        <v>9970</v>
      </c>
      <c r="BH7" s="1541" t="s">
        <v>1900</v>
      </c>
      <c r="BI7" s="1541" t="s">
        <v>9971</v>
      </c>
      <c r="BJ7" s="1567"/>
      <c r="BK7" s="1541" t="s">
        <v>5438</v>
      </c>
      <c r="BL7" s="1583" t="s">
        <v>3889</v>
      </c>
      <c r="BM7" s="1541" t="s">
        <v>9972</v>
      </c>
      <c r="BN7" s="1541">
        <v>59.88</v>
      </c>
      <c r="BO7" s="1541" t="s">
        <v>4221</v>
      </c>
      <c r="BP7" s="1541" t="s">
        <v>9973</v>
      </c>
      <c r="BQ7" s="1541" t="s">
        <v>9974</v>
      </c>
      <c r="BR7" s="1541" t="s">
        <v>8949</v>
      </c>
      <c r="BS7" s="1541" t="s">
        <v>5023</v>
      </c>
      <c r="BT7" s="1541">
        <v>42.82</v>
      </c>
      <c r="BU7" s="1567"/>
      <c r="BV7" s="1541" t="s">
        <v>9975</v>
      </c>
      <c r="BW7" s="1541"/>
      <c r="BX7" s="1541"/>
      <c r="BY7" s="1541"/>
      <c r="BZ7" s="1541" t="s">
        <v>8475</v>
      </c>
      <c r="CA7" s="1567"/>
      <c r="CB7" s="1541" t="s">
        <v>9976</v>
      </c>
      <c r="CC7" s="1541" t="s">
        <v>9977</v>
      </c>
      <c r="CD7" s="1541" t="s">
        <v>9978</v>
      </c>
      <c r="CE7" s="1583">
        <v>50.09</v>
      </c>
      <c r="CF7" s="1567"/>
      <c r="CG7" s="1541" t="s">
        <v>8275</v>
      </c>
      <c r="CH7" s="1541" t="s">
        <v>9979</v>
      </c>
      <c r="CI7" s="1541" t="s">
        <v>9980</v>
      </c>
      <c r="CJ7" s="1541" t="s">
        <v>9500</v>
      </c>
      <c r="CK7" s="1567"/>
      <c r="CL7" s="1541" t="s">
        <v>9981</v>
      </c>
      <c r="CM7" s="1541" t="s">
        <v>9982</v>
      </c>
      <c r="CN7" s="1541" t="s">
        <v>6799</v>
      </c>
      <c r="CO7" s="1543" t="s">
        <v>9795</v>
      </c>
      <c r="CP7" s="1567"/>
      <c r="CQ7" s="1580" t="s">
        <v>9983</v>
      </c>
      <c r="CR7" s="1541">
        <v>50.42</v>
      </c>
      <c r="CS7" s="1541" t="s">
        <v>9984</v>
      </c>
      <c r="CT7" s="1541" t="s">
        <v>8646</v>
      </c>
      <c r="CU7" s="1578">
        <v>31.06</v>
      </c>
      <c r="CV7" s="1541">
        <v>30.53</v>
      </c>
      <c r="CW7" s="1600" t="s">
        <v>8132</v>
      </c>
      <c r="CX7" s="1578">
        <v>51.4</v>
      </c>
      <c r="CY7" s="1578">
        <v>57.8</v>
      </c>
      <c r="CZ7" s="1575" t="str">
        <f>HYPERLINK("https://clips.twitch.tv/ClearHardFlyCharlietheUnicorn","17.94")</f>
        <v>17.94</v>
      </c>
      <c r="DA7" s="1541">
        <v>32.63</v>
      </c>
      <c r="DB7" s="1541">
        <v>58.53</v>
      </c>
      <c r="DC7" s="1541">
        <v>35.99</v>
      </c>
      <c r="DD7" s="1567"/>
      <c r="DE7" s="1543" t="s">
        <v>4805</v>
      </c>
      <c r="DF7" s="1541" t="s">
        <v>4926</v>
      </c>
      <c r="DG7" s="1541" t="s">
        <v>9985</v>
      </c>
      <c r="DH7" s="1541" t="s">
        <v>8364</v>
      </c>
      <c r="DI7" s="1541" t="s">
        <v>9986</v>
      </c>
    </row>
    <row r="8">
      <c r="A8" s="1565" t="s">
        <v>5677</v>
      </c>
      <c r="B8" s="1539" t="s">
        <v>9987</v>
      </c>
      <c r="C8" s="1539" t="s">
        <v>9988</v>
      </c>
      <c r="D8" s="1601" t="s">
        <v>9989</v>
      </c>
      <c r="E8" s="1601" t="s">
        <v>8722</v>
      </c>
      <c r="F8" s="1541" t="s">
        <v>6618</v>
      </c>
      <c r="G8" s="1541" t="s">
        <v>9990</v>
      </c>
      <c r="H8" s="1542"/>
      <c r="I8" s="1541" t="s">
        <v>9991</v>
      </c>
      <c r="J8" s="1541">
        <v>50.47</v>
      </c>
      <c r="K8" s="1542"/>
      <c r="L8" s="1541" t="s">
        <v>4935</v>
      </c>
      <c r="M8" s="1541" t="s">
        <v>2345</v>
      </c>
      <c r="N8" s="1541" t="s">
        <v>9935</v>
      </c>
      <c r="O8" s="1541" t="s">
        <v>9535</v>
      </c>
      <c r="P8" s="1541" t="s">
        <v>9284</v>
      </c>
      <c r="Q8" s="1541" t="s">
        <v>9992</v>
      </c>
      <c r="R8" s="1541">
        <v>58.16</v>
      </c>
      <c r="S8" s="1567"/>
      <c r="T8" s="1541"/>
      <c r="U8" s="1541" t="s">
        <v>9993</v>
      </c>
      <c r="V8" s="1541" t="s">
        <v>3868</v>
      </c>
      <c r="W8" s="1602" t="s">
        <v>9994</v>
      </c>
      <c r="X8" s="1541" t="s">
        <v>9485</v>
      </c>
      <c r="Y8" s="1541" t="s">
        <v>9995</v>
      </c>
      <c r="Z8" s="1541" t="s">
        <v>9996</v>
      </c>
      <c r="AA8" s="1541" t="s">
        <v>9997</v>
      </c>
      <c r="AB8" s="1567"/>
      <c r="AC8" s="1541" t="s">
        <v>9998</v>
      </c>
      <c r="AD8" s="1541" t="s">
        <v>9999</v>
      </c>
      <c r="AE8" s="1541" t="s">
        <v>10000</v>
      </c>
      <c r="AF8" s="1541">
        <v>48.54</v>
      </c>
      <c r="AG8" s="1541" t="s">
        <v>10001</v>
      </c>
      <c r="AH8" s="1541" t="s">
        <v>8343</v>
      </c>
      <c r="AI8" s="1541" t="s">
        <v>7888</v>
      </c>
      <c r="AJ8" s="1541">
        <v>49.57</v>
      </c>
      <c r="AK8" s="1567"/>
      <c r="AL8" s="1541" t="s">
        <v>10002</v>
      </c>
      <c r="AM8" s="1541">
        <v>47.96</v>
      </c>
      <c r="AN8" s="1567"/>
      <c r="AO8" s="1541" t="s">
        <v>10003</v>
      </c>
      <c r="AP8" s="1541" t="s">
        <v>6535</v>
      </c>
      <c r="AQ8" s="1541">
        <v>58.86</v>
      </c>
      <c r="AR8" s="1541" t="s">
        <v>6560</v>
      </c>
      <c r="AS8" s="1541" t="s">
        <v>10004</v>
      </c>
      <c r="AT8" s="1541" t="s">
        <v>10005</v>
      </c>
      <c r="AU8" s="1541" t="s">
        <v>10006</v>
      </c>
      <c r="AV8" s="1542"/>
      <c r="AW8" s="1541" t="s">
        <v>10007</v>
      </c>
      <c r="AX8" s="1541" t="s">
        <v>10008</v>
      </c>
      <c r="AY8" s="1541" t="s">
        <v>7906</v>
      </c>
      <c r="AZ8" s="1541" t="s">
        <v>1226</v>
      </c>
      <c r="BA8" s="1541" t="s">
        <v>10009</v>
      </c>
      <c r="BB8" s="1541" t="s">
        <v>7721</v>
      </c>
      <c r="BC8" s="1541">
        <v>43.48</v>
      </c>
      <c r="BD8" s="1542"/>
      <c r="BE8" s="1541" t="s">
        <v>10010</v>
      </c>
      <c r="BF8" s="1541" t="s">
        <v>10011</v>
      </c>
      <c r="BG8" s="1541" t="s">
        <v>10012</v>
      </c>
      <c r="BH8" s="1541" t="s">
        <v>8453</v>
      </c>
      <c r="BI8" s="1541" t="s">
        <v>10013</v>
      </c>
      <c r="BJ8" s="1566"/>
      <c r="BK8" s="1541" t="s">
        <v>10014</v>
      </c>
      <c r="BL8" s="1541" t="s">
        <v>10015</v>
      </c>
      <c r="BM8" s="1541" t="s">
        <v>10016</v>
      </c>
      <c r="BN8" s="1541" t="s">
        <v>8465</v>
      </c>
      <c r="BO8" s="1541" t="s">
        <v>10017</v>
      </c>
      <c r="BP8" s="1541" t="s">
        <v>10018</v>
      </c>
      <c r="BQ8" s="1541" t="s">
        <v>10019</v>
      </c>
      <c r="BR8" s="1541" t="s">
        <v>10020</v>
      </c>
      <c r="BS8" s="1541" t="s">
        <v>1238</v>
      </c>
      <c r="BT8" s="1541">
        <v>42.95</v>
      </c>
      <c r="BU8" s="1542"/>
      <c r="BV8" s="1541" t="s">
        <v>7991</v>
      </c>
      <c r="BW8" s="1541" t="s">
        <v>10021</v>
      </c>
      <c r="BX8" s="1541" t="s">
        <v>10022</v>
      </c>
      <c r="BY8" s="1541" t="s">
        <v>5989</v>
      </c>
      <c r="BZ8" s="1541" t="s">
        <v>766</v>
      </c>
      <c r="CA8" s="1542"/>
      <c r="CB8" s="1541" t="s">
        <v>10023</v>
      </c>
      <c r="CC8" s="1541" t="s">
        <v>8628</v>
      </c>
      <c r="CD8" s="1543" t="s">
        <v>4549</v>
      </c>
      <c r="CE8" s="1541" t="s">
        <v>8217</v>
      </c>
      <c r="CF8" s="1542"/>
      <c r="CG8" s="1580" t="s">
        <v>10024</v>
      </c>
      <c r="CH8" s="1541" t="s">
        <v>9202</v>
      </c>
      <c r="CI8" s="1541" t="s">
        <v>10025</v>
      </c>
      <c r="CJ8" s="1541" t="s">
        <v>10026</v>
      </c>
      <c r="CK8" s="1567"/>
      <c r="CL8" s="1541" t="s">
        <v>10027</v>
      </c>
      <c r="CM8" s="1541" t="s">
        <v>2361</v>
      </c>
      <c r="CN8" s="1543" t="s">
        <v>9794</v>
      </c>
      <c r="CO8" s="1541" t="s">
        <v>10028</v>
      </c>
      <c r="CP8" s="1567"/>
      <c r="CQ8" s="1541" t="s">
        <v>10029</v>
      </c>
      <c r="CR8" s="1541">
        <v>48.47</v>
      </c>
      <c r="CS8" s="1541" t="s">
        <v>358</v>
      </c>
      <c r="CT8" s="1600" t="str">
        <f>HYPERLINK("https://youtu.be/Oh88dv14xO0?t=5767","1:31.46")</f>
        <v>1:31.46</v>
      </c>
      <c r="CU8" s="1541">
        <v>31.55</v>
      </c>
      <c r="CV8" s="1541">
        <v>25.22</v>
      </c>
      <c r="CW8" s="1541" t="s">
        <v>9779</v>
      </c>
      <c r="CX8" s="1541">
        <v>49.16</v>
      </c>
      <c r="CY8" s="1541">
        <v>58.92</v>
      </c>
      <c r="CZ8" s="1541">
        <v>18.39</v>
      </c>
      <c r="DA8" s="1541">
        <v>34.67</v>
      </c>
      <c r="DB8" s="1541" t="s">
        <v>10030</v>
      </c>
      <c r="DC8" s="1541">
        <v>37.8</v>
      </c>
      <c r="DD8" s="1542"/>
      <c r="DE8" s="1541" t="s">
        <v>10031</v>
      </c>
      <c r="DF8" s="1541" t="s">
        <v>8526</v>
      </c>
      <c r="DG8" s="1541" t="s">
        <v>10032</v>
      </c>
      <c r="DH8" s="1541" t="s">
        <v>10033</v>
      </c>
      <c r="DI8" s="1580" t="s">
        <v>10034</v>
      </c>
    </row>
    <row r="9">
      <c r="A9" s="1603" t="s">
        <v>10035</v>
      </c>
      <c r="B9" s="1539" t="s">
        <v>10036</v>
      </c>
      <c r="C9" s="1539" t="s">
        <v>10037</v>
      </c>
      <c r="D9" s="1601" t="s">
        <v>10038</v>
      </c>
      <c r="E9" s="1601" t="s">
        <v>10039</v>
      </c>
      <c r="F9" s="1541" t="s">
        <v>10040</v>
      </c>
      <c r="G9" s="1543" t="s">
        <v>9763</v>
      </c>
      <c r="H9" s="1542"/>
      <c r="I9" s="1541" t="s">
        <v>10041</v>
      </c>
      <c r="J9" s="1541">
        <v>49.6</v>
      </c>
      <c r="K9" s="1542"/>
      <c r="L9" s="1541" t="s">
        <v>10042</v>
      </c>
      <c r="M9" s="1541" t="s">
        <v>10043</v>
      </c>
      <c r="N9" s="1541" t="s">
        <v>10044</v>
      </c>
      <c r="O9" s="1541" t="s">
        <v>10045</v>
      </c>
      <c r="P9" s="1575" t="str">
        <f>HYPERLINK("https://youtu.be/h57IX5GPya0","1:28.21")</f>
        <v>1:28.21</v>
      </c>
      <c r="Q9" s="1541" t="s">
        <v>10046</v>
      </c>
      <c r="R9" s="1541">
        <v>57.5</v>
      </c>
      <c r="S9" s="1567"/>
      <c r="T9" s="1541" t="s">
        <v>10047</v>
      </c>
      <c r="U9" s="1576" t="s">
        <v>6434</v>
      </c>
      <c r="V9" s="1541" t="s">
        <v>10048</v>
      </c>
      <c r="W9" s="1541" t="s">
        <v>10049</v>
      </c>
      <c r="X9" s="1541" t="s">
        <v>10050</v>
      </c>
      <c r="Y9" s="1541" t="s">
        <v>10051</v>
      </c>
      <c r="Z9" s="1541" t="s">
        <v>10052</v>
      </c>
      <c r="AA9" s="1541" t="s">
        <v>10053</v>
      </c>
      <c r="AB9" s="1567"/>
      <c r="AC9" s="1541" t="s">
        <v>10045</v>
      </c>
      <c r="AD9" s="1541" t="s">
        <v>10054</v>
      </c>
      <c r="AE9" s="1541" t="s">
        <v>10055</v>
      </c>
      <c r="AF9" s="1541">
        <v>48.7</v>
      </c>
      <c r="AG9" s="1541" t="s">
        <v>10056</v>
      </c>
      <c r="AH9" s="1541" t="s">
        <v>10057</v>
      </c>
      <c r="AI9" s="1541" t="s">
        <v>10048</v>
      </c>
      <c r="AJ9" s="1541">
        <v>49.6</v>
      </c>
      <c r="AK9" s="1598"/>
      <c r="AL9" s="1541" t="s">
        <v>10058</v>
      </c>
      <c r="AM9" s="1541">
        <v>48.0</v>
      </c>
      <c r="AN9" s="1598"/>
      <c r="AO9" s="1576" t="str">
        <f>HYPERLINK("https://youtu.be/L8ezWAWF-o8","2:34.80")</f>
        <v>2:34.80</v>
      </c>
      <c r="AP9" s="1541" t="s">
        <v>10059</v>
      </c>
      <c r="AQ9" s="1541">
        <v>59.2</v>
      </c>
      <c r="AR9" s="1541" t="s">
        <v>10060</v>
      </c>
      <c r="AS9" s="1541" t="s">
        <v>10061</v>
      </c>
      <c r="AT9" s="1541" t="s">
        <v>10062</v>
      </c>
      <c r="AU9" s="1575" t="str">
        <f>HYPERLINK("https://youtu.be/i6TTYmFcTP4","1:03.40")</f>
        <v>1:03.40</v>
      </c>
      <c r="AV9" s="1604"/>
      <c r="AW9" s="1541" t="s">
        <v>10063</v>
      </c>
      <c r="AX9" s="1541" t="s">
        <v>10064</v>
      </c>
      <c r="AY9" s="1541" t="s">
        <v>10065</v>
      </c>
      <c r="AZ9" s="1541" t="s">
        <v>10066</v>
      </c>
      <c r="BA9" s="1541" t="s">
        <v>10067</v>
      </c>
      <c r="BB9" s="1541" t="s">
        <v>10068</v>
      </c>
      <c r="BC9" s="1541">
        <v>47.0</v>
      </c>
      <c r="BD9" s="1542"/>
      <c r="BE9" s="1541" t="s">
        <v>10069</v>
      </c>
      <c r="BF9" s="1541" t="s">
        <v>10070</v>
      </c>
      <c r="BG9" s="1575" t="str">
        <f>HYPERLINK("https://youtu.be/EhBiOMAiPUY","2:06.10*")</f>
        <v>2:06.10*</v>
      </c>
      <c r="BH9" s="1541" t="s">
        <v>10071</v>
      </c>
      <c r="BI9" s="1541" t="s">
        <v>10072</v>
      </c>
      <c r="BJ9" s="1542"/>
      <c r="BK9" s="1541" t="s">
        <v>10073</v>
      </c>
      <c r="BL9" s="1541" t="s">
        <v>10074</v>
      </c>
      <c r="BM9" s="1541" t="s">
        <v>10075</v>
      </c>
      <c r="BN9" s="1541" t="s">
        <v>10076</v>
      </c>
      <c r="BO9" s="1541" t="s">
        <v>10077</v>
      </c>
      <c r="BP9" s="1541" t="s">
        <v>10078</v>
      </c>
      <c r="BQ9" s="1541" t="s">
        <v>10079</v>
      </c>
      <c r="BR9" s="1541" t="s">
        <v>10080</v>
      </c>
      <c r="BS9" s="1541" t="s">
        <v>10081</v>
      </c>
      <c r="BT9" s="1541">
        <v>42.7</v>
      </c>
      <c r="BU9" s="1566"/>
      <c r="BV9" s="1541" t="s">
        <v>10082</v>
      </c>
      <c r="BW9" s="1541" t="s">
        <v>10083</v>
      </c>
      <c r="BX9" s="1541" t="s">
        <v>10084</v>
      </c>
      <c r="BY9" s="1541" t="s">
        <v>10085</v>
      </c>
      <c r="BZ9" s="1541" t="s">
        <v>10086</v>
      </c>
      <c r="CA9" s="1542"/>
      <c r="CB9" s="1541" t="s">
        <v>10087</v>
      </c>
      <c r="CC9" s="1541" t="s">
        <v>10088</v>
      </c>
      <c r="CD9" s="1541" t="s">
        <v>10089</v>
      </c>
      <c r="CE9" s="1541" t="s">
        <v>8217</v>
      </c>
      <c r="CF9" s="1542"/>
      <c r="CG9" s="1541" t="s">
        <v>10090</v>
      </c>
      <c r="CH9" s="1541" t="s">
        <v>10091</v>
      </c>
      <c r="CI9" s="1541" t="s">
        <v>10092</v>
      </c>
      <c r="CJ9" s="1541" t="s">
        <v>10093</v>
      </c>
      <c r="CK9" s="1567"/>
      <c r="CL9" s="1541" t="s">
        <v>10094</v>
      </c>
      <c r="CM9" s="1541" t="s">
        <v>10095</v>
      </c>
      <c r="CN9" s="1541" t="s">
        <v>10096</v>
      </c>
      <c r="CO9" s="1541" t="s">
        <v>10097</v>
      </c>
      <c r="CP9" s="1567"/>
      <c r="CQ9" s="1541" t="s">
        <v>10098</v>
      </c>
      <c r="CR9" s="1541">
        <v>47.7</v>
      </c>
      <c r="CS9" s="1575" t="str">
        <f>HYPERLINK("https://youtu.be/HFv0OOopKOY","1:56.89")</f>
        <v>1:56.89</v>
      </c>
      <c r="CT9" s="1541" t="s">
        <v>10099</v>
      </c>
      <c r="CU9" s="1541">
        <v>31.2</v>
      </c>
      <c r="CV9" s="1541">
        <v>25.1</v>
      </c>
      <c r="CW9" s="1575" t="s">
        <v>10100</v>
      </c>
      <c r="CX9" s="1541">
        <v>50.1</v>
      </c>
      <c r="CY9" s="1541">
        <v>58.6</v>
      </c>
      <c r="CZ9" s="1541">
        <v>18.4</v>
      </c>
      <c r="DA9" s="1541">
        <v>33.9</v>
      </c>
      <c r="DB9" s="1541" t="s">
        <v>10101</v>
      </c>
      <c r="DC9" s="1541">
        <v>37.5</v>
      </c>
      <c r="DD9" s="1542"/>
      <c r="DE9" s="1541" t="s">
        <v>10102</v>
      </c>
      <c r="DF9" s="1541" t="s">
        <v>10103</v>
      </c>
      <c r="DG9" s="1575" t="str">
        <f>HYPERLINK("https://youtu.be/mRW2v9jUe24","3:49.77")</f>
        <v>3:49.77</v>
      </c>
      <c r="DH9" s="1575" t="str">
        <f>HYPERLINK("https://youtu.be/i_jGbWqSTcU","1:40.01")</f>
        <v>1:40.01</v>
      </c>
      <c r="DI9" s="1541" t="s">
        <v>10104</v>
      </c>
    </row>
    <row r="10">
      <c r="A10" s="1605" t="s">
        <v>6743</v>
      </c>
      <c r="B10" s="1580" t="s">
        <v>10105</v>
      </c>
      <c r="C10" s="1580" t="s">
        <v>10106</v>
      </c>
      <c r="D10" s="1601" t="s">
        <v>10107</v>
      </c>
      <c r="E10" s="1583" t="s">
        <v>1777</v>
      </c>
      <c r="F10" s="1583" t="s">
        <v>10108</v>
      </c>
      <c r="G10" s="1583" t="s">
        <v>10109</v>
      </c>
      <c r="H10" s="1606"/>
      <c r="I10" s="1583" t="s">
        <v>10110</v>
      </c>
      <c r="J10" s="1583" t="s">
        <v>10111</v>
      </c>
      <c r="K10" s="1606"/>
      <c r="L10" s="1583" t="s">
        <v>3913</v>
      </c>
      <c r="M10" s="1583" t="s">
        <v>10112</v>
      </c>
      <c r="N10" s="1583" t="s">
        <v>10113</v>
      </c>
      <c r="O10" s="1541" t="s">
        <v>10114</v>
      </c>
      <c r="P10" s="1583" t="s">
        <v>8781</v>
      </c>
      <c r="Q10" s="1583" t="s">
        <v>10115</v>
      </c>
      <c r="R10" s="1583">
        <v>58.44</v>
      </c>
      <c r="S10" s="1606"/>
      <c r="T10" s="1583" t="s">
        <v>10116</v>
      </c>
      <c r="U10" s="1607" t="str">
        <f>HYPERLINK("https://youtu.be/6RSPdezftqQ","1:54.77")</f>
        <v>1:54.77</v>
      </c>
      <c r="V10" s="1607" t="str">
        <f>HYPERLINK("https://www.youtube.com/watch?v=hnYmjafMZr0","1:17.04")</f>
        <v>1:17.04</v>
      </c>
      <c r="W10" s="1583" t="s">
        <v>10117</v>
      </c>
      <c r="X10" s="1583" t="s">
        <v>8063</v>
      </c>
      <c r="Y10" s="1583" t="s">
        <v>10118</v>
      </c>
      <c r="Z10" s="1583" t="s">
        <v>10119</v>
      </c>
      <c r="AA10" s="1583" t="s">
        <v>10006</v>
      </c>
      <c r="AB10" s="1606"/>
      <c r="AC10" s="1583" t="s">
        <v>10120</v>
      </c>
      <c r="AD10" s="1541" t="s">
        <v>10121</v>
      </c>
      <c r="AE10" s="1583" t="s">
        <v>9384</v>
      </c>
      <c r="AF10" s="1583">
        <v>48.01</v>
      </c>
      <c r="AG10" s="1583" t="s">
        <v>642</v>
      </c>
      <c r="AH10" s="1583" t="s">
        <v>10122</v>
      </c>
      <c r="AI10" s="1583" t="s">
        <v>10123</v>
      </c>
      <c r="AJ10" s="1583">
        <v>49.7</v>
      </c>
      <c r="AK10" s="1606"/>
      <c r="AL10" s="1541" t="s">
        <v>10124</v>
      </c>
      <c r="AM10" s="1541">
        <v>47.91</v>
      </c>
      <c r="AN10" s="1606"/>
      <c r="AO10" s="1583" t="s">
        <v>10125</v>
      </c>
      <c r="AP10" s="1583" t="s">
        <v>8623</v>
      </c>
      <c r="AQ10" s="1583">
        <v>59.24</v>
      </c>
      <c r="AR10" s="1607" t="str">
        <f>HYPERLINK("https://www.youtube.com/watch?v=Nzzlh5o-lN4","1:33.09")</f>
        <v>1:33.09</v>
      </c>
      <c r="AS10" s="1583" t="s">
        <v>10126</v>
      </c>
      <c r="AT10" s="1583" t="s">
        <v>10127</v>
      </c>
      <c r="AU10" s="1583" t="s">
        <v>10128</v>
      </c>
      <c r="AV10" s="1601"/>
      <c r="AW10" s="1583" t="s">
        <v>3129</v>
      </c>
      <c r="AX10" s="1583" t="s">
        <v>10129</v>
      </c>
      <c r="AY10" s="1583" t="s">
        <v>765</v>
      </c>
      <c r="AZ10" s="1583" t="s">
        <v>10130</v>
      </c>
      <c r="BA10" s="1583" t="s">
        <v>6653</v>
      </c>
      <c r="BB10" s="1583" t="s">
        <v>10131</v>
      </c>
      <c r="BC10" s="1583">
        <v>47.0</v>
      </c>
      <c r="BD10" s="1606"/>
      <c r="BE10" s="1583" t="s">
        <v>10132</v>
      </c>
      <c r="BF10" s="1541" t="s">
        <v>10133</v>
      </c>
      <c r="BG10" s="1583" t="s">
        <v>10134</v>
      </c>
      <c r="BH10" s="1583" t="s">
        <v>10135</v>
      </c>
      <c r="BI10" s="1583" t="s">
        <v>10136</v>
      </c>
      <c r="BJ10" s="1606"/>
      <c r="BK10" s="1583" t="s">
        <v>10137</v>
      </c>
      <c r="BL10" s="1541" t="s">
        <v>10138</v>
      </c>
      <c r="BM10" s="1607" t="s">
        <v>10139</v>
      </c>
      <c r="BN10" s="1583" t="s">
        <v>10140</v>
      </c>
      <c r="BO10" s="1608" t="str">
        <f>HYPERLINK("https://www.youtube.com/watch?v=Tc8Wb_X0dBU","1:41.36")</f>
        <v>1:41.36</v>
      </c>
      <c r="BP10" s="1583" t="s">
        <v>8923</v>
      </c>
      <c r="BQ10" s="1583" t="s">
        <v>10141</v>
      </c>
      <c r="BR10" s="1583" t="s">
        <v>10142</v>
      </c>
      <c r="BS10" s="1583" t="s">
        <v>8783</v>
      </c>
      <c r="BT10" s="1583">
        <v>42.8</v>
      </c>
      <c r="BU10" s="1606"/>
      <c r="BV10" s="1583" t="s">
        <v>10143</v>
      </c>
      <c r="BW10" s="1583" t="s">
        <v>10144</v>
      </c>
      <c r="BX10" s="1583" t="s">
        <v>10145</v>
      </c>
      <c r="BY10" s="1583" t="s">
        <v>8744</v>
      </c>
      <c r="BZ10" s="1583" t="s">
        <v>6601</v>
      </c>
      <c r="CA10" s="1606"/>
      <c r="CB10" s="1599" t="s">
        <v>9788</v>
      </c>
      <c r="CC10" s="1608" t="s">
        <v>9789</v>
      </c>
      <c r="CD10" s="1583" t="s">
        <v>10146</v>
      </c>
      <c r="CE10" s="1599">
        <v>49.61</v>
      </c>
      <c r="CF10" s="1606"/>
      <c r="CG10" s="1580" t="s">
        <v>10147</v>
      </c>
      <c r="CH10" s="1583" t="s">
        <v>10148</v>
      </c>
      <c r="CI10" s="1583" t="s">
        <v>10149</v>
      </c>
      <c r="CJ10" s="1541" t="s">
        <v>10150</v>
      </c>
      <c r="CK10" s="1606"/>
      <c r="CL10" s="1583" t="s">
        <v>10151</v>
      </c>
      <c r="CM10" s="1583" t="s">
        <v>7409</v>
      </c>
      <c r="CN10" s="1583" t="s">
        <v>1538</v>
      </c>
      <c r="CO10" s="1583" t="s">
        <v>10152</v>
      </c>
      <c r="CP10" s="1606"/>
      <c r="CQ10" s="1583" t="s">
        <v>10153</v>
      </c>
      <c r="CR10" s="1583">
        <v>49.24</v>
      </c>
      <c r="CS10" s="1541" t="s">
        <v>8217</v>
      </c>
      <c r="CT10" s="1541" t="s">
        <v>10154</v>
      </c>
      <c r="CU10" s="1583">
        <v>31.54</v>
      </c>
      <c r="CV10" s="1583">
        <v>24.99</v>
      </c>
      <c r="CW10" s="1583" t="s">
        <v>10155</v>
      </c>
      <c r="CX10" s="1583">
        <v>49.53</v>
      </c>
      <c r="CY10" s="1583">
        <v>58.76</v>
      </c>
      <c r="CZ10" s="1583">
        <v>18.73</v>
      </c>
      <c r="DA10" s="1583">
        <v>33.98</v>
      </c>
      <c r="DB10" s="1583" t="s">
        <v>10156</v>
      </c>
      <c r="DC10" s="1583">
        <v>37.39</v>
      </c>
      <c r="DD10" s="1606"/>
      <c r="DE10" s="1583" t="s">
        <v>10157</v>
      </c>
      <c r="DF10" s="1583" t="s">
        <v>9000</v>
      </c>
      <c r="DG10" s="1583" t="s">
        <v>10158</v>
      </c>
      <c r="DH10" s="1583" t="s">
        <v>2186</v>
      </c>
      <c r="DI10" s="1583" t="s">
        <v>10159</v>
      </c>
    </row>
    <row r="11">
      <c r="A11" s="1538" t="s">
        <v>6578</v>
      </c>
      <c r="B11" s="1539" t="s">
        <v>10160</v>
      </c>
      <c r="C11" s="1539" t="s">
        <v>10161</v>
      </c>
      <c r="D11" s="1601" t="s">
        <v>10162</v>
      </c>
      <c r="E11" s="1601" t="s">
        <v>10163</v>
      </c>
      <c r="F11" s="1541" t="s">
        <v>10164</v>
      </c>
      <c r="G11" s="1541" t="s">
        <v>6824</v>
      </c>
      <c r="H11" s="1542"/>
      <c r="I11" s="1541" t="s">
        <v>10165</v>
      </c>
      <c r="J11" s="1541">
        <v>50.83</v>
      </c>
      <c r="K11" s="1542"/>
      <c r="L11" s="1541" t="s">
        <v>6803</v>
      </c>
      <c r="M11" s="1541" t="s">
        <v>8508</v>
      </c>
      <c r="N11" s="1541" t="s">
        <v>10166</v>
      </c>
      <c r="O11" s="1541" t="s">
        <v>9225</v>
      </c>
      <c r="P11" s="1541" t="s">
        <v>3660</v>
      </c>
      <c r="Q11" s="1541" t="s">
        <v>10167</v>
      </c>
      <c r="R11" s="1541">
        <v>58.83</v>
      </c>
      <c r="S11" s="1567"/>
      <c r="T11" s="1541" t="s">
        <v>10168</v>
      </c>
      <c r="U11" s="1541" t="s">
        <v>10169</v>
      </c>
      <c r="V11" s="1541" t="s">
        <v>10170</v>
      </c>
      <c r="W11" s="1541" t="s">
        <v>10171</v>
      </c>
      <c r="X11" s="1541" t="s">
        <v>6939</v>
      </c>
      <c r="Y11" s="1541" t="s">
        <v>10172</v>
      </c>
      <c r="Z11" s="1541" t="s">
        <v>10173</v>
      </c>
      <c r="AA11" s="1541" t="s">
        <v>10174</v>
      </c>
      <c r="AB11" s="1567"/>
      <c r="AC11" s="1541" t="s">
        <v>2294</v>
      </c>
      <c r="AD11" s="1541" t="s">
        <v>10175</v>
      </c>
      <c r="AE11" s="1541" t="s">
        <v>10176</v>
      </c>
      <c r="AF11" s="1541">
        <v>47.98</v>
      </c>
      <c r="AG11" s="1541" t="s">
        <v>10177</v>
      </c>
      <c r="AH11" s="1541" t="s">
        <v>8367</v>
      </c>
      <c r="AI11" s="1541" t="s">
        <v>9517</v>
      </c>
      <c r="AJ11" s="1541">
        <v>49.34</v>
      </c>
      <c r="AK11" s="1567"/>
      <c r="AL11" s="1541" t="s">
        <v>10178</v>
      </c>
      <c r="AM11" s="1541">
        <v>48.09</v>
      </c>
      <c r="AN11" s="1567"/>
      <c r="AO11" s="1541" t="s">
        <v>10179</v>
      </c>
      <c r="AP11" s="1541" t="s">
        <v>10180</v>
      </c>
      <c r="AQ11" s="1541">
        <v>58.76</v>
      </c>
      <c r="AR11" s="1541" t="s">
        <v>1222</v>
      </c>
      <c r="AS11" s="1541" t="s">
        <v>10181</v>
      </c>
      <c r="AT11" s="1541" t="s">
        <v>10182</v>
      </c>
      <c r="AU11" s="1541" t="s">
        <v>9964</v>
      </c>
      <c r="AV11" s="1542"/>
      <c r="AW11" s="1541" t="s">
        <v>10183</v>
      </c>
      <c r="AX11" s="1541" t="s">
        <v>957</v>
      </c>
      <c r="AY11" s="1541" t="s">
        <v>7905</v>
      </c>
      <c r="AZ11" s="1541" t="s">
        <v>7587</v>
      </c>
      <c r="BA11" s="1541" t="s">
        <v>10184</v>
      </c>
      <c r="BB11" s="1541" t="s">
        <v>7654</v>
      </c>
      <c r="BC11" s="1541">
        <v>47.25</v>
      </c>
      <c r="BD11" s="1542"/>
      <c r="BE11" s="1541" t="s">
        <v>10185</v>
      </c>
      <c r="BF11" s="1541" t="s">
        <v>10186</v>
      </c>
      <c r="BG11" s="1541" t="s">
        <v>8057</v>
      </c>
      <c r="BH11" s="1541" t="s">
        <v>10187</v>
      </c>
      <c r="BI11" s="1541" t="s">
        <v>10188</v>
      </c>
      <c r="BJ11" s="1542"/>
      <c r="BK11" s="1541" t="s">
        <v>10189</v>
      </c>
      <c r="BL11" s="1541" t="s">
        <v>7967</v>
      </c>
      <c r="BM11" s="1541" t="s">
        <v>10190</v>
      </c>
      <c r="BN11" s="1541" t="s">
        <v>10191</v>
      </c>
      <c r="BO11" s="1541" t="s">
        <v>4747</v>
      </c>
      <c r="BP11" s="1541" t="s">
        <v>10192</v>
      </c>
      <c r="BQ11" s="1541" t="s">
        <v>10193</v>
      </c>
      <c r="BR11" s="1541" t="s">
        <v>10194</v>
      </c>
      <c r="BS11" s="1541" t="s">
        <v>9186</v>
      </c>
      <c r="BT11" s="1541">
        <v>43.02</v>
      </c>
      <c r="BU11" s="1542"/>
      <c r="BV11" s="1541" t="s">
        <v>7782</v>
      </c>
      <c r="BW11" s="1541" t="s">
        <v>10195</v>
      </c>
      <c r="BX11" s="1541" t="s">
        <v>10196</v>
      </c>
      <c r="BY11" s="1541">
        <v>1.0</v>
      </c>
      <c r="BZ11" s="1541">
        <v>1.0</v>
      </c>
      <c r="CA11" s="1542"/>
      <c r="CB11" s="1541" t="s">
        <v>10197</v>
      </c>
      <c r="CC11" s="1541" t="s">
        <v>10198</v>
      </c>
      <c r="CD11" s="1541" t="s">
        <v>3022</v>
      </c>
      <c r="CE11" s="1541" t="s">
        <v>8217</v>
      </c>
      <c r="CF11" s="1542"/>
      <c r="CG11" s="1541" t="s">
        <v>9087</v>
      </c>
      <c r="CH11" s="1541" t="s">
        <v>2397</v>
      </c>
      <c r="CI11" s="1541" t="s">
        <v>10199</v>
      </c>
      <c r="CJ11" s="1541" t="s">
        <v>10200</v>
      </c>
      <c r="CK11" s="1567"/>
      <c r="CL11" s="1541" t="s">
        <v>10201</v>
      </c>
      <c r="CM11" s="1541" t="s">
        <v>10202</v>
      </c>
      <c r="CN11" s="1541" t="s">
        <v>10203</v>
      </c>
      <c r="CO11" s="1541" t="s">
        <v>10204</v>
      </c>
      <c r="CP11" s="1567"/>
      <c r="CQ11" s="1541" t="s">
        <v>10205</v>
      </c>
      <c r="CR11" s="1541">
        <v>48.29</v>
      </c>
      <c r="CS11" s="1541" t="s">
        <v>4485</v>
      </c>
      <c r="CT11" s="1541" t="s">
        <v>8956</v>
      </c>
      <c r="CU11" s="1541">
        <v>31.61</v>
      </c>
      <c r="CV11" s="1541">
        <v>25.3</v>
      </c>
      <c r="CW11" s="1541" t="s">
        <v>10206</v>
      </c>
      <c r="CX11" s="1541">
        <v>49.98</v>
      </c>
      <c r="CY11" s="1541">
        <v>59.24</v>
      </c>
      <c r="CZ11" s="1541">
        <v>18.47</v>
      </c>
      <c r="DA11" s="1541">
        <v>33.91</v>
      </c>
      <c r="DB11" s="1541" t="s">
        <v>10207</v>
      </c>
      <c r="DC11" s="1541">
        <v>37.05</v>
      </c>
      <c r="DD11" s="1566"/>
      <c r="DE11" s="1541" t="s">
        <v>10208</v>
      </c>
      <c r="DF11" s="1541" t="s">
        <v>10209</v>
      </c>
      <c r="DG11" s="1541" t="s">
        <v>6839</v>
      </c>
      <c r="DH11" s="1541" t="s">
        <v>10210</v>
      </c>
      <c r="DI11" s="1541" t="s">
        <v>10211</v>
      </c>
    </row>
    <row r="12">
      <c r="A12" s="1538" t="s">
        <v>10212</v>
      </c>
      <c r="B12" s="1539" t="s">
        <v>10213</v>
      </c>
      <c r="C12" s="1539" t="s">
        <v>10214</v>
      </c>
      <c r="D12" s="1601" t="s">
        <v>10215</v>
      </c>
      <c r="E12" s="1601" t="s">
        <v>7983</v>
      </c>
      <c r="F12" s="1541" t="s">
        <v>10216</v>
      </c>
      <c r="G12" s="1541" t="s">
        <v>10217</v>
      </c>
      <c r="H12" s="1542"/>
      <c r="I12" s="1541" t="s">
        <v>10218</v>
      </c>
      <c r="J12" s="1609" t="s">
        <v>10219</v>
      </c>
      <c r="K12" s="1542"/>
      <c r="L12" s="1541" t="s">
        <v>9517</v>
      </c>
      <c r="M12" s="1541" t="s">
        <v>7780</v>
      </c>
      <c r="N12" s="1541" t="s">
        <v>10220</v>
      </c>
      <c r="O12" s="1541" t="s">
        <v>10221</v>
      </c>
      <c r="P12" s="1541" t="s">
        <v>5236</v>
      </c>
      <c r="Q12" s="1541" t="s">
        <v>10222</v>
      </c>
      <c r="R12" s="1541">
        <v>58.5</v>
      </c>
      <c r="S12" s="1567"/>
      <c r="T12" s="1541" t="s">
        <v>2936</v>
      </c>
      <c r="U12" s="1541" t="s">
        <v>10223</v>
      </c>
      <c r="V12" s="1541" t="s">
        <v>7794</v>
      </c>
      <c r="W12" s="1541" t="s">
        <v>8869</v>
      </c>
      <c r="X12" s="1541" t="s">
        <v>3391</v>
      </c>
      <c r="Y12" s="1541" t="s">
        <v>10224</v>
      </c>
      <c r="Z12" s="1541" t="s">
        <v>10225</v>
      </c>
      <c r="AA12" s="1541" t="s">
        <v>3327</v>
      </c>
      <c r="AB12" s="1567"/>
      <c r="AC12" s="1541" t="s">
        <v>10226</v>
      </c>
      <c r="AD12" s="1541" t="s">
        <v>10227</v>
      </c>
      <c r="AE12" s="1541" t="s">
        <v>10228</v>
      </c>
      <c r="AF12" s="1541">
        <v>48.48</v>
      </c>
      <c r="AG12" s="1541" t="s">
        <v>2113</v>
      </c>
      <c r="AH12" s="1541" t="s">
        <v>400</v>
      </c>
      <c r="AI12" s="1541" t="s">
        <v>9022</v>
      </c>
      <c r="AJ12" s="1541">
        <v>49.4</v>
      </c>
      <c r="AK12" s="1567"/>
      <c r="AL12" s="1541" t="s">
        <v>10229</v>
      </c>
      <c r="AM12" s="1541">
        <v>48.12</v>
      </c>
      <c r="AN12" s="1567"/>
      <c r="AO12" s="1541" t="s">
        <v>10230</v>
      </c>
      <c r="AP12" s="1541" t="s">
        <v>10231</v>
      </c>
      <c r="AQ12" s="1541">
        <v>59.16</v>
      </c>
      <c r="AR12" s="1541" t="s">
        <v>10232</v>
      </c>
      <c r="AS12" s="1541" t="s">
        <v>10233</v>
      </c>
      <c r="AT12" s="1541" t="s">
        <v>10234</v>
      </c>
      <c r="AU12" s="1541" t="s">
        <v>10235</v>
      </c>
      <c r="AV12" s="1542"/>
      <c r="AW12" s="1541" t="s">
        <v>10236</v>
      </c>
      <c r="AX12" s="1541" t="s">
        <v>6015</v>
      </c>
      <c r="AY12" s="1541" t="s">
        <v>8670</v>
      </c>
      <c r="AZ12" s="1541" t="s">
        <v>9968</v>
      </c>
      <c r="BA12" s="1541" t="s">
        <v>10237</v>
      </c>
      <c r="BB12" s="1541" t="s">
        <v>2205</v>
      </c>
      <c r="BC12" s="1541">
        <v>47.11</v>
      </c>
      <c r="BD12" s="1542"/>
      <c r="BE12" s="1541" t="s">
        <v>10238</v>
      </c>
      <c r="BF12" s="1541" t="s">
        <v>10239</v>
      </c>
      <c r="BG12" s="1541" t="s">
        <v>10240</v>
      </c>
      <c r="BH12" s="1541" t="s">
        <v>751</v>
      </c>
      <c r="BI12" s="1541" t="s">
        <v>10241</v>
      </c>
      <c r="BJ12" s="1542"/>
      <c r="BK12" s="1541" t="s">
        <v>10242</v>
      </c>
      <c r="BL12" s="1541" t="s">
        <v>10243</v>
      </c>
      <c r="BM12" s="1541" t="s">
        <v>10244</v>
      </c>
      <c r="BN12" s="1541" t="s">
        <v>8752</v>
      </c>
      <c r="BO12" s="1541" t="s">
        <v>10245</v>
      </c>
      <c r="BP12" s="1541" t="s">
        <v>8888</v>
      </c>
      <c r="BQ12" s="1541" t="s">
        <v>10246</v>
      </c>
      <c r="BR12" s="1541" t="s">
        <v>2427</v>
      </c>
      <c r="BS12" s="1541" t="s">
        <v>8847</v>
      </c>
      <c r="BT12" s="1541">
        <v>42.79</v>
      </c>
      <c r="BU12" s="1542"/>
      <c r="BV12" s="1541" t="s">
        <v>10247</v>
      </c>
      <c r="BW12" s="1541" t="s">
        <v>10248</v>
      </c>
      <c r="BX12" s="1541" t="s">
        <v>10249</v>
      </c>
      <c r="BY12" s="1541" t="s">
        <v>10250</v>
      </c>
      <c r="BZ12" s="1541" t="s">
        <v>2963</v>
      </c>
      <c r="CA12" s="1542"/>
      <c r="CB12" s="1541" t="s">
        <v>10251</v>
      </c>
      <c r="CC12" s="1541" t="s">
        <v>5079</v>
      </c>
      <c r="CD12" s="1541" t="s">
        <v>2242</v>
      </c>
      <c r="CE12" s="1541" t="s">
        <v>8217</v>
      </c>
      <c r="CF12" s="1542"/>
      <c r="CG12" s="1541" t="s">
        <v>10252</v>
      </c>
      <c r="CH12" s="1543" t="s">
        <v>9790</v>
      </c>
      <c r="CI12" s="1541" t="s">
        <v>10253</v>
      </c>
      <c r="CJ12" s="1541" t="s">
        <v>10254</v>
      </c>
      <c r="CK12" s="1567"/>
      <c r="CL12" s="1541" t="s">
        <v>10255</v>
      </c>
      <c r="CM12" s="1541" t="s">
        <v>10256</v>
      </c>
      <c r="CN12" s="1541" t="s">
        <v>10257</v>
      </c>
      <c r="CO12" s="1541" t="s">
        <v>5201</v>
      </c>
      <c r="CP12" s="1567"/>
      <c r="CQ12" s="1541" t="s">
        <v>10258</v>
      </c>
      <c r="CR12" s="1541">
        <v>48.19</v>
      </c>
      <c r="CS12" s="1576" t="str">
        <f>HYPERLINK("https://www.youtube.com/watch?v=ULSYbWi59rw","1:54.11")</f>
        <v>1:54.11</v>
      </c>
      <c r="CT12" s="1541" t="s">
        <v>8825</v>
      </c>
      <c r="CU12" s="1541">
        <v>31.53</v>
      </c>
      <c r="CV12" s="1541">
        <v>25.35</v>
      </c>
      <c r="CW12" s="1541" t="s">
        <v>4186</v>
      </c>
      <c r="CX12" s="1541">
        <v>50.39</v>
      </c>
      <c r="CY12" s="1541">
        <v>58.75</v>
      </c>
      <c r="CZ12" s="1541">
        <v>18.5</v>
      </c>
      <c r="DA12" s="1541">
        <v>33.67</v>
      </c>
      <c r="DB12" s="1541" t="s">
        <v>10259</v>
      </c>
      <c r="DC12" s="1541">
        <v>37.76</v>
      </c>
      <c r="DD12" s="1542"/>
      <c r="DE12" s="1541" t="s">
        <v>10260</v>
      </c>
      <c r="DF12" s="1541" t="s">
        <v>4040</v>
      </c>
      <c r="DG12" s="1541" t="s">
        <v>10261</v>
      </c>
      <c r="DH12" s="1541" t="s">
        <v>10262</v>
      </c>
      <c r="DI12" s="1541" t="s">
        <v>10263</v>
      </c>
    </row>
    <row r="13">
      <c r="A13" s="1565" t="s">
        <v>8049</v>
      </c>
      <c r="B13" s="1609" t="s">
        <v>10264</v>
      </c>
      <c r="C13" s="1539" t="s">
        <v>10265</v>
      </c>
      <c r="D13" s="1601" t="s">
        <v>10266</v>
      </c>
      <c r="E13" s="1601" t="s">
        <v>316</v>
      </c>
      <c r="F13" s="1541" t="s">
        <v>6739</v>
      </c>
      <c r="G13" s="1541" t="s">
        <v>10267</v>
      </c>
      <c r="H13" s="1542"/>
      <c r="I13" s="1541" t="s">
        <v>10268</v>
      </c>
      <c r="J13" s="1541">
        <v>52.24</v>
      </c>
      <c r="K13" s="1542"/>
      <c r="L13" s="1541" t="s">
        <v>8793</v>
      </c>
      <c r="M13" s="1541" t="s">
        <v>9213</v>
      </c>
      <c r="N13" s="1541" t="s">
        <v>10269</v>
      </c>
      <c r="O13" s="1541" t="s">
        <v>10270</v>
      </c>
      <c r="P13" s="1541" t="s">
        <v>10271</v>
      </c>
      <c r="Q13" s="1541" t="s">
        <v>10272</v>
      </c>
      <c r="R13" s="1541">
        <v>58.93</v>
      </c>
      <c r="S13" s="1567"/>
      <c r="T13" s="1541" t="s">
        <v>10273</v>
      </c>
      <c r="U13" s="1541" t="s">
        <v>10274</v>
      </c>
      <c r="V13" s="1541" t="s">
        <v>6710</v>
      </c>
      <c r="W13" s="1541" t="s">
        <v>10275</v>
      </c>
      <c r="X13" s="1541" t="s">
        <v>2005</v>
      </c>
      <c r="Y13" s="1541" t="s">
        <v>10276</v>
      </c>
      <c r="Z13" s="1541" t="s">
        <v>10277</v>
      </c>
      <c r="AA13" s="1541" t="s">
        <v>10278</v>
      </c>
      <c r="AB13" s="1567"/>
      <c r="AC13" s="1541" t="s">
        <v>1971</v>
      </c>
      <c r="AD13" s="1541" t="s">
        <v>10279</v>
      </c>
      <c r="AE13" s="1541" t="s">
        <v>10280</v>
      </c>
      <c r="AF13" s="1541">
        <v>49.08</v>
      </c>
      <c r="AG13" s="1541" t="s">
        <v>4145</v>
      </c>
      <c r="AH13" s="1541" t="s">
        <v>10281</v>
      </c>
      <c r="AI13" s="1541" t="s">
        <v>9079</v>
      </c>
      <c r="AJ13" s="1541">
        <v>53.54</v>
      </c>
      <c r="AK13" s="1567"/>
      <c r="AL13" s="1541" t="s">
        <v>8538</v>
      </c>
      <c r="AM13" s="1541">
        <v>50.17</v>
      </c>
      <c r="AN13" s="1567"/>
      <c r="AO13" s="1541" t="s">
        <v>10282</v>
      </c>
      <c r="AP13" s="1541" t="s">
        <v>5180</v>
      </c>
      <c r="AQ13" s="1541">
        <v>59.52</v>
      </c>
      <c r="AR13" s="1541" t="s">
        <v>10283</v>
      </c>
      <c r="AS13" s="1541" t="s">
        <v>10284</v>
      </c>
      <c r="AT13" s="1541" t="s">
        <v>10285</v>
      </c>
      <c r="AU13" s="1541" t="s">
        <v>6685</v>
      </c>
      <c r="AV13" s="1542"/>
      <c r="AW13" s="1541" t="s">
        <v>10286</v>
      </c>
      <c r="AX13" s="1541" t="s">
        <v>2063</v>
      </c>
      <c r="AY13" s="1541" t="s">
        <v>8678</v>
      </c>
      <c r="AZ13" s="1541" t="s">
        <v>10287</v>
      </c>
      <c r="BA13" s="1541" t="s">
        <v>8907</v>
      </c>
      <c r="BB13" s="1541" t="s">
        <v>9053</v>
      </c>
      <c r="BC13" s="1541">
        <v>47.09</v>
      </c>
      <c r="BD13" s="1542"/>
      <c r="BE13" s="1541" t="s">
        <v>10288</v>
      </c>
      <c r="BF13" s="1541" t="s">
        <v>10289</v>
      </c>
      <c r="BG13" s="1541" t="s">
        <v>10290</v>
      </c>
      <c r="BH13" s="1541" t="s">
        <v>10291</v>
      </c>
      <c r="BI13" s="1541" t="s">
        <v>10292</v>
      </c>
      <c r="BJ13" s="1542"/>
      <c r="BK13" s="1541" t="s">
        <v>10293</v>
      </c>
      <c r="BL13" s="1541" t="s">
        <v>10294</v>
      </c>
      <c r="BM13" s="1541" t="s">
        <v>10295</v>
      </c>
      <c r="BN13" s="1541" t="s">
        <v>8245</v>
      </c>
      <c r="BO13" s="1541" t="s">
        <v>10296</v>
      </c>
      <c r="BP13" s="1541" t="s">
        <v>5350</v>
      </c>
      <c r="BQ13" s="1541" t="s">
        <v>10297</v>
      </c>
      <c r="BR13" s="1541" t="s">
        <v>1631</v>
      </c>
      <c r="BS13" s="1541" t="s">
        <v>10298</v>
      </c>
      <c r="BT13" s="1541">
        <v>43.23</v>
      </c>
      <c r="BU13" s="1542"/>
      <c r="BV13" s="1541" t="s">
        <v>10299</v>
      </c>
      <c r="BW13" s="1541" t="s">
        <v>8217</v>
      </c>
      <c r="BX13" s="1541" t="s">
        <v>8217</v>
      </c>
      <c r="BY13" s="1541" t="s">
        <v>10300</v>
      </c>
      <c r="BZ13" s="1541" t="s">
        <v>9928</v>
      </c>
      <c r="CA13" s="1542"/>
      <c r="CB13" s="1541" t="s">
        <v>10301</v>
      </c>
      <c r="CC13" s="1541" t="s">
        <v>10302</v>
      </c>
      <c r="CD13" s="1541" t="s">
        <v>10303</v>
      </c>
      <c r="CE13" s="1541" t="s">
        <v>8217</v>
      </c>
      <c r="CF13" s="1542"/>
      <c r="CG13" s="1580" t="s">
        <v>5943</v>
      </c>
      <c r="CH13" s="1541" t="s">
        <v>10304</v>
      </c>
      <c r="CI13" s="1541" t="s">
        <v>10305</v>
      </c>
      <c r="CJ13" s="1541" t="s">
        <v>10306</v>
      </c>
      <c r="CK13" s="1567"/>
      <c r="CL13" s="1541" t="s">
        <v>10307</v>
      </c>
      <c r="CM13" s="1541" t="s">
        <v>7609</v>
      </c>
      <c r="CN13" s="1541" t="s">
        <v>10308</v>
      </c>
      <c r="CO13" s="1541" t="s">
        <v>10309</v>
      </c>
      <c r="CP13" s="1567"/>
      <c r="CQ13" s="1541" t="s">
        <v>10310</v>
      </c>
      <c r="CR13" s="1541" t="s">
        <v>564</v>
      </c>
      <c r="CS13" s="1541" t="s">
        <v>10311</v>
      </c>
      <c r="CT13" s="1541" t="s">
        <v>10312</v>
      </c>
      <c r="CU13" s="1541">
        <v>32.81</v>
      </c>
      <c r="CV13" s="1541">
        <v>26.89</v>
      </c>
      <c r="CW13" s="1541" t="s">
        <v>10313</v>
      </c>
      <c r="CX13" s="1541">
        <v>52.07</v>
      </c>
      <c r="CY13" s="1541">
        <v>59.35</v>
      </c>
      <c r="CZ13" s="1541">
        <v>18.82</v>
      </c>
      <c r="DA13" s="1541">
        <v>34.76</v>
      </c>
      <c r="DB13" s="1541" t="s">
        <v>10314</v>
      </c>
      <c r="DC13" s="1541">
        <v>37.87</v>
      </c>
      <c r="DD13" s="1542"/>
      <c r="DE13" s="1541" t="s">
        <v>7899</v>
      </c>
      <c r="DF13" s="1541" t="s">
        <v>10315</v>
      </c>
      <c r="DG13" s="1541" t="s">
        <v>10316</v>
      </c>
      <c r="DH13" s="1541" t="s">
        <v>9346</v>
      </c>
      <c r="DI13" s="1541" t="s">
        <v>10317</v>
      </c>
    </row>
    <row r="14">
      <c r="A14" s="1538" t="s">
        <v>5607</v>
      </c>
      <c r="B14" s="1539" t="s">
        <v>10318</v>
      </c>
      <c r="C14" s="1539" t="s">
        <v>10319</v>
      </c>
      <c r="D14" s="1583" t="s">
        <v>10320</v>
      </c>
      <c r="E14" s="1583" t="s">
        <v>9244</v>
      </c>
      <c r="F14" s="1583" t="s">
        <v>10321</v>
      </c>
      <c r="G14" s="1583" t="s">
        <v>10322</v>
      </c>
      <c r="H14" s="1542"/>
      <c r="I14" s="1583" t="s">
        <v>10323</v>
      </c>
      <c r="J14" s="1583">
        <v>51.19</v>
      </c>
      <c r="K14" s="1542"/>
      <c r="L14" s="1583" t="s">
        <v>4916</v>
      </c>
      <c r="M14" s="1583" t="s">
        <v>10324</v>
      </c>
      <c r="N14" s="1583" t="s">
        <v>10325</v>
      </c>
      <c r="O14" s="1583" t="s">
        <v>8731</v>
      </c>
      <c r="P14" s="1583" t="s">
        <v>10326</v>
      </c>
      <c r="Q14" s="1583" t="s">
        <v>10327</v>
      </c>
      <c r="R14" s="1583">
        <v>59.16</v>
      </c>
      <c r="S14" s="1567"/>
      <c r="T14" s="1583" t="s">
        <v>2827</v>
      </c>
      <c r="U14" s="1583" t="s">
        <v>10328</v>
      </c>
      <c r="V14" s="1583" t="s">
        <v>8163</v>
      </c>
      <c r="W14" s="1583" t="s">
        <v>3146</v>
      </c>
      <c r="X14" s="1583" t="s">
        <v>5117</v>
      </c>
      <c r="Y14" s="1583" t="s">
        <v>10329</v>
      </c>
      <c r="Z14" s="1583" t="s">
        <v>10330</v>
      </c>
      <c r="AA14" s="1583" t="s">
        <v>10331</v>
      </c>
      <c r="AB14" s="1542"/>
      <c r="AC14" s="1583" t="s">
        <v>6611</v>
      </c>
      <c r="AD14" s="1583" t="s">
        <v>7611</v>
      </c>
      <c r="AE14" s="1583" t="s">
        <v>2621</v>
      </c>
      <c r="AF14" s="1583">
        <v>49.53</v>
      </c>
      <c r="AG14" s="1583" t="s">
        <v>9059</v>
      </c>
      <c r="AH14" s="1583" t="s">
        <v>10332</v>
      </c>
      <c r="AI14" s="1583" t="s">
        <v>4490</v>
      </c>
      <c r="AJ14" s="1583">
        <v>49.63</v>
      </c>
      <c r="AK14" s="1585"/>
      <c r="AL14" s="1583" t="s">
        <v>9211</v>
      </c>
      <c r="AM14" s="1541">
        <v>48.28</v>
      </c>
      <c r="AN14" s="1567"/>
      <c r="AO14" s="1583" t="s">
        <v>10333</v>
      </c>
      <c r="AP14" s="1549" t="s">
        <v>4254</v>
      </c>
      <c r="AQ14" s="1583">
        <v>59.39</v>
      </c>
      <c r="AR14" s="1583" t="s">
        <v>7738</v>
      </c>
      <c r="AS14" s="1583" t="s">
        <v>10334</v>
      </c>
      <c r="AT14" s="1583" t="s">
        <v>10335</v>
      </c>
      <c r="AU14" s="1583" t="s">
        <v>10336</v>
      </c>
      <c r="AV14" s="1545"/>
      <c r="AW14" s="1583" t="s">
        <v>5005</v>
      </c>
      <c r="AX14" s="1583" t="s">
        <v>9997</v>
      </c>
      <c r="AY14" s="1583" t="s">
        <v>4116</v>
      </c>
      <c r="AZ14" s="1583" t="s">
        <v>8804</v>
      </c>
      <c r="BA14" s="1583" t="s">
        <v>8207</v>
      </c>
      <c r="BB14" s="1583" t="s">
        <v>10337</v>
      </c>
      <c r="BC14" s="1583">
        <v>47.02</v>
      </c>
      <c r="BD14" s="1545"/>
      <c r="BE14" s="1583" t="s">
        <v>10338</v>
      </c>
      <c r="BF14" s="1583" t="s">
        <v>10339</v>
      </c>
      <c r="BG14" s="1583" t="s">
        <v>10340</v>
      </c>
      <c r="BH14" s="1583" t="s">
        <v>10341</v>
      </c>
      <c r="BI14" s="1583" t="s">
        <v>5896</v>
      </c>
      <c r="BJ14" s="1555"/>
      <c r="BK14" s="1583" t="s">
        <v>10342</v>
      </c>
      <c r="BL14" s="1583" t="s">
        <v>8548</v>
      </c>
      <c r="BM14" s="1583" t="s">
        <v>10343</v>
      </c>
      <c r="BN14" s="1583" t="s">
        <v>10344</v>
      </c>
      <c r="BO14" s="1583" t="s">
        <v>10345</v>
      </c>
      <c r="BP14" s="1583" t="s">
        <v>10346</v>
      </c>
      <c r="BQ14" s="1583" t="s">
        <v>10347</v>
      </c>
      <c r="BR14" s="1583" t="s">
        <v>1631</v>
      </c>
      <c r="BS14" s="1583" t="s">
        <v>8997</v>
      </c>
      <c r="BT14" s="1583">
        <v>43.21</v>
      </c>
      <c r="BU14" s="1545"/>
      <c r="BV14" s="1583" t="s">
        <v>10348</v>
      </c>
      <c r="BW14" s="1583" t="s">
        <v>10349</v>
      </c>
      <c r="BX14" s="1583" t="s">
        <v>10350</v>
      </c>
      <c r="BY14" s="1583" t="s">
        <v>6668</v>
      </c>
      <c r="BZ14" s="1583" t="s">
        <v>8840</v>
      </c>
      <c r="CA14" s="1555"/>
      <c r="CB14" s="1583" t="s">
        <v>10351</v>
      </c>
      <c r="CC14" s="1583" t="s">
        <v>10352</v>
      </c>
      <c r="CD14" s="1583" t="s">
        <v>10353</v>
      </c>
      <c r="CE14" s="1583" t="s">
        <v>8217</v>
      </c>
      <c r="CF14" s="1545"/>
      <c r="CG14" s="1583" t="s">
        <v>3214</v>
      </c>
      <c r="CH14" s="1583" t="s">
        <v>10354</v>
      </c>
      <c r="CI14" s="1583" t="s">
        <v>10355</v>
      </c>
      <c r="CJ14" s="1583" t="s">
        <v>8559</v>
      </c>
      <c r="CK14" s="1555"/>
      <c r="CL14" s="1583" t="s">
        <v>10356</v>
      </c>
      <c r="CM14" s="1583" t="s">
        <v>10357</v>
      </c>
      <c r="CN14" s="1583" t="s">
        <v>10358</v>
      </c>
      <c r="CO14" s="1583" t="s">
        <v>10359</v>
      </c>
      <c r="CP14" s="1545"/>
      <c r="CQ14" s="1583">
        <v>47.26</v>
      </c>
      <c r="CR14" s="1583">
        <v>53.29</v>
      </c>
      <c r="CS14" s="1583" t="s">
        <v>10360</v>
      </c>
      <c r="CT14" s="1583" t="s">
        <v>10361</v>
      </c>
      <c r="CU14" s="1583">
        <v>31.4</v>
      </c>
      <c r="CV14" s="1583">
        <v>26.15</v>
      </c>
      <c r="CW14" s="1583" t="s">
        <v>10362</v>
      </c>
      <c r="CX14" s="1583">
        <v>50.76</v>
      </c>
      <c r="CY14" s="1583">
        <v>59.63</v>
      </c>
      <c r="CZ14" s="1583">
        <v>18.29</v>
      </c>
      <c r="DA14" s="1583">
        <v>33.84</v>
      </c>
      <c r="DB14" s="1583" t="s">
        <v>9259</v>
      </c>
      <c r="DC14" s="1583">
        <v>38.46</v>
      </c>
      <c r="DD14" s="1555"/>
      <c r="DE14" s="1583" t="s">
        <v>10363</v>
      </c>
      <c r="DF14" s="1583" t="s">
        <v>2189</v>
      </c>
      <c r="DG14" s="1583" t="s">
        <v>10364</v>
      </c>
      <c r="DH14" s="1583" t="s">
        <v>10365</v>
      </c>
      <c r="DI14" s="1583" t="s">
        <v>7151</v>
      </c>
    </row>
    <row r="15">
      <c r="A15" s="1538" t="s">
        <v>2644</v>
      </c>
      <c r="B15" s="1539" t="s">
        <v>10037</v>
      </c>
      <c r="C15" s="1539" t="s">
        <v>10366</v>
      </c>
      <c r="D15" s="1541" t="s">
        <v>10367</v>
      </c>
      <c r="E15" s="1601" t="s">
        <v>4963</v>
      </c>
      <c r="F15" s="1541" t="s">
        <v>5102</v>
      </c>
      <c r="G15" s="1541" t="s">
        <v>10368</v>
      </c>
      <c r="H15" s="1542"/>
      <c r="I15" s="1541" t="s">
        <v>9907</v>
      </c>
      <c r="J15" s="1541">
        <v>48.56</v>
      </c>
      <c r="K15" s="1566"/>
      <c r="L15" s="1541" t="s">
        <v>6298</v>
      </c>
      <c r="M15" s="1541" t="s">
        <v>8968</v>
      </c>
      <c r="N15" s="1541" t="s">
        <v>10369</v>
      </c>
      <c r="O15" s="1541" t="s">
        <v>9094</v>
      </c>
      <c r="P15" s="1541" t="s">
        <v>4217</v>
      </c>
      <c r="Q15" s="1541" t="s">
        <v>3909</v>
      </c>
      <c r="R15" s="1541">
        <v>59.14</v>
      </c>
      <c r="S15" s="1567"/>
      <c r="T15" s="1541" t="s">
        <v>10370</v>
      </c>
      <c r="U15" s="1541" t="s">
        <v>4986</v>
      </c>
      <c r="V15" s="1541" t="s">
        <v>803</v>
      </c>
      <c r="W15" s="1541" t="s">
        <v>10371</v>
      </c>
      <c r="X15" s="1541" t="s">
        <v>8104</v>
      </c>
      <c r="Y15" s="1583" t="s">
        <v>10372</v>
      </c>
      <c r="Z15" s="1541" t="s">
        <v>10373</v>
      </c>
      <c r="AA15" s="1541" t="s">
        <v>10374</v>
      </c>
      <c r="AB15" s="1567"/>
      <c r="AC15" s="1541" t="s">
        <v>8480</v>
      </c>
      <c r="AD15" s="1541" t="s">
        <v>10375</v>
      </c>
      <c r="AE15" s="1541" t="s">
        <v>10376</v>
      </c>
      <c r="AF15" s="1541">
        <v>47.39</v>
      </c>
      <c r="AG15" s="1541" t="s">
        <v>7810</v>
      </c>
      <c r="AH15" s="1541" t="s">
        <v>10377</v>
      </c>
      <c r="AI15" s="1541" t="s">
        <v>10378</v>
      </c>
      <c r="AJ15" s="1583">
        <v>49.56</v>
      </c>
      <c r="AK15" s="1567"/>
      <c r="AL15" s="1541" t="s">
        <v>10379</v>
      </c>
      <c r="AM15" s="1541">
        <v>48.31</v>
      </c>
      <c r="AN15" s="1567"/>
      <c r="AO15" s="1541" t="s">
        <v>10380</v>
      </c>
      <c r="AP15" s="1583" t="s">
        <v>7759</v>
      </c>
      <c r="AQ15" s="1541">
        <v>57.62</v>
      </c>
      <c r="AR15" s="1583" t="s">
        <v>10381</v>
      </c>
      <c r="AS15" s="1583" t="s">
        <v>10382</v>
      </c>
      <c r="AT15" s="1583" t="s">
        <v>10383</v>
      </c>
      <c r="AU15" s="1583" t="s">
        <v>2378</v>
      </c>
      <c r="AV15" s="1542"/>
      <c r="AW15" s="1583" t="s">
        <v>10384</v>
      </c>
      <c r="AX15" s="1541" t="s">
        <v>5711</v>
      </c>
      <c r="AY15" s="1583" t="s">
        <v>10123</v>
      </c>
      <c r="AZ15" s="1583" t="s">
        <v>3652</v>
      </c>
      <c r="BA15" s="1583" t="s">
        <v>10385</v>
      </c>
      <c r="BB15" s="1583" t="s">
        <v>8072</v>
      </c>
      <c r="BC15" s="1541">
        <v>42.96</v>
      </c>
      <c r="BD15" s="1566"/>
      <c r="BE15" s="1541" t="s">
        <v>9874</v>
      </c>
      <c r="BF15" s="1541" t="s">
        <v>10386</v>
      </c>
      <c r="BG15" s="1541" t="s">
        <v>10387</v>
      </c>
      <c r="BH15" s="1541" t="s">
        <v>10388</v>
      </c>
      <c r="BI15" s="1541" t="s">
        <v>4359</v>
      </c>
      <c r="BJ15" s="1542"/>
      <c r="BK15" s="1541" t="s">
        <v>10389</v>
      </c>
      <c r="BL15" s="1541" t="s">
        <v>10390</v>
      </c>
      <c r="BM15" s="1541" t="s">
        <v>10391</v>
      </c>
      <c r="BN15" s="1541" t="s">
        <v>3410</v>
      </c>
      <c r="BO15" s="1541" t="s">
        <v>10392</v>
      </c>
      <c r="BP15" s="1541" t="s">
        <v>10393</v>
      </c>
      <c r="BQ15" s="1541" t="s">
        <v>7587</v>
      </c>
      <c r="BR15" s="1541" t="s">
        <v>10394</v>
      </c>
      <c r="BS15" s="1541" t="s">
        <v>9459</v>
      </c>
      <c r="BT15" s="1541">
        <v>44.22</v>
      </c>
      <c r="BU15" s="1542"/>
      <c r="BV15" s="1541" t="s">
        <v>10395</v>
      </c>
      <c r="BW15" s="1541" t="s">
        <v>10396</v>
      </c>
      <c r="BX15" s="1541" t="s">
        <v>10397</v>
      </c>
      <c r="BY15" s="1541" t="s">
        <v>10398</v>
      </c>
      <c r="BZ15" s="1541" t="s">
        <v>10399</v>
      </c>
      <c r="CA15" s="1542"/>
      <c r="CB15" s="1541" t="s">
        <v>10400</v>
      </c>
      <c r="CC15" s="1541" t="s">
        <v>10401</v>
      </c>
      <c r="CD15" s="1541" t="s">
        <v>10402</v>
      </c>
      <c r="CE15" s="1541" t="s">
        <v>8217</v>
      </c>
      <c r="CF15" s="1542"/>
      <c r="CG15" s="1541" t="s">
        <v>9277</v>
      </c>
      <c r="CH15" s="1541" t="s">
        <v>10403</v>
      </c>
      <c r="CI15" s="1541" t="s">
        <v>10404</v>
      </c>
      <c r="CJ15" s="1541" t="s">
        <v>10405</v>
      </c>
      <c r="CK15" s="1567"/>
      <c r="CL15" s="1541" t="s">
        <v>10406</v>
      </c>
      <c r="CM15" s="1541" t="s">
        <v>9350</v>
      </c>
      <c r="CN15" s="1541" t="s">
        <v>4827</v>
      </c>
      <c r="CO15" s="1541" t="s">
        <v>9035</v>
      </c>
      <c r="CP15" s="1567"/>
      <c r="CQ15" s="1541" t="s">
        <v>10407</v>
      </c>
      <c r="CR15" s="1541">
        <v>54.12</v>
      </c>
      <c r="CS15" s="1541" t="s">
        <v>10408</v>
      </c>
      <c r="CT15" s="1541" t="s">
        <v>10409</v>
      </c>
      <c r="CU15" s="1541">
        <v>31.49</v>
      </c>
      <c r="CV15" s="1541">
        <v>24.9</v>
      </c>
      <c r="CW15" s="1541" t="s">
        <v>10410</v>
      </c>
      <c r="CX15" s="1541">
        <v>53.93</v>
      </c>
      <c r="CY15" s="1541" t="s">
        <v>10411</v>
      </c>
      <c r="CZ15" s="1541">
        <v>18.72</v>
      </c>
      <c r="DA15" s="1541">
        <v>35.39</v>
      </c>
      <c r="DB15" s="1541" t="s">
        <v>10412</v>
      </c>
      <c r="DC15" s="1541">
        <v>38.28</v>
      </c>
      <c r="DD15" s="1542"/>
      <c r="DE15" s="1541" t="s">
        <v>9621</v>
      </c>
      <c r="DF15" s="1541" t="s">
        <v>6707</v>
      </c>
      <c r="DG15" s="1541" t="s">
        <v>10413</v>
      </c>
      <c r="DH15" s="1583" t="s">
        <v>10414</v>
      </c>
      <c r="DI15" s="1541" t="s">
        <v>4815</v>
      </c>
    </row>
    <row r="16">
      <c r="A16" s="1538" t="s">
        <v>1755</v>
      </c>
      <c r="B16" s="1540">
        <v>0.12564814814814815</v>
      </c>
      <c r="C16" s="1540">
        <v>0.13260416666666666</v>
      </c>
      <c r="D16" s="1541" t="s">
        <v>10415</v>
      </c>
      <c r="E16" s="1541" t="s">
        <v>4382</v>
      </c>
      <c r="F16" s="1541" t="s">
        <v>10416</v>
      </c>
      <c r="G16" s="1541" t="s">
        <v>10417</v>
      </c>
      <c r="H16" s="1542"/>
      <c r="I16" s="1541" t="s">
        <v>10418</v>
      </c>
      <c r="J16" s="1541" t="s">
        <v>10419</v>
      </c>
      <c r="K16" s="1542"/>
      <c r="L16" s="1541" t="s">
        <v>10420</v>
      </c>
      <c r="M16" s="1541" t="s">
        <v>4037</v>
      </c>
      <c r="N16" s="1541" t="s">
        <v>10421</v>
      </c>
      <c r="O16" s="1541" t="s">
        <v>10422</v>
      </c>
      <c r="P16" s="1541" t="s">
        <v>10423</v>
      </c>
      <c r="Q16" s="1541" t="s">
        <v>10424</v>
      </c>
      <c r="R16" s="1541">
        <v>59.7</v>
      </c>
      <c r="S16" s="1567"/>
      <c r="T16" s="1541" t="s">
        <v>10425</v>
      </c>
      <c r="U16" s="1541" t="s">
        <v>10426</v>
      </c>
      <c r="V16" s="1541" t="s">
        <v>4807</v>
      </c>
      <c r="W16" s="1541" t="s">
        <v>10427</v>
      </c>
      <c r="X16" s="1541" t="s">
        <v>10428</v>
      </c>
      <c r="Y16" s="1541" t="s">
        <v>10429</v>
      </c>
      <c r="Z16" s="1541" t="s">
        <v>10430</v>
      </c>
      <c r="AA16" s="1541" t="s">
        <v>10431</v>
      </c>
      <c r="AB16" s="1542"/>
      <c r="AC16" s="1561" t="s">
        <v>8157</v>
      </c>
      <c r="AD16" s="1541" t="s">
        <v>10432</v>
      </c>
      <c r="AE16" s="1541" t="s">
        <v>10433</v>
      </c>
      <c r="AF16" s="1541">
        <v>48.08</v>
      </c>
      <c r="AG16" s="1541" t="s">
        <v>896</v>
      </c>
      <c r="AH16" s="1541" t="s">
        <v>8847</v>
      </c>
      <c r="AI16" s="1541" t="s">
        <v>10434</v>
      </c>
      <c r="AJ16" s="1541">
        <v>49.94</v>
      </c>
      <c r="AK16" s="1545"/>
      <c r="AL16" s="1546" t="s">
        <v>10435</v>
      </c>
      <c r="AM16" s="1547">
        <v>48.08</v>
      </c>
      <c r="AN16" s="1542"/>
      <c r="AO16" s="1548" t="s">
        <v>10436</v>
      </c>
      <c r="AP16" s="1549" t="s">
        <v>10252</v>
      </c>
      <c r="AQ16" s="1549">
        <v>59.42</v>
      </c>
      <c r="AR16" s="1549" t="s">
        <v>10437</v>
      </c>
      <c r="AS16" s="1549" t="s">
        <v>10438</v>
      </c>
      <c r="AT16" s="1549" t="s">
        <v>6500</v>
      </c>
      <c r="AU16" s="1549" t="s">
        <v>10439</v>
      </c>
      <c r="AV16" s="1545"/>
      <c r="AW16" s="1549" t="s">
        <v>10440</v>
      </c>
      <c r="AX16" s="1551" t="s">
        <v>10441</v>
      </c>
      <c r="AY16" s="1551" t="s">
        <v>7753</v>
      </c>
      <c r="AZ16" s="1551" t="s">
        <v>10442</v>
      </c>
      <c r="BA16" s="1551" t="s">
        <v>10443</v>
      </c>
      <c r="BB16" s="1551" t="s">
        <v>9526</v>
      </c>
      <c r="BC16" s="1551">
        <v>47.14</v>
      </c>
      <c r="BD16" s="1545"/>
      <c r="BE16" s="1551" t="s">
        <v>10444</v>
      </c>
      <c r="BF16" s="1551" t="s">
        <v>10445</v>
      </c>
      <c r="BG16" s="1554" t="s">
        <v>4954</v>
      </c>
      <c r="BH16" s="1554" t="s">
        <v>10446</v>
      </c>
      <c r="BI16" s="1554" t="s">
        <v>10447</v>
      </c>
      <c r="BJ16" s="1555"/>
      <c r="BK16" s="1548" t="s">
        <v>10448</v>
      </c>
      <c r="BL16" s="1556" t="s">
        <v>10449</v>
      </c>
      <c r="BM16" s="1556" t="s">
        <v>10450</v>
      </c>
      <c r="BN16" s="1556" t="s">
        <v>9774</v>
      </c>
      <c r="BO16" s="1556" t="s">
        <v>8372</v>
      </c>
      <c r="BP16" s="1556" t="s">
        <v>10451</v>
      </c>
      <c r="BQ16" s="1556" t="s">
        <v>10452</v>
      </c>
      <c r="BR16" s="1556" t="s">
        <v>7722</v>
      </c>
      <c r="BS16" s="1556" t="s">
        <v>4481</v>
      </c>
      <c r="BT16" s="1556">
        <v>44.04</v>
      </c>
      <c r="BU16" s="1545"/>
      <c r="BV16" s="1548" t="s">
        <v>8129</v>
      </c>
      <c r="BW16" s="1559" t="s">
        <v>10453</v>
      </c>
      <c r="BX16" s="1559" t="s">
        <v>10454</v>
      </c>
      <c r="BY16" s="1559" t="s">
        <v>10455</v>
      </c>
      <c r="BZ16" s="1559" t="s">
        <v>10456</v>
      </c>
      <c r="CA16" s="1555"/>
      <c r="CB16" s="1554" t="s">
        <v>10457</v>
      </c>
      <c r="CC16" s="1561" t="s">
        <v>10458</v>
      </c>
      <c r="CD16" s="1561" t="s">
        <v>9797</v>
      </c>
      <c r="CE16" s="1561">
        <v>53.69</v>
      </c>
      <c r="CF16" s="1545"/>
      <c r="CG16" s="1559" t="s">
        <v>3259</v>
      </c>
      <c r="CH16" s="1551" t="s">
        <v>9497</v>
      </c>
      <c r="CI16" s="1551" t="s">
        <v>10459</v>
      </c>
      <c r="CJ16" s="1551" t="s">
        <v>8970</v>
      </c>
      <c r="CK16" s="1555"/>
      <c r="CL16" s="1548" t="s">
        <v>10460</v>
      </c>
      <c r="CM16" s="1549" t="s">
        <v>10461</v>
      </c>
      <c r="CN16" s="1549" t="s">
        <v>10462</v>
      </c>
      <c r="CO16" s="1549" t="s">
        <v>10245</v>
      </c>
      <c r="CP16" s="1545"/>
      <c r="CQ16" s="1549">
        <v>47.93</v>
      </c>
      <c r="CR16" s="1594">
        <v>51.75</v>
      </c>
      <c r="CS16" s="1548" t="s">
        <v>371</v>
      </c>
      <c r="CT16" s="1548" t="s">
        <v>524</v>
      </c>
      <c r="CU16" s="1548">
        <v>33.53</v>
      </c>
      <c r="CV16" s="1548">
        <v>25.44</v>
      </c>
      <c r="CW16" s="1547" t="s">
        <v>10463</v>
      </c>
      <c r="CX16" s="1548">
        <v>49.79</v>
      </c>
      <c r="CY16" s="1548">
        <v>59.13</v>
      </c>
      <c r="CZ16" s="1548">
        <v>18.33</v>
      </c>
      <c r="DA16" s="1548">
        <v>33.76</v>
      </c>
      <c r="DB16" s="1548" t="s">
        <v>10464</v>
      </c>
      <c r="DC16" s="1548">
        <v>37.63</v>
      </c>
      <c r="DD16" s="1555"/>
      <c r="DE16" s="1548" t="s">
        <v>6630</v>
      </c>
      <c r="DF16" s="1546" t="s">
        <v>2005</v>
      </c>
      <c r="DG16" s="1546" t="s">
        <v>10465</v>
      </c>
      <c r="DH16" s="1541" t="s">
        <v>8521</v>
      </c>
      <c r="DI16" s="1594" t="s">
        <v>4611</v>
      </c>
    </row>
    <row r="17">
      <c r="A17" s="1565" t="s">
        <v>6754</v>
      </c>
      <c r="B17" s="1539" t="s">
        <v>10466</v>
      </c>
      <c r="C17" s="1539" t="s">
        <v>10467</v>
      </c>
      <c r="D17" s="1541" t="s">
        <v>10468</v>
      </c>
      <c r="E17" s="1583" t="s">
        <v>7695</v>
      </c>
      <c r="F17" s="1583" t="s">
        <v>9867</v>
      </c>
      <c r="G17" s="1541" t="s">
        <v>10469</v>
      </c>
      <c r="H17" s="1542"/>
      <c r="I17" s="1541" t="s">
        <v>10470</v>
      </c>
      <c r="J17" s="1541">
        <v>50.41</v>
      </c>
      <c r="K17" s="1542"/>
      <c r="L17" s="1541" t="s">
        <v>6205</v>
      </c>
      <c r="M17" s="1541" t="s">
        <v>3834</v>
      </c>
      <c r="N17" s="1541" t="s">
        <v>10471</v>
      </c>
      <c r="O17" s="1583" t="s">
        <v>10472</v>
      </c>
      <c r="P17" s="1541" t="s">
        <v>10473</v>
      </c>
      <c r="Q17" s="1541" t="s">
        <v>10474</v>
      </c>
      <c r="R17" s="1541">
        <v>58.97</v>
      </c>
      <c r="S17" s="1567"/>
      <c r="T17" s="1541" t="s">
        <v>10475</v>
      </c>
      <c r="U17" s="1541" t="s">
        <v>10476</v>
      </c>
      <c r="V17" s="1583" t="s">
        <v>8492</v>
      </c>
      <c r="W17" s="1583" t="s">
        <v>10477</v>
      </c>
      <c r="X17" s="1583" t="s">
        <v>8267</v>
      </c>
      <c r="Y17" s="1583" t="s">
        <v>10478</v>
      </c>
      <c r="Z17" s="1541"/>
      <c r="AA17" s="1541"/>
      <c r="AB17" s="1542"/>
      <c r="AC17" s="1583" t="s">
        <v>6204</v>
      </c>
      <c r="AD17" s="1583" t="s">
        <v>10479</v>
      </c>
      <c r="AE17" s="1583" t="s">
        <v>10000</v>
      </c>
      <c r="AF17" s="1583">
        <v>47.24</v>
      </c>
      <c r="AG17" s="1583" t="s">
        <v>1246</v>
      </c>
      <c r="AH17" s="1583" t="s">
        <v>8269</v>
      </c>
      <c r="AI17" s="1541" t="s">
        <v>1566</v>
      </c>
      <c r="AJ17" s="1583">
        <v>49.92</v>
      </c>
      <c r="AK17" s="1585"/>
      <c r="AL17" s="1583" t="s">
        <v>10480</v>
      </c>
      <c r="AM17" s="1591">
        <v>47.81</v>
      </c>
      <c r="AN17" s="1567"/>
      <c r="AO17" s="1583" t="s">
        <v>10481</v>
      </c>
      <c r="AP17" s="1583" t="s">
        <v>8781</v>
      </c>
      <c r="AQ17" s="1583">
        <v>58.95</v>
      </c>
      <c r="AR17" s="1549" t="s">
        <v>909</v>
      </c>
      <c r="AS17" s="1583" t="s">
        <v>10482</v>
      </c>
      <c r="AT17" s="1549" t="s">
        <v>10483</v>
      </c>
      <c r="AU17" s="1583" t="s">
        <v>2378</v>
      </c>
      <c r="AV17" s="1545"/>
      <c r="AW17" s="1583" t="s">
        <v>7100</v>
      </c>
      <c r="AX17" s="1551" t="s">
        <v>10484</v>
      </c>
      <c r="AY17" s="1583" t="s">
        <v>765</v>
      </c>
      <c r="AZ17" s="1583" t="s">
        <v>10485</v>
      </c>
      <c r="BA17" s="1583" t="s">
        <v>6593</v>
      </c>
      <c r="BB17" s="1583" t="s">
        <v>1338</v>
      </c>
      <c r="BC17" s="1583">
        <v>47.03</v>
      </c>
      <c r="BD17" s="1545"/>
      <c r="BE17" s="1583" t="s">
        <v>10486</v>
      </c>
      <c r="BF17" s="1583" t="s">
        <v>10487</v>
      </c>
      <c r="BG17" s="1583" t="s">
        <v>10488</v>
      </c>
      <c r="BH17" s="1554" t="s">
        <v>1016</v>
      </c>
      <c r="BI17" s="1554" t="s">
        <v>10489</v>
      </c>
      <c r="BJ17" s="1555"/>
      <c r="BK17" s="1548" t="s">
        <v>5043</v>
      </c>
      <c r="BL17" s="1556" t="s">
        <v>5433</v>
      </c>
      <c r="BM17" s="1583" t="s">
        <v>10490</v>
      </c>
      <c r="BN17" s="1556" t="s">
        <v>10491</v>
      </c>
      <c r="BO17" s="1556" t="s">
        <v>10492</v>
      </c>
      <c r="BP17" s="1556" t="s">
        <v>10493</v>
      </c>
      <c r="BQ17" s="1556" t="s">
        <v>10494</v>
      </c>
      <c r="BR17" s="1583" t="s">
        <v>10495</v>
      </c>
      <c r="BS17" s="1556" t="s">
        <v>10496</v>
      </c>
      <c r="BT17" s="1556">
        <v>43.28</v>
      </c>
      <c r="BU17" s="1545"/>
      <c r="BV17" s="1548" t="s">
        <v>1741</v>
      </c>
      <c r="BW17" s="1559"/>
      <c r="BX17" s="1559"/>
      <c r="BY17" s="1559"/>
      <c r="BZ17" s="1559" t="s">
        <v>10497</v>
      </c>
      <c r="CA17" s="1555"/>
      <c r="CB17" s="1554"/>
      <c r="CC17" s="1561" t="s">
        <v>2037</v>
      </c>
      <c r="CD17" s="1561"/>
      <c r="CE17" s="1610">
        <v>53.3</v>
      </c>
      <c r="CF17" s="1545"/>
      <c r="CG17" s="1559" t="s">
        <v>3925</v>
      </c>
      <c r="CH17" s="1551" t="s">
        <v>9508</v>
      </c>
      <c r="CI17" s="1583" t="s">
        <v>10498</v>
      </c>
      <c r="CJ17" s="1551" t="s">
        <v>10499</v>
      </c>
      <c r="CK17" s="1555"/>
      <c r="CL17" s="1583" t="s">
        <v>10500</v>
      </c>
      <c r="CM17" s="1549" t="s">
        <v>10501</v>
      </c>
      <c r="CN17" s="1583" t="s">
        <v>8470</v>
      </c>
      <c r="CO17" s="1583" t="s">
        <v>5717</v>
      </c>
      <c r="CP17" s="1545"/>
      <c r="CQ17" s="1583">
        <v>52.79</v>
      </c>
      <c r="CR17" s="1583" t="s">
        <v>3650</v>
      </c>
      <c r="CS17" s="1582" t="s">
        <v>10502</v>
      </c>
      <c r="CT17" s="1548" t="s">
        <v>9330</v>
      </c>
      <c r="CU17" s="1548">
        <v>33.06</v>
      </c>
      <c r="CV17" s="1583">
        <v>24.78</v>
      </c>
      <c r="CW17" s="1583" t="s">
        <v>8507</v>
      </c>
      <c r="CX17" s="1548">
        <v>51.72</v>
      </c>
      <c r="CY17" s="1583">
        <v>59.46</v>
      </c>
      <c r="CZ17" s="1611">
        <v>19.0</v>
      </c>
      <c r="DA17" s="1612">
        <v>33.3</v>
      </c>
      <c r="DB17" s="1583" t="s">
        <v>10503</v>
      </c>
      <c r="DC17" s="1548">
        <v>37.62</v>
      </c>
      <c r="DD17" s="1555"/>
      <c r="DE17" s="1583" t="s">
        <v>275</v>
      </c>
      <c r="DF17" s="1583" t="s">
        <v>6197</v>
      </c>
      <c r="DG17" s="1546" t="s">
        <v>10504</v>
      </c>
      <c r="DH17" s="1583" t="s">
        <v>8907</v>
      </c>
      <c r="DI17" s="1583" t="s">
        <v>10505</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7525</v>
      </c>
      <c r="C1" s="1624" t="s">
        <v>7526</v>
      </c>
      <c r="D1" s="1625" t="s">
        <v>10506</v>
      </c>
      <c r="E1" s="1626" t="s">
        <v>6000</v>
      </c>
      <c r="F1" s="1627" t="s">
        <v>6239</v>
      </c>
      <c r="G1" s="1628" t="s">
        <v>38</v>
      </c>
      <c r="H1" s="1629" t="s">
        <v>36</v>
      </c>
      <c r="I1" s="1625" t="s">
        <v>10507</v>
      </c>
      <c r="J1" s="1630" t="s">
        <v>39</v>
      </c>
      <c r="K1" s="1631" t="s">
        <v>6189</v>
      </c>
      <c r="L1" s="1308" t="s">
        <v>7558</v>
      </c>
      <c r="M1" s="1632" t="s">
        <v>7559</v>
      </c>
      <c r="N1" s="1633" t="s">
        <v>7560</v>
      </c>
      <c r="O1" s="1298" t="s">
        <v>7561</v>
      </c>
    </row>
    <row r="2" ht="15.75" customHeight="1">
      <c r="A2" s="1311" t="s">
        <v>7562</v>
      </c>
      <c r="B2" s="1634" t="s">
        <v>7563</v>
      </c>
      <c r="C2" s="1635">
        <v>0.04998842592592593</v>
      </c>
      <c r="D2" s="1314" t="s">
        <v>10508</v>
      </c>
      <c r="E2" s="1636" t="s">
        <v>10509</v>
      </c>
      <c r="F2" s="1637" t="s">
        <v>10510</v>
      </c>
      <c r="G2" s="1317" t="s">
        <v>10511</v>
      </c>
      <c r="H2" s="1319" t="s">
        <v>10512</v>
      </c>
      <c r="I2" s="1314" t="s">
        <v>10513</v>
      </c>
      <c r="J2" s="1320" t="s">
        <v>10514</v>
      </c>
      <c r="K2" s="1321" t="s">
        <v>10515</v>
      </c>
      <c r="L2" s="1322" t="s">
        <v>7587</v>
      </c>
      <c r="M2" s="1635">
        <v>0.05087962962962963</v>
      </c>
      <c r="N2" s="1638" t="str">
        <f t="shared" ref="N2:N21" si="1">TEXT(M2-C2, "m:ss")</f>
        <v>1:17</v>
      </c>
      <c r="O2" s="1324"/>
    </row>
    <row r="3" ht="15.75" customHeight="1">
      <c r="A3" s="1325" t="s">
        <v>7589</v>
      </c>
      <c r="B3" s="1639" t="s">
        <v>7590</v>
      </c>
      <c r="C3" s="1635">
        <v>0.051458333333333335</v>
      </c>
      <c r="D3" s="1314" t="s">
        <v>10516</v>
      </c>
      <c r="E3" s="1640" t="s">
        <v>10517</v>
      </c>
      <c r="F3" s="1316" t="s">
        <v>10518</v>
      </c>
      <c r="G3" s="1317" t="s">
        <v>10519</v>
      </c>
      <c r="H3" s="1319" t="s">
        <v>10520</v>
      </c>
      <c r="I3" s="1314" t="s">
        <v>10521</v>
      </c>
      <c r="J3" s="1320" t="s">
        <v>10522</v>
      </c>
      <c r="K3" s="1321" t="s">
        <v>10523</v>
      </c>
      <c r="L3" s="1322" t="s">
        <v>8025</v>
      </c>
      <c r="M3" s="1635">
        <v>0.05236111111111111</v>
      </c>
      <c r="N3" s="1638" t="str">
        <f t="shared" si="1"/>
        <v>1:18</v>
      </c>
    </row>
    <row r="4" ht="15.75" customHeight="1">
      <c r="A4" s="1327" t="s">
        <v>7623</v>
      </c>
      <c r="B4" s="1641" t="s">
        <v>7624</v>
      </c>
      <c r="C4" s="1635">
        <f>C17</f>
        <v>0.05158564815</v>
      </c>
      <c r="D4" s="1314" t="s">
        <v>10524</v>
      </c>
      <c r="E4" s="1640" t="s">
        <v>10525</v>
      </c>
      <c r="F4" s="1316" t="s">
        <v>10526</v>
      </c>
      <c r="G4" s="1317" t="s">
        <v>10527</v>
      </c>
      <c r="H4" s="1319" t="s">
        <v>10528</v>
      </c>
      <c r="I4" s="1314" t="s">
        <v>10529</v>
      </c>
      <c r="J4" s="1320" t="s">
        <v>10530</v>
      </c>
      <c r="K4" s="1321" t="s">
        <v>10531</v>
      </c>
      <c r="L4" s="1322" t="s">
        <v>7655</v>
      </c>
      <c r="M4" s="1638">
        <f>M17</f>
        <v>0.0521412037</v>
      </c>
      <c r="N4" s="1638" t="str">
        <f t="shared" si="1"/>
        <v>0:48</v>
      </c>
    </row>
    <row r="5" ht="15.75" customHeight="1">
      <c r="A5" s="1330" t="s">
        <v>327</v>
      </c>
      <c r="B5" s="1642" t="s">
        <v>7563</v>
      </c>
      <c r="C5" s="1643">
        <v>0.05</v>
      </c>
      <c r="D5" s="1346" t="s">
        <v>10532</v>
      </c>
      <c r="E5" s="1644" t="s">
        <v>10509</v>
      </c>
      <c r="F5" s="1350" t="s">
        <v>10510</v>
      </c>
      <c r="G5" s="1350" t="s">
        <v>10511</v>
      </c>
      <c r="H5" s="1350" t="s">
        <v>10512</v>
      </c>
      <c r="I5" s="1346" t="s">
        <v>10533</v>
      </c>
      <c r="J5" s="1350" t="s">
        <v>10534</v>
      </c>
      <c r="K5" s="1350" t="s">
        <v>10515</v>
      </c>
      <c r="L5" s="1351" t="s">
        <v>7670</v>
      </c>
      <c r="M5" s="1645">
        <v>0.05087962962962963</v>
      </c>
      <c r="N5" s="1646" t="str">
        <f t="shared" si="1"/>
        <v>1:16</v>
      </c>
      <c r="O5" s="1351" t="s">
        <v>10535</v>
      </c>
    </row>
    <row r="6" ht="15.75" customHeight="1">
      <c r="A6" s="1343" t="s">
        <v>5782</v>
      </c>
      <c r="B6" s="1642" t="s">
        <v>7563</v>
      </c>
      <c r="C6" s="1647">
        <v>0.050416666666666665</v>
      </c>
      <c r="D6" s="1351" t="s">
        <v>10536</v>
      </c>
      <c r="E6" s="1349" t="s">
        <v>10537</v>
      </c>
      <c r="F6" s="1346" t="s">
        <v>10538</v>
      </c>
      <c r="G6" s="1346" t="s">
        <v>10539</v>
      </c>
      <c r="H6" s="1351" t="s">
        <v>10540</v>
      </c>
      <c r="I6" s="1648" t="s">
        <v>10513</v>
      </c>
      <c r="J6" s="1351" t="s">
        <v>10541</v>
      </c>
      <c r="K6" s="1351" t="s">
        <v>10542</v>
      </c>
      <c r="L6" s="1346" t="s">
        <v>10543</v>
      </c>
      <c r="M6" s="1645">
        <v>0.0512037037037037</v>
      </c>
      <c r="N6" s="1646" t="str">
        <f t="shared" si="1"/>
        <v>1:08</v>
      </c>
      <c r="O6" s="1351" t="s">
        <v>10535</v>
      </c>
    </row>
    <row r="7" ht="15.75" customHeight="1">
      <c r="A7" s="1343" t="s">
        <v>1688</v>
      </c>
      <c r="B7" s="1642" t="s">
        <v>7563</v>
      </c>
      <c r="C7" s="1649">
        <v>0.05060185185185185</v>
      </c>
      <c r="D7" s="1351" t="s">
        <v>10544</v>
      </c>
      <c r="E7" s="1349" t="s">
        <v>10545</v>
      </c>
      <c r="F7" s="1351" t="s">
        <v>10546</v>
      </c>
      <c r="G7" s="1351" t="s">
        <v>10547</v>
      </c>
      <c r="H7" s="1351" t="s">
        <v>10548</v>
      </c>
      <c r="I7" s="1351" t="s">
        <v>10549</v>
      </c>
      <c r="J7" s="1351" t="s">
        <v>10550</v>
      </c>
      <c r="K7" s="1351" t="s">
        <v>10551</v>
      </c>
      <c r="L7" s="1351" t="s">
        <v>10552</v>
      </c>
      <c r="M7" s="1645">
        <v>0.05125</v>
      </c>
      <c r="N7" s="1646" t="str">
        <f t="shared" si="1"/>
        <v>0:56</v>
      </c>
      <c r="O7" s="1351" t="s">
        <v>10535</v>
      </c>
    </row>
    <row r="8" ht="15.75" customHeight="1">
      <c r="A8" s="1387" t="s">
        <v>1626</v>
      </c>
      <c r="B8" s="1642" t="s">
        <v>7563</v>
      </c>
      <c r="C8" s="1643">
        <v>0.05061342592592592</v>
      </c>
      <c r="D8" s="1648" t="s">
        <v>10508</v>
      </c>
      <c r="E8" s="1650" t="s">
        <v>10553</v>
      </c>
      <c r="F8" s="1351" t="s">
        <v>10554</v>
      </c>
      <c r="G8" s="1351" t="s">
        <v>10555</v>
      </c>
      <c r="H8" s="1351" t="s">
        <v>10556</v>
      </c>
      <c r="I8" s="1351" t="s">
        <v>10557</v>
      </c>
      <c r="J8" s="1351" t="s">
        <v>10558</v>
      </c>
      <c r="K8" s="1351" t="s">
        <v>10559</v>
      </c>
      <c r="L8" s="1351" t="s">
        <v>5705</v>
      </c>
      <c r="M8" s="1645">
        <v>0.05153935185185185</v>
      </c>
      <c r="N8" s="1646" t="str">
        <f t="shared" si="1"/>
        <v>1:20</v>
      </c>
      <c r="O8" s="1351" t="s">
        <v>10535</v>
      </c>
    </row>
    <row r="9" ht="15.75" customHeight="1">
      <c r="A9" s="1330" t="s">
        <v>6507</v>
      </c>
      <c r="B9" s="1642" t="s">
        <v>7563</v>
      </c>
      <c r="C9" s="1643">
        <v>0.05068287037037037</v>
      </c>
      <c r="D9" s="1351" t="s">
        <v>10560</v>
      </c>
      <c r="E9" s="1650" t="s">
        <v>10561</v>
      </c>
      <c r="F9" s="1346" t="s">
        <v>10562</v>
      </c>
      <c r="G9" s="1351" t="s">
        <v>10563</v>
      </c>
      <c r="H9" s="1346" t="s">
        <v>10564</v>
      </c>
      <c r="I9" s="1351" t="s">
        <v>10565</v>
      </c>
      <c r="J9" s="1351" t="s">
        <v>10566</v>
      </c>
      <c r="K9" s="1351" t="s">
        <v>10567</v>
      </c>
      <c r="L9" s="1364" t="s">
        <v>7587</v>
      </c>
      <c r="M9" s="1645">
        <v>0.05164351851851852</v>
      </c>
      <c r="N9" s="1646" t="str">
        <f t="shared" si="1"/>
        <v>1:23</v>
      </c>
      <c r="O9" s="1351" t="s">
        <v>10535</v>
      </c>
    </row>
    <row r="10" ht="15.75" customHeight="1">
      <c r="A10" s="1651" t="s">
        <v>2644</v>
      </c>
      <c r="B10" s="1642" t="s">
        <v>7563</v>
      </c>
      <c r="C10" s="1652">
        <v>0.05103009259259259</v>
      </c>
      <c r="D10" s="1351" t="s">
        <v>10568</v>
      </c>
      <c r="E10" s="1650" t="s">
        <v>9280</v>
      </c>
      <c r="F10" s="1351" t="s">
        <v>10569</v>
      </c>
      <c r="G10" s="1351" t="s">
        <v>10570</v>
      </c>
      <c r="H10" s="1351" t="s">
        <v>10571</v>
      </c>
      <c r="I10" s="1351" t="s">
        <v>10572</v>
      </c>
      <c r="J10" s="1351" t="s">
        <v>10573</v>
      </c>
      <c r="K10" s="1351" t="s">
        <v>10574</v>
      </c>
      <c r="L10" s="1351" t="s">
        <v>10575</v>
      </c>
      <c r="M10" s="1645">
        <v>0.051909722222222225</v>
      </c>
      <c r="N10" s="1646" t="str">
        <f t="shared" si="1"/>
        <v>1:16</v>
      </c>
      <c r="O10" s="1351" t="s">
        <v>10535</v>
      </c>
    </row>
    <row r="11">
      <c r="A11" s="1653" t="s">
        <v>7488</v>
      </c>
      <c r="B11" s="1654" t="s">
        <v>7563</v>
      </c>
      <c r="C11" s="1647">
        <v>0.05103009259259259</v>
      </c>
      <c r="D11" s="1437" t="s">
        <v>10576</v>
      </c>
      <c r="E11" s="1349" t="s">
        <v>10577</v>
      </c>
      <c r="F11" s="1351" t="s">
        <v>10578</v>
      </c>
      <c r="G11" s="1351" t="s">
        <v>10579</v>
      </c>
      <c r="H11" s="1351" t="s">
        <v>10580</v>
      </c>
      <c r="I11" s="1351" t="s">
        <v>10581</v>
      </c>
      <c r="J11" s="1351" t="s">
        <v>10582</v>
      </c>
      <c r="K11" s="1351" t="s">
        <v>10583</v>
      </c>
      <c r="L11" s="1351" t="s">
        <v>7877</v>
      </c>
      <c r="M11" s="1645">
        <v>0.05230324074074074</v>
      </c>
      <c r="N11" s="1645" t="str">
        <f t="shared" si="1"/>
        <v>1:50</v>
      </c>
      <c r="O11" s="1351" t="s">
        <v>10584</v>
      </c>
    </row>
    <row r="12" ht="15.75" customHeight="1">
      <c r="A12" s="1330" t="s">
        <v>1187</v>
      </c>
      <c r="B12" s="1642" t="s">
        <v>7563</v>
      </c>
      <c r="C12" s="1643">
        <v>0.05122685185185185</v>
      </c>
      <c r="D12" s="1351" t="s">
        <v>10585</v>
      </c>
      <c r="E12" s="1650" t="s">
        <v>8814</v>
      </c>
      <c r="F12" s="1351" t="s">
        <v>10586</v>
      </c>
      <c r="G12" s="1351" t="s">
        <v>10587</v>
      </c>
      <c r="H12" s="1351" t="s">
        <v>10588</v>
      </c>
      <c r="I12" s="1351" t="s">
        <v>7567</v>
      </c>
      <c r="J12" s="1351" t="s">
        <v>10589</v>
      </c>
      <c r="K12" s="1351" t="s">
        <v>10590</v>
      </c>
      <c r="L12" s="1346" t="s">
        <v>10591</v>
      </c>
      <c r="M12" s="1645">
        <v>0.052037037037037034</v>
      </c>
      <c r="N12" s="1646" t="str">
        <f t="shared" si="1"/>
        <v>1:10</v>
      </c>
      <c r="O12" s="1351" t="s">
        <v>10535</v>
      </c>
    </row>
    <row r="13" ht="15.75" customHeight="1">
      <c r="A13" s="1399" t="s">
        <v>540</v>
      </c>
      <c r="B13" s="1655" t="s">
        <v>7563</v>
      </c>
      <c r="C13" s="1643">
        <v>0.05133101851851852</v>
      </c>
      <c r="D13" s="1351" t="s">
        <v>10592</v>
      </c>
      <c r="E13" s="1349" t="s">
        <v>10593</v>
      </c>
      <c r="F13" s="1351" t="s">
        <v>10594</v>
      </c>
      <c r="G13" s="1346" t="s">
        <v>10595</v>
      </c>
      <c r="H13" s="1346" t="s">
        <v>10596</v>
      </c>
      <c r="I13" s="1351" t="s">
        <v>10597</v>
      </c>
      <c r="J13" s="1351" t="s">
        <v>10598</v>
      </c>
      <c r="K13" s="1351" t="s">
        <v>10599</v>
      </c>
      <c r="L13" s="1351" t="s">
        <v>8322</v>
      </c>
      <c r="M13" s="1645">
        <v>0.05197916666666667</v>
      </c>
      <c r="N13" s="1646" t="str">
        <f t="shared" si="1"/>
        <v>0:56</v>
      </c>
      <c r="O13" s="1351" t="s">
        <v>10600</v>
      </c>
    </row>
    <row r="14" ht="15.75" customHeight="1">
      <c r="A14" s="1343" t="s">
        <v>7925</v>
      </c>
      <c r="B14" s="1642" t="s">
        <v>7563</v>
      </c>
      <c r="C14" s="1647">
        <v>0.05144675925925926</v>
      </c>
      <c r="D14" s="1351" t="s">
        <v>10601</v>
      </c>
      <c r="E14" s="1650" t="s">
        <v>10602</v>
      </c>
      <c r="F14" s="1351" t="s">
        <v>10603</v>
      </c>
      <c r="G14" s="1351" t="s">
        <v>10604</v>
      </c>
      <c r="H14" s="1351" t="s">
        <v>10605</v>
      </c>
      <c r="I14" s="1351" t="s">
        <v>10606</v>
      </c>
      <c r="J14" s="1351" t="s">
        <v>10607</v>
      </c>
      <c r="K14" s="1351" t="s">
        <v>10608</v>
      </c>
      <c r="L14" s="1588" t="s">
        <v>7946</v>
      </c>
      <c r="M14" s="1645">
        <v>0.05258101851851852</v>
      </c>
      <c r="N14" s="1646" t="str">
        <f t="shared" si="1"/>
        <v>1:38</v>
      </c>
      <c r="O14" s="1351" t="s">
        <v>10535</v>
      </c>
    </row>
    <row r="15" ht="15.75" customHeight="1">
      <c r="A15" s="1399" t="s">
        <v>8006</v>
      </c>
      <c r="B15" s="1655" t="s">
        <v>7590</v>
      </c>
      <c r="C15" s="1643">
        <v>0.05146990740740741</v>
      </c>
      <c r="D15" s="1656" t="s">
        <v>10516</v>
      </c>
      <c r="E15" s="1349" t="s">
        <v>9051</v>
      </c>
      <c r="F15" s="1656" t="s">
        <v>10518</v>
      </c>
      <c r="G15" s="1656" t="s">
        <v>10519</v>
      </c>
      <c r="H15" s="1656" t="s">
        <v>10520</v>
      </c>
      <c r="I15" s="1351" t="s">
        <v>10609</v>
      </c>
      <c r="J15" s="1656" t="s">
        <v>10522</v>
      </c>
      <c r="K15" s="1656" t="s">
        <v>10523</v>
      </c>
      <c r="L15" s="1462" t="s">
        <v>8025</v>
      </c>
      <c r="M15" s="1645">
        <v>0.05236111111111111</v>
      </c>
      <c r="N15" s="1646" t="str">
        <f t="shared" si="1"/>
        <v>1:17</v>
      </c>
      <c r="O15" s="1351" t="s">
        <v>10535</v>
      </c>
    </row>
    <row r="16" ht="15.75" customHeight="1">
      <c r="A16" s="1330" t="s">
        <v>6754</v>
      </c>
      <c r="B16" s="1642" t="s">
        <v>7563</v>
      </c>
      <c r="C16" s="1647">
        <v>0.051550925925925924</v>
      </c>
      <c r="D16" s="1351" t="s">
        <v>10610</v>
      </c>
      <c r="E16" s="1650" t="s">
        <v>9037</v>
      </c>
      <c r="F16" s="1351" t="s">
        <v>10611</v>
      </c>
      <c r="G16" s="1351" t="s">
        <v>10612</v>
      </c>
      <c r="H16" s="1351" t="s">
        <v>10613</v>
      </c>
      <c r="I16" s="1351" t="s">
        <v>10614</v>
      </c>
      <c r="J16" s="1351" t="s">
        <v>10615</v>
      </c>
      <c r="K16" s="1351" t="s">
        <v>10616</v>
      </c>
      <c r="L16" s="1588" t="s">
        <v>10617</v>
      </c>
      <c r="M16" s="1645">
        <v>0.05229166666666667</v>
      </c>
      <c r="N16" s="1646" t="str">
        <f t="shared" si="1"/>
        <v>1:04</v>
      </c>
      <c r="O16" s="1351" t="s">
        <v>10535</v>
      </c>
    </row>
    <row r="17">
      <c r="A17" s="1657" t="s">
        <v>1688</v>
      </c>
      <c r="B17" s="1658" t="s">
        <v>7624</v>
      </c>
      <c r="C17" s="1643">
        <v>0.05158564814814815</v>
      </c>
      <c r="D17" s="1659" t="s">
        <v>10524</v>
      </c>
      <c r="E17" s="1660" t="s">
        <v>10525</v>
      </c>
      <c r="F17" s="1659" t="s">
        <v>10526</v>
      </c>
      <c r="G17" s="1659" t="s">
        <v>10527</v>
      </c>
      <c r="H17" s="1659" t="s">
        <v>10528</v>
      </c>
      <c r="I17" s="1659" t="s">
        <v>10529</v>
      </c>
      <c r="J17" s="1659" t="s">
        <v>10530</v>
      </c>
      <c r="K17" s="1659" t="s">
        <v>10531</v>
      </c>
      <c r="L17" s="1659" t="s">
        <v>7655</v>
      </c>
      <c r="M17" s="1645">
        <v>0.052141203703703703</v>
      </c>
      <c r="N17" s="1646" t="str">
        <f t="shared" si="1"/>
        <v>0:48</v>
      </c>
      <c r="O17" s="1351" t="s">
        <v>10618</v>
      </c>
    </row>
    <row r="18" ht="15.75" customHeight="1">
      <c r="A18" s="1399" t="s">
        <v>10619</v>
      </c>
      <c r="B18" s="1655" t="s">
        <v>7563</v>
      </c>
      <c r="C18" s="1643">
        <v>0.051770833333333335</v>
      </c>
      <c r="D18" s="1661" t="s">
        <v>10620</v>
      </c>
      <c r="E18" s="1349" t="s">
        <v>10621</v>
      </c>
      <c r="F18" s="1351" t="s">
        <v>10622</v>
      </c>
      <c r="G18" s="1351" t="s">
        <v>10623</v>
      </c>
      <c r="H18" s="1351" t="s">
        <v>10624</v>
      </c>
      <c r="I18" s="1351" t="s">
        <v>10625</v>
      </c>
      <c r="J18" s="1351" t="s">
        <v>10626</v>
      </c>
      <c r="K18" s="1351" t="s">
        <v>10627</v>
      </c>
      <c r="L18" s="1351" t="s">
        <v>10628</v>
      </c>
      <c r="M18" s="1645">
        <v>0.05238425925925926</v>
      </c>
      <c r="N18" s="1646" t="str">
        <f t="shared" si="1"/>
        <v>0:53</v>
      </c>
      <c r="O18" s="1351" t="s">
        <v>10629</v>
      </c>
    </row>
    <row r="19" ht="15.75" customHeight="1">
      <c r="A19" s="1367" t="s">
        <v>2573</v>
      </c>
      <c r="B19" s="1655" t="s">
        <v>7590</v>
      </c>
      <c r="C19" s="1647">
        <v>0.052175925925925924</v>
      </c>
      <c r="D19" s="1351" t="s">
        <v>10630</v>
      </c>
      <c r="E19" s="1656" t="s">
        <v>10631</v>
      </c>
      <c r="F19" s="1351" t="s">
        <v>10632</v>
      </c>
      <c r="G19" s="1351" t="s">
        <v>10633</v>
      </c>
      <c r="H19" s="1351" t="s">
        <v>10634</v>
      </c>
      <c r="I19" s="1351" t="s">
        <v>8688</v>
      </c>
      <c r="J19" s="1351" t="s">
        <v>10635</v>
      </c>
      <c r="K19" s="1351" t="s">
        <v>10636</v>
      </c>
      <c r="L19" s="1351" t="s">
        <v>8454</v>
      </c>
      <c r="M19" s="1645">
        <v>0.05399305555555556</v>
      </c>
      <c r="N19" s="1646" t="str">
        <f t="shared" si="1"/>
        <v>2:37</v>
      </c>
      <c r="O19" s="1351" t="s">
        <v>10637</v>
      </c>
    </row>
    <row r="20" ht="15.75" customHeight="1">
      <c r="A20" s="1399" t="s">
        <v>2782</v>
      </c>
      <c r="B20" s="1655" t="s">
        <v>7563</v>
      </c>
      <c r="C20" s="1662">
        <v>0.052210648148148145</v>
      </c>
      <c r="D20" s="1351" t="s">
        <v>10638</v>
      </c>
      <c r="E20" s="1349" t="s">
        <v>10639</v>
      </c>
      <c r="F20" s="1351" t="s">
        <v>10640</v>
      </c>
      <c r="G20" s="1351" t="s">
        <v>10641</v>
      </c>
      <c r="H20" s="1351" t="s">
        <v>10642</v>
      </c>
      <c r="I20" s="1351" t="s">
        <v>10643</v>
      </c>
      <c r="J20" s="1351" t="s">
        <v>10644</v>
      </c>
      <c r="K20" s="1351" t="s">
        <v>10645</v>
      </c>
      <c r="L20" s="1351" t="s">
        <v>10646</v>
      </c>
      <c r="M20" s="1663">
        <v>0.05337962962962963</v>
      </c>
      <c r="N20" s="1646" t="str">
        <f t="shared" si="1"/>
        <v>1:41</v>
      </c>
      <c r="O20" s="1351" t="s">
        <v>10647</v>
      </c>
    </row>
    <row r="21" ht="15.75" customHeight="1">
      <c r="A21" s="1367" t="s">
        <v>891</v>
      </c>
      <c r="B21" s="1655" t="s">
        <v>7590</v>
      </c>
      <c r="C21" s="1647">
        <v>0.05224537037037037</v>
      </c>
      <c r="D21" s="1351" t="s">
        <v>10648</v>
      </c>
      <c r="E21" s="1664" t="s">
        <v>10517</v>
      </c>
      <c r="F21" s="1351" t="s">
        <v>10649</v>
      </c>
      <c r="G21" s="1351" t="s">
        <v>10650</v>
      </c>
      <c r="H21" s="1351" t="s">
        <v>10651</v>
      </c>
      <c r="I21" s="1656" t="s">
        <v>10521</v>
      </c>
      <c r="J21" s="1351" t="s">
        <v>10652</v>
      </c>
      <c r="K21" s="1346" t="s">
        <v>10653</v>
      </c>
      <c r="L21" s="1351" t="s">
        <v>10654</v>
      </c>
      <c r="M21" s="1645">
        <v>0.053043981481481484</v>
      </c>
      <c r="N21" s="1646" t="str">
        <f t="shared" si="1"/>
        <v>1:09</v>
      </c>
      <c r="O21" s="1351" t="s">
        <v>10655</v>
      </c>
    </row>
    <row r="22" ht="15.75" customHeight="1">
      <c r="A22" s="1665" t="s">
        <v>2744</v>
      </c>
      <c r="B22" s="1666" t="s">
        <v>7563</v>
      </c>
      <c r="C22" s="1647">
        <v>0.05261574074074074</v>
      </c>
      <c r="D22" s="1667" t="s">
        <v>10656</v>
      </c>
      <c r="E22" s="1667" t="s">
        <v>10657</v>
      </c>
      <c r="F22" s="1667" t="s">
        <v>10658</v>
      </c>
      <c r="G22" s="1437" t="s">
        <v>10659</v>
      </c>
      <c r="H22" s="1437" t="s">
        <v>10660</v>
      </c>
      <c r="I22" s="1667" t="s">
        <v>10661</v>
      </c>
      <c r="J22" s="1437" t="s">
        <v>10662</v>
      </c>
      <c r="K22" s="1668" t="s">
        <v>10663</v>
      </c>
      <c r="L22" s="1437"/>
      <c r="M22" s="1645">
        <v>0.058229166666666665</v>
      </c>
      <c r="N22" s="1645"/>
      <c r="O22" s="1351" t="s">
        <v>10664</v>
      </c>
    </row>
    <row r="23" ht="15.75" customHeight="1">
      <c r="A23" s="1399" t="s">
        <v>7105</v>
      </c>
      <c r="B23" s="1655" t="s">
        <v>7563</v>
      </c>
      <c r="C23" s="1643">
        <v>0.05268518518518518</v>
      </c>
      <c r="D23" s="1437" t="s">
        <v>10665</v>
      </c>
      <c r="E23" s="1349" t="s">
        <v>10666</v>
      </c>
      <c r="F23" s="1351" t="s">
        <v>10667</v>
      </c>
      <c r="G23" s="1351" t="s">
        <v>10668</v>
      </c>
      <c r="H23" s="1351" t="s">
        <v>10669</v>
      </c>
      <c r="I23" s="1351" t="s">
        <v>10670</v>
      </c>
      <c r="J23" s="1351" t="s">
        <v>10671</v>
      </c>
      <c r="K23" s="1351" t="s">
        <v>10672</v>
      </c>
      <c r="L23" s="1351" t="s">
        <v>8766</v>
      </c>
      <c r="M23" s="1645">
        <v>0.05331018518518518</v>
      </c>
      <c r="N23" s="1669">
        <v>0.03611111111111111</v>
      </c>
      <c r="O23" s="1351" t="s">
        <v>10673</v>
      </c>
    </row>
    <row r="24" ht="15.75" customHeight="1">
      <c r="A24" s="1367" t="s">
        <v>3636</v>
      </c>
      <c r="B24" s="1655" t="s">
        <v>7563</v>
      </c>
      <c r="C24" s="1647">
        <v>0.052939814814814815</v>
      </c>
      <c r="D24" s="1661" t="s">
        <v>10674</v>
      </c>
      <c r="E24" s="1349" t="s">
        <v>843</v>
      </c>
      <c r="F24" s="1351" t="s">
        <v>10675</v>
      </c>
      <c r="G24" s="1670" t="s">
        <v>10676</v>
      </c>
      <c r="H24" s="1351" t="s">
        <v>10677</v>
      </c>
      <c r="I24" s="1351" t="s">
        <v>10167</v>
      </c>
      <c r="J24" s="1351" t="s">
        <v>10678</v>
      </c>
      <c r="K24" s="1351" t="s">
        <v>10679</v>
      </c>
      <c r="L24" s="1351" t="s">
        <v>9133</v>
      </c>
      <c r="M24" s="1645">
        <v>0.05425925925925926</v>
      </c>
      <c r="N24" s="1645" t="str">
        <f t="shared" ref="N24:N28" si="2">TEXT(M24-C24, "m:ss")</f>
        <v>1:54</v>
      </c>
      <c r="O24" s="1351" t="s">
        <v>10680</v>
      </c>
    </row>
    <row r="25" ht="15.75" customHeight="1">
      <c r="A25" s="1653" t="s">
        <v>6947</v>
      </c>
      <c r="B25" s="1655" t="s">
        <v>7563</v>
      </c>
      <c r="C25" s="1647">
        <v>0.05295138888888889</v>
      </c>
      <c r="D25" s="1351" t="s">
        <v>10681</v>
      </c>
      <c r="E25" s="1349" t="s">
        <v>10682</v>
      </c>
      <c r="F25" s="1351" t="s">
        <v>10683</v>
      </c>
      <c r="G25" s="1351" t="s">
        <v>10684</v>
      </c>
      <c r="H25" s="1351" t="s">
        <v>10685</v>
      </c>
      <c r="I25" s="1351" t="s">
        <v>8028</v>
      </c>
      <c r="J25" s="1351" t="s">
        <v>10686</v>
      </c>
      <c r="K25" s="1351" t="s">
        <v>10687</v>
      </c>
      <c r="L25" s="1351" t="s">
        <v>8672</v>
      </c>
      <c r="M25" s="1645">
        <v>0.05430555555555556</v>
      </c>
      <c r="N25" s="1646" t="str">
        <f t="shared" si="2"/>
        <v>1:57</v>
      </c>
      <c r="O25" s="1351" t="s">
        <v>10535</v>
      </c>
    </row>
    <row r="26" ht="15.75" customHeight="1">
      <c r="A26" s="1367" t="s">
        <v>1436</v>
      </c>
      <c r="B26" s="1658" t="s">
        <v>7624</v>
      </c>
      <c r="C26" s="1647">
        <v>0.05296296296296296</v>
      </c>
      <c r="D26" s="1437" t="s">
        <v>10688</v>
      </c>
      <c r="E26" s="1349" t="s">
        <v>10689</v>
      </c>
      <c r="F26" s="1351" t="s">
        <v>10690</v>
      </c>
      <c r="G26" s="1351" t="s">
        <v>10691</v>
      </c>
      <c r="H26" s="1351" t="s">
        <v>10692</v>
      </c>
      <c r="I26" s="1351" t="s">
        <v>8238</v>
      </c>
      <c r="J26" s="1351" t="s">
        <v>10693</v>
      </c>
      <c r="K26" s="1351" t="s">
        <v>10694</v>
      </c>
      <c r="L26" s="1351" t="s">
        <v>7852</v>
      </c>
      <c r="M26" s="1645">
        <v>0.053912037037037036</v>
      </c>
      <c r="N26" s="1645" t="str">
        <f t="shared" si="2"/>
        <v>1:22</v>
      </c>
      <c r="O26" s="1351" t="s">
        <v>10535</v>
      </c>
    </row>
    <row r="27" ht="15.75" customHeight="1">
      <c r="A27" s="1367" t="s">
        <v>1058</v>
      </c>
      <c r="B27" s="1639" t="s">
        <v>7590</v>
      </c>
      <c r="C27" s="1647">
        <v>0.05378472222222222</v>
      </c>
      <c r="D27" s="1437" t="s">
        <v>10695</v>
      </c>
      <c r="E27" s="1349" t="s">
        <v>10696</v>
      </c>
      <c r="F27" s="1351" t="s">
        <v>10697</v>
      </c>
      <c r="G27" s="1351" t="s">
        <v>10698</v>
      </c>
      <c r="H27" s="1351" t="s">
        <v>10699</v>
      </c>
      <c r="I27" s="1351" t="s">
        <v>7207</v>
      </c>
      <c r="J27" s="1351" t="s">
        <v>10700</v>
      </c>
      <c r="K27" s="1351" t="s">
        <v>10701</v>
      </c>
      <c r="L27" s="1351" t="s">
        <v>8481</v>
      </c>
      <c r="M27" s="1645">
        <v>0.054560185185185184</v>
      </c>
      <c r="N27" s="1645" t="str">
        <f t="shared" si="2"/>
        <v>1:07</v>
      </c>
      <c r="O27" s="1351"/>
    </row>
    <row r="28" ht="15.75" customHeight="1">
      <c r="A28" s="1367" t="s">
        <v>4673</v>
      </c>
      <c r="B28" s="1658" t="s">
        <v>7590</v>
      </c>
      <c r="C28" s="1647">
        <v>0.061064814814814815</v>
      </c>
      <c r="D28" s="1437" t="s">
        <v>10702</v>
      </c>
      <c r="E28" s="1349" t="s">
        <v>10703</v>
      </c>
      <c r="F28" s="1351" t="s">
        <v>10704</v>
      </c>
      <c r="G28" s="1351" t="s">
        <v>10705</v>
      </c>
      <c r="H28" s="1351" t="s">
        <v>10706</v>
      </c>
      <c r="I28" s="1351" t="s">
        <v>10707</v>
      </c>
      <c r="J28" s="1351" t="s">
        <v>10708</v>
      </c>
      <c r="K28" s="1351" t="s">
        <v>10709</v>
      </c>
      <c r="L28" s="1351" t="s">
        <v>9693</v>
      </c>
      <c r="M28" s="1645">
        <v>0.06225694444444444</v>
      </c>
      <c r="N28" s="1645" t="str">
        <f t="shared" si="2"/>
        <v>1:43</v>
      </c>
      <c r="O28" s="1351" t="s">
        <v>10535</v>
      </c>
    </row>
    <row r="29" ht="15.75" customHeight="1">
      <c r="A29" s="1367" t="s">
        <v>5775</v>
      </c>
      <c r="B29" s="1658" t="s">
        <v>7563</v>
      </c>
      <c r="C29" s="1671"/>
      <c r="D29" s="1661" t="s">
        <v>10710</v>
      </c>
      <c r="E29" s="1349" t="s">
        <v>7771</v>
      </c>
      <c r="F29" s="1351" t="s">
        <v>10711</v>
      </c>
      <c r="G29" s="1351" t="s">
        <v>10595</v>
      </c>
      <c r="H29" s="1351" t="s">
        <v>10712</v>
      </c>
      <c r="I29" s="1351" t="s">
        <v>10713</v>
      </c>
      <c r="J29" s="1351" t="s">
        <v>10714</v>
      </c>
      <c r="K29" s="1351" t="s">
        <v>10715</v>
      </c>
      <c r="L29" s="1351" t="s">
        <v>7977</v>
      </c>
      <c r="M29" s="1645">
        <v>0.052974537037037035</v>
      </c>
      <c r="N29" s="1645"/>
      <c r="O29" s="1351" t="s">
        <v>10716</v>
      </c>
    </row>
    <row r="30" ht="15.75" customHeight="1">
      <c r="A30" s="1399"/>
      <c r="B30" s="1672"/>
      <c r="C30" s="1673"/>
      <c r="D30" s="1404"/>
      <c r="E30" s="1650"/>
      <c r="F30" s="1351"/>
      <c r="G30" s="1351"/>
      <c r="H30" s="1351"/>
      <c r="I30" s="1351"/>
      <c r="J30" s="1351"/>
      <c r="K30" s="1351"/>
      <c r="L30" s="1351"/>
      <c r="M30" s="1645"/>
      <c r="N30" s="1645"/>
      <c r="O30" s="1351"/>
    </row>
    <row r="31" ht="15.75" customHeight="1">
      <c r="A31" s="1343"/>
      <c r="B31" s="1642"/>
      <c r="C31" s="1671"/>
      <c r="D31" s="1674"/>
      <c r="E31" s="1650"/>
      <c r="F31" s="1351"/>
      <c r="G31" s="1351"/>
      <c r="H31" s="1351"/>
      <c r="I31" s="1351"/>
      <c r="J31" s="1351"/>
      <c r="K31" s="1351"/>
      <c r="L31" s="1351"/>
      <c r="M31" s="1645"/>
      <c r="N31" s="1645"/>
      <c r="O31" s="1351"/>
    </row>
    <row r="32" ht="15.75" customHeight="1">
      <c r="A32" s="1387"/>
      <c r="B32" s="1642"/>
      <c r="C32" s="1643"/>
      <c r="D32" s="1404"/>
      <c r="E32" s="1650"/>
      <c r="F32" s="1351"/>
      <c r="G32" s="1351"/>
      <c r="H32" s="1351"/>
      <c r="I32" s="1351"/>
      <c r="J32" s="1351"/>
      <c r="K32" s="1351"/>
      <c r="L32" s="1351"/>
      <c r="M32" s="1645"/>
      <c r="N32" s="1645"/>
      <c r="O32" s="1351"/>
    </row>
    <row r="33" ht="15.75" customHeight="1">
      <c r="A33" s="1343"/>
      <c r="B33" s="1642"/>
      <c r="C33" s="1671"/>
      <c r="D33" s="1674"/>
      <c r="E33" s="1650"/>
      <c r="F33" s="1351"/>
      <c r="G33" s="1351"/>
      <c r="H33" s="1351"/>
      <c r="I33" s="1351"/>
      <c r="J33" s="1351"/>
      <c r="K33" s="1351"/>
      <c r="L33" s="1351"/>
      <c r="M33" s="1645"/>
      <c r="N33" s="1645"/>
      <c r="O33" s="1351"/>
    </row>
    <row r="34" ht="15.75" customHeight="1">
      <c r="A34" s="1387"/>
      <c r="B34" s="1642"/>
      <c r="C34" s="1673"/>
      <c r="D34" s="1404"/>
      <c r="E34" s="1650"/>
      <c r="F34" s="1351"/>
      <c r="G34" s="1351"/>
      <c r="H34" s="1351"/>
      <c r="I34" s="1351"/>
      <c r="J34" s="1351"/>
      <c r="K34" s="1351"/>
      <c r="L34" s="1351"/>
      <c r="M34" s="1645"/>
      <c r="N34" s="1645"/>
      <c r="O34" s="1351"/>
    </row>
    <row r="35" ht="15.75" customHeight="1">
      <c r="A35" s="1343"/>
      <c r="B35" s="1642"/>
      <c r="C35" s="1671"/>
      <c r="D35" s="1674"/>
      <c r="E35" s="1650"/>
      <c r="F35" s="1351"/>
      <c r="G35" s="1351"/>
      <c r="H35" s="1351"/>
      <c r="I35" s="1351"/>
      <c r="J35" s="1351"/>
      <c r="K35" s="1351"/>
      <c r="L35" s="1351"/>
      <c r="M35" s="1645"/>
      <c r="N35" s="1645"/>
      <c r="O35" s="1351"/>
    </row>
    <row r="36">
      <c r="A36" s="1657"/>
      <c r="B36" s="1675"/>
      <c r="C36" s="1643"/>
      <c r="D36" s="1404"/>
      <c r="E36" s="1650"/>
      <c r="F36" s="1351"/>
      <c r="G36" s="1351"/>
      <c r="H36" s="1351"/>
      <c r="I36" s="1351"/>
      <c r="J36" s="1351"/>
      <c r="K36" s="1351"/>
      <c r="L36" s="1351"/>
      <c r="M36" s="1645"/>
      <c r="N36" s="1645"/>
      <c r="O36" s="1351"/>
    </row>
    <row r="37" ht="15.75" customHeight="1">
      <c r="A37" s="1399"/>
      <c r="B37" s="1672"/>
      <c r="C37" s="1673"/>
      <c r="D37" s="1674"/>
      <c r="E37" s="1650"/>
      <c r="F37" s="1351"/>
      <c r="G37" s="1351"/>
      <c r="H37" s="1351"/>
      <c r="I37" s="1351"/>
      <c r="J37" s="1351"/>
      <c r="K37" s="1351"/>
      <c r="L37" s="1351"/>
      <c r="M37" s="1645"/>
      <c r="N37" s="1645"/>
      <c r="O37" s="1351"/>
    </row>
    <row r="38" ht="15.75" customHeight="1">
      <c r="A38" s="1367"/>
      <c r="B38" s="1676"/>
      <c r="C38" s="1671"/>
      <c r="D38" s="1404"/>
      <c r="E38" s="1650"/>
      <c r="F38" s="1351"/>
      <c r="G38" s="1351"/>
      <c r="H38" s="1351"/>
      <c r="I38" s="1351"/>
      <c r="J38" s="1351"/>
      <c r="K38" s="1351"/>
      <c r="L38" s="1351"/>
      <c r="M38" s="1645"/>
      <c r="N38" s="1645"/>
      <c r="O38" s="1351"/>
    </row>
    <row r="39">
      <c r="A39" s="1653"/>
      <c r="B39" s="1654"/>
      <c r="C39" s="1643"/>
      <c r="D39" s="1674"/>
      <c r="E39" s="1650"/>
      <c r="F39" s="1351"/>
      <c r="G39" s="1351"/>
      <c r="H39" s="1351"/>
      <c r="I39" s="1351"/>
      <c r="J39" s="1351"/>
      <c r="K39" s="1351"/>
      <c r="L39" s="1351"/>
      <c r="M39" s="1645"/>
      <c r="N39" s="1645"/>
      <c r="O39" s="1351"/>
    </row>
    <row r="40" ht="15.75" customHeight="1">
      <c r="A40" s="1387"/>
      <c r="B40" s="1676"/>
      <c r="C40" s="1643"/>
      <c r="D40" s="1404"/>
      <c r="E40" s="1650"/>
      <c r="F40" s="1351"/>
      <c r="G40" s="1351"/>
      <c r="H40" s="1351"/>
      <c r="I40" s="1351"/>
      <c r="J40" s="1351"/>
      <c r="K40" s="1351"/>
      <c r="L40" s="1351"/>
      <c r="M40" s="1645"/>
      <c r="N40" s="1645"/>
      <c r="O40" s="1351"/>
    </row>
    <row r="41">
      <c r="A41" s="1399"/>
      <c r="B41" s="1399"/>
      <c r="C41" s="1643"/>
      <c r="D41" s="1674"/>
      <c r="E41" s="1650"/>
      <c r="F41" s="1351"/>
      <c r="G41" s="1351"/>
      <c r="H41" s="1351"/>
      <c r="I41" s="1351"/>
      <c r="J41" s="1351"/>
      <c r="K41" s="1351"/>
      <c r="L41" s="1351"/>
      <c r="M41" s="1645"/>
      <c r="N41" s="1645"/>
      <c r="O41" s="1351"/>
    </row>
    <row r="42" ht="15.75" customHeight="1">
      <c r="A42" s="1343"/>
      <c r="B42" s="1676"/>
      <c r="C42" s="1671"/>
      <c r="D42" s="1404"/>
      <c r="E42" s="1650"/>
      <c r="F42" s="1351"/>
      <c r="G42" s="1351"/>
      <c r="H42" s="1351"/>
      <c r="I42" s="1351"/>
      <c r="J42" s="1351"/>
      <c r="K42" s="1351"/>
      <c r="L42" s="1351"/>
      <c r="M42" s="1645"/>
      <c r="N42" s="1645"/>
      <c r="O42" s="1351"/>
    </row>
    <row r="43" ht="15.75" customHeight="1">
      <c r="A43" s="1387"/>
      <c r="B43" s="1642"/>
      <c r="C43" s="1673"/>
      <c r="D43" s="1674"/>
      <c r="E43" s="1650"/>
      <c r="F43" s="1351"/>
      <c r="G43" s="1351"/>
      <c r="H43" s="1351"/>
      <c r="I43" s="1351"/>
      <c r="J43" s="1351"/>
      <c r="K43" s="1351"/>
      <c r="L43" s="1351"/>
      <c r="M43" s="1645"/>
      <c r="N43" s="1645"/>
      <c r="O43" s="1351"/>
    </row>
    <row r="44">
      <c r="A44" s="1657"/>
      <c r="B44" s="1675"/>
      <c r="C44" s="1643"/>
      <c r="D44" s="1404"/>
      <c r="E44" s="1650"/>
      <c r="F44" s="1351"/>
      <c r="G44" s="1351"/>
      <c r="H44" s="1351"/>
      <c r="I44" s="1351"/>
      <c r="J44" s="1351"/>
      <c r="K44" s="1351"/>
      <c r="L44" s="1351"/>
      <c r="M44" s="1645"/>
      <c r="N44" s="1645"/>
      <c r="O44" s="1351"/>
    </row>
    <row r="45" ht="15.75" customHeight="1">
      <c r="A45" s="1399"/>
      <c r="B45" s="1655"/>
      <c r="C45" s="1643"/>
      <c r="D45" s="1674"/>
      <c r="E45" s="1650"/>
      <c r="F45" s="1351"/>
      <c r="G45" s="1351"/>
      <c r="H45" s="1351"/>
      <c r="I45" s="1351"/>
      <c r="J45" s="1351"/>
      <c r="K45" s="1351"/>
      <c r="L45" s="1351"/>
      <c r="M45" s="1645"/>
      <c r="N45" s="1645"/>
      <c r="O45" s="1351"/>
    </row>
    <row r="46" ht="15.75" customHeight="1">
      <c r="A46" s="1387"/>
      <c r="B46" s="1672"/>
      <c r="C46" s="1673"/>
      <c r="D46" s="1404"/>
      <c r="E46" s="1650"/>
      <c r="F46" s="1351"/>
      <c r="G46" s="1351"/>
      <c r="H46" s="1351"/>
      <c r="I46" s="1351"/>
      <c r="J46" s="1351"/>
      <c r="K46" s="1351"/>
      <c r="L46" s="1351"/>
      <c r="M46" s="1645"/>
      <c r="N46" s="1645"/>
      <c r="O46" s="1351"/>
    </row>
    <row r="47">
      <c r="A47" s="1653"/>
      <c r="B47" s="1654"/>
      <c r="C47" s="1677"/>
      <c r="D47" s="1674"/>
      <c r="E47" s="1650"/>
      <c r="F47" s="1351"/>
      <c r="G47" s="1351"/>
      <c r="H47" s="1351"/>
      <c r="I47" s="1351"/>
      <c r="J47" s="1351"/>
      <c r="K47" s="1351"/>
      <c r="L47" s="1351"/>
      <c r="M47" s="1645"/>
      <c r="N47" s="1645"/>
      <c r="O47" s="1351"/>
    </row>
    <row r="48" ht="15.75" customHeight="1">
      <c r="A48" s="1343"/>
      <c r="B48" s="1642"/>
      <c r="C48" s="1671"/>
      <c r="D48" s="1404"/>
      <c r="E48" s="1650"/>
      <c r="F48" s="1351"/>
      <c r="G48" s="1351"/>
      <c r="H48" s="1351"/>
      <c r="I48" s="1351"/>
      <c r="J48" s="1351"/>
      <c r="K48" s="1351"/>
      <c r="L48" s="1351"/>
      <c r="M48" s="1645"/>
      <c r="N48" s="1645"/>
      <c r="O48" s="1351"/>
    </row>
    <row r="49" ht="15.75" customHeight="1">
      <c r="A49" s="1387"/>
      <c r="B49" s="1642"/>
      <c r="C49" s="1673"/>
      <c r="D49" s="1674"/>
      <c r="E49" s="1650"/>
      <c r="F49" s="1351"/>
      <c r="G49" s="1351"/>
      <c r="H49" s="1351"/>
      <c r="I49" s="1351"/>
      <c r="J49" s="1351"/>
      <c r="K49" s="1351"/>
      <c r="L49" s="1351"/>
      <c r="M49" s="1645"/>
      <c r="N49" s="1645"/>
      <c r="O49" s="1351"/>
    </row>
    <row r="50" ht="15.75" customHeight="1">
      <c r="A50" s="1657"/>
      <c r="B50" s="1675"/>
      <c r="C50" s="1643"/>
      <c r="D50" s="1404"/>
      <c r="E50" s="1650"/>
      <c r="F50" s="1351"/>
      <c r="G50" s="1351"/>
      <c r="H50" s="1351"/>
      <c r="I50" s="1351"/>
      <c r="J50" s="1351"/>
      <c r="K50" s="1351"/>
      <c r="L50" s="1351"/>
      <c r="M50" s="1645"/>
      <c r="N50" s="1645"/>
      <c r="O50" s="1351"/>
    </row>
    <row r="51" ht="15.75" customHeight="1">
      <c r="A51" s="1343"/>
      <c r="B51" s="1676"/>
      <c r="C51" s="1671"/>
      <c r="D51" s="1674"/>
      <c r="E51" s="1650"/>
      <c r="F51" s="1351"/>
      <c r="G51" s="1351"/>
      <c r="H51" s="1351"/>
      <c r="I51" s="1351"/>
      <c r="J51" s="1351"/>
      <c r="K51" s="1351"/>
      <c r="L51" s="1351"/>
      <c r="M51" s="1645"/>
      <c r="N51" s="1645"/>
      <c r="O51" s="1351"/>
    </row>
    <row r="52" ht="15.75" customHeight="1">
      <c r="A52" s="1387"/>
      <c r="B52" s="1672"/>
      <c r="C52" s="1673"/>
      <c r="D52" s="1404"/>
      <c r="E52" s="1650"/>
      <c r="F52" s="1351"/>
      <c r="G52" s="1351"/>
      <c r="H52" s="1351"/>
      <c r="I52" s="1351"/>
      <c r="J52" s="1351"/>
      <c r="K52" s="1351"/>
      <c r="L52" s="1351"/>
      <c r="M52" s="1645"/>
      <c r="N52" s="1645"/>
      <c r="O52" s="1351"/>
    </row>
    <row r="53" ht="15.75" customHeight="1">
      <c r="A53" s="1657"/>
      <c r="B53" s="1655"/>
      <c r="C53" s="1643"/>
      <c r="D53" s="1674"/>
      <c r="E53" s="1650"/>
      <c r="F53" s="1351"/>
      <c r="G53" s="1351"/>
      <c r="H53" s="1351"/>
      <c r="I53" s="1351"/>
      <c r="J53" s="1351"/>
      <c r="K53" s="1351"/>
      <c r="L53" s="1351"/>
      <c r="M53" s="1645"/>
      <c r="N53" s="1645"/>
      <c r="O53" s="1351"/>
    </row>
    <row r="54" ht="15.75" customHeight="1">
      <c r="A54" s="1399"/>
      <c r="B54" s="1658"/>
      <c r="C54" s="1643"/>
      <c r="D54" s="1404"/>
      <c r="E54" s="1650"/>
      <c r="F54" s="1351"/>
      <c r="G54" s="1351"/>
      <c r="H54" s="1351"/>
      <c r="I54" s="1351"/>
      <c r="J54" s="1351"/>
      <c r="K54" s="1351"/>
      <c r="L54" s="1351"/>
      <c r="M54" s="1645"/>
      <c r="N54" s="1645"/>
      <c r="O54" s="1351"/>
    </row>
    <row r="55" ht="15.75" customHeight="1">
      <c r="A55" s="1657"/>
      <c r="B55" s="1675"/>
      <c r="C55" s="1643"/>
      <c r="D55" s="1674"/>
      <c r="E55" s="1650"/>
      <c r="F55" s="1351"/>
      <c r="G55" s="1351"/>
      <c r="H55" s="1351"/>
      <c r="I55" s="1351"/>
      <c r="J55" s="1351"/>
      <c r="K55" s="1351"/>
      <c r="L55" s="1351"/>
      <c r="M55" s="1645"/>
      <c r="N55" s="1645"/>
      <c r="O55" s="1351"/>
    </row>
    <row r="56" ht="15.75" customHeight="1">
      <c r="A56" s="1387"/>
      <c r="B56" s="1672"/>
      <c r="C56" s="1673"/>
      <c r="D56" s="1404"/>
      <c r="E56" s="1650"/>
      <c r="F56" s="1351"/>
      <c r="G56" s="1351"/>
      <c r="H56" s="1351"/>
      <c r="I56" s="1351"/>
      <c r="J56" s="1351"/>
      <c r="K56" s="1351"/>
      <c r="L56" s="1351"/>
      <c r="M56" s="1645"/>
      <c r="N56" s="1645"/>
      <c r="O56" s="1351"/>
    </row>
    <row r="57" ht="16.5" customHeight="1">
      <c r="A57" s="1343"/>
      <c r="B57" s="1672"/>
      <c r="C57" s="1671"/>
      <c r="D57" s="1674"/>
      <c r="E57" s="1650"/>
      <c r="F57" s="1351"/>
      <c r="G57" s="1351"/>
      <c r="H57" s="1351"/>
      <c r="I57" s="1351"/>
      <c r="J57" s="1351"/>
      <c r="K57" s="1351"/>
      <c r="L57" s="1351"/>
      <c r="M57" s="1645"/>
      <c r="N57" s="1645"/>
      <c r="O57" s="1351"/>
    </row>
    <row r="58">
      <c r="A58" s="1657"/>
      <c r="B58" s="1675"/>
      <c r="C58" s="1647"/>
      <c r="D58" s="1404"/>
      <c r="E58" s="1650"/>
      <c r="F58" s="1351"/>
      <c r="G58" s="1351"/>
      <c r="H58" s="1351"/>
      <c r="I58" s="1351"/>
      <c r="J58" s="1351"/>
      <c r="K58" s="1351"/>
      <c r="L58" s="1351"/>
      <c r="M58" s="1645"/>
      <c r="N58" s="1645"/>
      <c r="O58" s="1351"/>
    </row>
    <row r="59">
      <c r="A59" s="1653"/>
      <c r="B59" s="1666"/>
      <c r="C59" s="1647"/>
      <c r="D59" s="1404"/>
      <c r="E59" s="1650"/>
      <c r="F59" s="1351"/>
      <c r="G59" s="1351"/>
      <c r="H59" s="1351"/>
      <c r="I59" s="1351"/>
      <c r="J59" s="1351"/>
      <c r="K59" s="1351"/>
      <c r="L59" s="1351"/>
      <c r="M59" s="1645"/>
      <c r="N59" s="1645"/>
      <c r="O59" s="1351"/>
    </row>
    <row r="60">
      <c r="A60" s="1657"/>
      <c r="B60" s="1675"/>
      <c r="C60" s="1643"/>
      <c r="D60" s="1351"/>
      <c r="E60" s="1650"/>
      <c r="F60" s="1351"/>
      <c r="G60" s="1351"/>
      <c r="H60" s="1351"/>
      <c r="I60" s="1351"/>
      <c r="J60" s="1351"/>
      <c r="K60" s="1351"/>
      <c r="L60" s="1351"/>
      <c r="M60" s="1645"/>
      <c r="N60" s="1645"/>
      <c r="O60" s="1351"/>
    </row>
    <row r="61">
      <c r="A61" s="1387"/>
      <c r="B61" s="1676"/>
      <c r="C61" s="1673"/>
      <c r="D61" s="1351"/>
      <c r="E61" s="1650"/>
      <c r="F61" s="1351"/>
      <c r="G61" s="1351"/>
      <c r="H61" s="1351"/>
      <c r="I61" s="1351"/>
      <c r="J61" s="1351"/>
      <c r="K61" s="1351"/>
      <c r="L61" s="1351"/>
      <c r="M61" s="1645"/>
      <c r="N61" s="1645"/>
      <c r="O61" s="1351"/>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7525</v>
      </c>
      <c r="C1" s="1625" t="s">
        <v>10506</v>
      </c>
      <c r="D1" s="1696" t="s">
        <v>6000</v>
      </c>
      <c r="E1" s="1627" t="s">
        <v>6239</v>
      </c>
      <c r="F1" s="1628" t="s">
        <v>38</v>
      </c>
      <c r="G1" s="1629" t="s">
        <v>36</v>
      </c>
      <c r="H1" s="1625" t="s">
        <v>10507</v>
      </c>
      <c r="I1" s="1630" t="s">
        <v>39</v>
      </c>
      <c r="J1" s="1631" t="s">
        <v>6189</v>
      </c>
      <c r="K1" s="1298" t="s">
        <v>7559</v>
      </c>
      <c r="L1" s="1298" t="s">
        <v>7561</v>
      </c>
    </row>
    <row r="2" ht="15.75" customHeight="1">
      <c r="A2" s="1311" t="s">
        <v>7562</v>
      </c>
      <c r="B2" s="1634" t="s">
        <v>7563</v>
      </c>
      <c r="C2" s="1314" t="s">
        <v>10508</v>
      </c>
      <c r="D2" s="1315" t="s">
        <v>10717</v>
      </c>
      <c r="E2" s="1316" t="s">
        <v>10718</v>
      </c>
      <c r="F2" s="1317" t="s">
        <v>10719</v>
      </c>
      <c r="G2" s="1319" t="s">
        <v>10720</v>
      </c>
      <c r="H2" s="1314" t="s">
        <v>10721</v>
      </c>
      <c r="I2" s="1320" t="s">
        <v>10722</v>
      </c>
      <c r="J2" s="1321" t="s">
        <v>10723</v>
      </c>
      <c r="K2" s="1323" t="s">
        <v>7588</v>
      </c>
      <c r="L2" s="1324"/>
    </row>
    <row r="3" ht="15.75" customHeight="1">
      <c r="A3" s="1325" t="s">
        <v>7589</v>
      </c>
      <c r="B3" s="1639" t="s">
        <v>7590</v>
      </c>
      <c r="C3" s="1314" t="s">
        <v>10724</v>
      </c>
      <c r="D3" s="1315" t="s">
        <v>10725</v>
      </c>
      <c r="E3" s="1316" t="s">
        <v>10726</v>
      </c>
      <c r="F3" s="1317" t="s">
        <v>10727</v>
      </c>
      <c r="G3" s="1319" t="s">
        <v>10728</v>
      </c>
      <c r="H3" s="1314" t="s">
        <v>10729</v>
      </c>
      <c r="I3" s="1320" t="s">
        <v>10730</v>
      </c>
      <c r="J3" s="1321" t="s">
        <v>10731</v>
      </c>
      <c r="K3" s="1635" t="s">
        <v>8213</v>
      </c>
    </row>
    <row r="4" ht="15.75" customHeight="1">
      <c r="A4" s="1327" t="s">
        <v>7623</v>
      </c>
      <c r="B4" s="1641" t="s">
        <v>7624</v>
      </c>
      <c r="C4" s="1314"/>
      <c r="D4" s="1315"/>
      <c r="E4" s="1316"/>
      <c r="F4" s="1317"/>
      <c r="G4" s="1319"/>
      <c r="H4" s="1314"/>
      <c r="I4" s="1320"/>
      <c r="J4" s="1321"/>
      <c r="K4" s="1638"/>
    </row>
    <row r="5" ht="15.75" customHeight="1">
      <c r="A5" s="1330" t="s">
        <v>327</v>
      </c>
      <c r="B5" s="1642" t="s">
        <v>7563</v>
      </c>
      <c r="C5" s="1346" t="s">
        <v>10532</v>
      </c>
      <c r="D5" s="1350" t="s">
        <v>10717</v>
      </c>
      <c r="E5" s="1350" t="s">
        <v>10718</v>
      </c>
      <c r="F5" s="1350" t="s">
        <v>10719</v>
      </c>
      <c r="G5" s="1350" t="s">
        <v>10720</v>
      </c>
      <c r="H5" s="1697" t="s">
        <v>10721</v>
      </c>
      <c r="I5" s="1350" t="s">
        <v>10722</v>
      </c>
      <c r="J5" s="1350" t="s">
        <v>10723</v>
      </c>
      <c r="K5" s="1351" t="s">
        <v>7588</v>
      </c>
      <c r="L5" s="1351"/>
    </row>
    <row r="6" ht="15.75" customHeight="1">
      <c r="A6" s="1343" t="s">
        <v>5782</v>
      </c>
      <c r="B6" s="1642" t="s">
        <v>7563</v>
      </c>
      <c r="C6" s="1351" t="s">
        <v>10732</v>
      </c>
      <c r="D6" s="1351" t="s">
        <v>10733</v>
      </c>
      <c r="E6" s="1351" t="s">
        <v>10734</v>
      </c>
      <c r="F6" s="1346" t="s">
        <v>10735</v>
      </c>
      <c r="G6" s="1346" t="s">
        <v>10736</v>
      </c>
      <c r="H6" s="1698" t="s">
        <v>10737</v>
      </c>
      <c r="I6" s="1346" t="s">
        <v>10738</v>
      </c>
      <c r="J6" s="1346" t="s">
        <v>10739</v>
      </c>
      <c r="K6" s="1351" t="s">
        <v>7689</v>
      </c>
      <c r="L6" s="1351"/>
    </row>
    <row r="7" ht="15.75" customHeight="1">
      <c r="A7" s="1343" t="s">
        <v>1688</v>
      </c>
      <c r="B7" s="1642" t="s">
        <v>7563</v>
      </c>
      <c r="C7" s="1351" t="s">
        <v>10740</v>
      </c>
      <c r="D7" s="1351" t="s">
        <v>10741</v>
      </c>
      <c r="E7" s="1670" t="s">
        <v>10742</v>
      </c>
      <c r="F7" s="1670" t="s">
        <v>10743</v>
      </c>
      <c r="G7" s="1351" t="s">
        <v>10744</v>
      </c>
      <c r="H7" s="1351" t="s">
        <v>10745</v>
      </c>
      <c r="I7" s="1351" t="s">
        <v>10746</v>
      </c>
      <c r="J7" s="1351" t="s">
        <v>10747</v>
      </c>
      <c r="K7" s="1351" t="s">
        <v>10748</v>
      </c>
      <c r="L7" s="1351" t="s">
        <v>10749</v>
      </c>
    </row>
    <row r="8" ht="15.75" customHeight="1">
      <c r="A8" s="1387" t="s">
        <v>1626</v>
      </c>
      <c r="B8" s="1642" t="s">
        <v>7563</v>
      </c>
      <c r="C8" s="1648" t="s">
        <v>10508</v>
      </c>
      <c r="D8" s="1351" t="s">
        <v>10750</v>
      </c>
      <c r="E8" s="1351" t="s">
        <v>10751</v>
      </c>
      <c r="F8" s="1351" t="s">
        <v>10752</v>
      </c>
      <c r="G8" s="1351" t="s">
        <v>10753</v>
      </c>
      <c r="H8" s="1351" t="s">
        <v>10754</v>
      </c>
      <c r="I8" s="1351" t="s">
        <v>10755</v>
      </c>
      <c r="J8" s="1351" t="s">
        <v>10756</v>
      </c>
      <c r="K8" s="1351" t="s">
        <v>7796</v>
      </c>
      <c r="L8" s="1351"/>
    </row>
    <row r="9" ht="15.75" customHeight="1">
      <c r="A9" s="1330" t="s">
        <v>6507</v>
      </c>
      <c r="B9" s="1642" t="s">
        <v>7563</v>
      </c>
      <c r="C9" s="1351" t="s">
        <v>10757</v>
      </c>
      <c r="D9" s="1351" t="s">
        <v>10758</v>
      </c>
      <c r="E9" s="1351" t="s">
        <v>10759</v>
      </c>
      <c r="F9" s="1351" t="s">
        <v>10760</v>
      </c>
      <c r="G9" s="1351" t="s">
        <v>10761</v>
      </c>
      <c r="H9" s="1351" t="s">
        <v>10762</v>
      </c>
      <c r="I9" s="1351" t="s">
        <v>10763</v>
      </c>
      <c r="J9" s="1351" t="s">
        <v>10764</v>
      </c>
      <c r="K9" s="1351" t="s">
        <v>7714</v>
      </c>
      <c r="L9" s="1351"/>
    </row>
    <row r="10" ht="16.5" customHeight="1">
      <c r="A10" s="1651" t="s">
        <v>2644</v>
      </c>
      <c r="B10" s="1642" t="s">
        <v>7563</v>
      </c>
      <c r="C10" s="1351" t="s">
        <v>10568</v>
      </c>
      <c r="D10" s="1351" t="s">
        <v>10765</v>
      </c>
      <c r="E10" s="1351" t="s">
        <v>10766</v>
      </c>
      <c r="F10" s="1351" t="s">
        <v>10767</v>
      </c>
      <c r="G10" s="1351" t="s">
        <v>10768</v>
      </c>
      <c r="H10" s="1351" t="s">
        <v>10769</v>
      </c>
      <c r="I10" s="1351" t="s">
        <v>10770</v>
      </c>
      <c r="J10" s="1351" t="s">
        <v>10771</v>
      </c>
      <c r="K10" s="1351" t="s">
        <v>7767</v>
      </c>
      <c r="L10" s="1351" t="s">
        <v>10772</v>
      </c>
    </row>
    <row r="11" ht="15.75" customHeight="1">
      <c r="A11" s="1367" t="s">
        <v>540</v>
      </c>
      <c r="B11" s="1642" t="s">
        <v>7563</v>
      </c>
      <c r="C11" s="1351" t="s">
        <v>10592</v>
      </c>
      <c r="D11" s="1351" t="s">
        <v>10773</v>
      </c>
      <c r="E11" s="1351" t="s">
        <v>10774</v>
      </c>
      <c r="F11" s="1351" t="s">
        <v>10775</v>
      </c>
      <c r="G11" s="1351" t="s">
        <v>10776</v>
      </c>
      <c r="H11" s="1351" t="s">
        <v>10777</v>
      </c>
      <c r="I11" s="1351" t="s">
        <v>10778</v>
      </c>
      <c r="J11" s="1351" t="s">
        <v>10779</v>
      </c>
      <c r="K11" s="1351" t="s">
        <v>8323</v>
      </c>
      <c r="L11" s="1351" t="s">
        <v>8324</v>
      </c>
    </row>
    <row r="12" ht="15.75" customHeight="1">
      <c r="A12" s="1330" t="s">
        <v>1187</v>
      </c>
      <c r="B12" s="1642" t="s">
        <v>7563</v>
      </c>
      <c r="C12" s="1351" t="s">
        <v>10780</v>
      </c>
      <c r="D12" s="1351" t="s">
        <v>10781</v>
      </c>
      <c r="E12" s="1351" t="s">
        <v>10782</v>
      </c>
      <c r="F12" s="1351" t="s">
        <v>10783</v>
      </c>
      <c r="G12" s="1351" t="s">
        <v>10784</v>
      </c>
      <c r="H12" s="1351" t="s">
        <v>10785</v>
      </c>
      <c r="I12" s="1351" t="s">
        <v>10786</v>
      </c>
      <c r="J12" s="1351" t="s">
        <v>10787</v>
      </c>
      <c r="K12" s="1351" t="s">
        <v>7923</v>
      </c>
      <c r="L12" s="1351"/>
    </row>
    <row r="13" ht="15.75" customHeight="1">
      <c r="A13" s="1330" t="s">
        <v>6754</v>
      </c>
      <c r="B13" s="1642" t="s">
        <v>7563</v>
      </c>
      <c r="C13" s="1351" t="s">
        <v>10788</v>
      </c>
      <c r="D13" s="1351" t="s">
        <v>10789</v>
      </c>
      <c r="E13" s="1351" t="s">
        <v>10790</v>
      </c>
      <c r="F13" s="1351" t="s">
        <v>10791</v>
      </c>
      <c r="G13" s="1351" t="s">
        <v>10792</v>
      </c>
      <c r="H13" s="1351" t="s">
        <v>10793</v>
      </c>
      <c r="I13" s="1351" t="s">
        <v>10794</v>
      </c>
      <c r="J13" s="1351" t="s">
        <v>10795</v>
      </c>
      <c r="K13" s="1351" t="s">
        <v>8280</v>
      </c>
      <c r="L13" s="1351"/>
    </row>
    <row r="14" ht="15.75" customHeight="1">
      <c r="A14" s="1367" t="s">
        <v>10619</v>
      </c>
      <c r="B14" s="1655" t="s">
        <v>7563</v>
      </c>
      <c r="C14" s="1351" t="s">
        <v>10620</v>
      </c>
      <c r="D14" s="1351" t="s">
        <v>10796</v>
      </c>
      <c r="E14" s="1670" t="s">
        <v>10797</v>
      </c>
      <c r="F14" s="1351" t="s">
        <v>10798</v>
      </c>
      <c r="G14" s="1351" t="s">
        <v>10799</v>
      </c>
      <c r="H14" s="1351" t="s">
        <v>10800</v>
      </c>
      <c r="I14" s="1351" t="s">
        <v>10801</v>
      </c>
      <c r="J14" s="1351" t="s">
        <v>10802</v>
      </c>
      <c r="K14" s="1351" t="s">
        <v>8004</v>
      </c>
      <c r="L14" s="1351"/>
    </row>
    <row r="15" ht="15.75" customHeight="1">
      <c r="A15" s="1343" t="s">
        <v>7925</v>
      </c>
      <c r="B15" s="1642" t="s">
        <v>7563</v>
      </c>
      <c r="C15" s="1351" t="s">
        <v>10601</v>
      </c>
      <c r="D15" s="1351" t="s">
        <v>10803</v>
      </c>
      <c r="E15" s="1351" t="s">
        <v>10804</v>
      </c>
      <c r="F15" s="1351" t="s">
        <v>10805</v>
      </c>
      <c r="G15" s="1351" t="s">
        <v>10806</v>
      </c>
      <c r="H15" s="1351" t="s">
        <v>10807</v>
      </c>
      <c r="I15" s="1351" t="s">
        <v>10808</v>
      </c>
      <c r="J15" s="1351" t="s">
        <v>10809</v>
      </c>
      <c r="K15" s="1351" t="s">
        <v>7947</v>
      </c>
      <c r="L15" s="1351"/>
    </row>
    <row r="16" ht="15.75" customHeight="1">
      <c r="A16" s="1367" t="s">
        <v>891</v>
      </c>
      <c r="B16" s="1655" t="s">
        <v>7590</v>
      </c>
      <c r="C16" s="1351" t="s">
        <v>10724</v>
      </c>
      <c r="D16" s="1351" t="s">
        <v>10725</v>
      </c>
      <c r="E16" s="1351" t="s">
        <v>10726</v>
      </c>
      <c r="F16" s="1351" t="s">
        <v>10727</v>
      </c>
      <c r="G16" s="1351" t="s">
        <v>10728</v>
      </c>
      <c r="H16" s="1351" t="s">
        <v>10729</v>
      </c>
      <c r="I16" s="1351" t="s">
        <v>10730</v>
      </c>
      <c r="J16" s="1351" t="s">
        <v>10731</v>
      </c>
      <c r="K16" s="1351" t="s">
        <v>8213</v>
      </c>
      <c r="L16" s="1351" t="s">
        <v>10810</v>
      </c>
    </row>
    <row r="17" ht="15.75" customHeight="1">
      <c r="A17" s="1399" t="s">
        <v>2782</v>
      </c>
      <c r="B17" s="1655" t="s">
        <v>7563</v>
      </c>
      <c r="C17" s="1351" t="s">
        <v>10811</v>
      </c>
      <c r="D17" s="1351" t="s">
        <v>10812</v>
      </c>
      <c r="E17" s="1351" t="s">
        <v>10813</v>
      </c>
      <c r="F17" s="1351" t="s">
        <v>10814</v>
      </c>
      <c r="G17" s="1351" t="s">
        <v>10815</v>
      </c>
      <c r="H17" s="1351" t="s">
        <v>10816</v>
      </c>
      <c r="I17" s="1351" t="s">
        <v>10817</v>
      </c>
      <c r="J17" s="1351" t="s">
        <v>10818</v>
      </c>
      <c r="K17" s="1351" t="s">
        <v>10819</v>
      </c>
      <c r="L17" s="1351" t="s">
        <v>10820</v>
      </c>
    </row>
    <row r="18">
      <c r="A18" s="1657" t="s">
        <v>3028</v>
      </c>
      <c r="B18" s="1658" t="s">
        <v>7590</v>
      </c>
      <c r="C18" s="1351" t="s">
        <v>10821</v>
      </c>
      <c r="D18" s="1351" t="s">
        <v>10822</v>
      </c>
      <c r="E18" s="1351" t="s">
        <v>10823</v>
      </c>
      <c r="F18" s="1351" t="s">
        <v>10824</v>
      </c>
      <c r="G18" s="1351" t="s">
        <v>10825</v>
      </c>
      <c r="H18" s="1351" t="s">
        <v>10826</v>
      </c>
      <c r="I18" s="1351" t="s">
        <v>10827</v>
      </c>
      <c r="J18" s="1351" t="s">
        <v>10828</v>
      </c>
      <c r="K18" s="1351" t="s">
        <v>9360</v>
      </c>
      <c r="L18" s="1351" t="s">
        <v>10829</v>
      </c>
    </row>
    <row r="19" ht="15.75" customHeight="1">
      <c r="A19" s="1399" t="s">
        <v>4673</v>
      </c>
      <c r="B19" s="1655" t="s">
        <v>7590</v>
      </c>
      <c r="C19" s="1469" t="s">
        <v>10702</v>
      </c>
      <c r="D19" s="1351" t="s">
        <v>10830</v>
      </c>
      <c r="E19" s="1351" t="s">
        <v>10831</v>
      </c>
      <c r="F19" s="1351" t="s">
        <v>10832</v>
      </c>
      <c r="G19" s="1351" t="s">
        <v>10833</v>
      </c>
      <c r="H19" s="1351" t="s">
        <v>10834</v>
      </c>
      <c r="I19" s="1351" t="s">
        <v>10835</v>
      </c>
      <c r="J19" s="1351" t="s">
        <v>10836</v>
      </c>
      <c r="K19" s="1351" t="s">
        <v>9694</v>
      </c>
      <c r="L19" s="1351"/>
    </row>
    <row r="20" ht="16.5" customHeight="1">
      <c r="A20" s="1399" t="s">
        <v>10837</v>
      </c>
      <c r="B20" s="1655" t="s">
        <v>7563</v>
      </c>
      <c r="C20" s="1668" t="s">
        <v>10838</v>
      </c>
      <c r="D20" s="1351" t="s">
        <v>10839</v>
      </c>
      <c r="E20" s="1351" t="s">
        <v>10840</v>
      </c>
      <c r="F20" s="1351" t="s">
        <v>10841</v>
      </c>
      <c r="G20" s="1351"/>
      <c r="H20" s="1351"/>
      <c r="I20" s="1351"/>
      <c r="J20" s="1351"/>
      <c r="K20" s="1351"/>
      <c r="L20" s="1351"/>
    </row>
    <row r="21" ht="15.75" customHeight="1">
      <c r="A21" s="1367" t="s">
        <v>2573</v>
      </c>
      <c r="B21" s="1666" t="s">
        <v>7590</v>
      </c>
      <c r="C21" s="1699" t="s">
        <v>10630</v>
      </c>
      <c r="D21" s="1351" t="s">
        <v>10842</v>
      </c>
      <c r="E21" s="1351" t="s">
        <v>10843</v>
      </c>
      <c r="F21" s="1351" t="s">
        <v>10844</v>
      </c>
      <c r="G21" s="1351" t="s">
        <v>10845</v>
      </c>
      <c r="H21" s="1351" t="s">
        <v>10846</v>
      </c>
      <c r="I21" s="1351" t="s">
        <v>10847</v>
      </c>
      <c r="J21" s="1351" t="s">
        <v>10848</v>
      </c>
      <c r="K21" s="1351" t="s">
        <v>8455</v>
      </c>
      <c r="L21" s="1351"/>
    </row>
    <row r="22" ht="15.75" customHeight="1">
      <c r="A22" s="1387"/>
      <c r="B22" s="1642"/>
      <c r="C22" s="1700"/>
      <c r="D22" s="1351"/>
      <c r="E22" s="1351"/>
      <c r="F22" s="1351"/>
      <c r="G22" s="1351"/>
      <c r="H22" s="1351"/>
      <c r="I22" s="1351"/>
      <c r="J22" s="1351"/>
      <c r="K22" s="1351"/>
      <c r="L22" s="1351"/>
    </row>
    <row r="23" ht="15.75" customHeight="1">
      <c r="A23" s="1367"/>
      <c r="B23" s="1642"/>
      <c r="C23" s="1700"/>
      <c r="D23" s="1351"/>
      <c r="E23" s="1351"/>
      <c r="F23" s="1351"/>
      <c r="G23" s="1351"/>
      <c r="H23" s="1351"/>
      <c r="I23" s="1351"/>
      <c r="J23" s="1351"/>
      <c r="K23" s="1351"/>
      <c r="L23" s="1351"/>
    </row>
    <row r="24">
      <c r="A24" s="1653"/>
      <c r="B24" s="1654"/>
      <c r="C24" s="1700"/>
      <c r="D24" s="1351"/>
      <c r="E24" s="1351"/>
      <c r="F24" s="1351"/>
      <c r="G24" s="1351"/>
      <c r="H24" s="1351"/>
      <c r="I24" s="1351"/>
      <c r="J24" s="1351"/>
      <c r="K24" s="1351"/>
      <c r="L24" s="1351"/>
    </row>
    <row r="25" ht="15.75" customHeight="1">
      <c r="A25" s="1387"/>
      <c r="B25" s="1642"/>
      <c r="C25" s="1700"/>
      <c r="D25" s="1351"/>
      <c r="E25" s="1351"/>
      <c r="F25" s="1351"/>
      <c r="G25" s="1351"/>
      <c r="H25" s="1351"/>
      <c r="I25" s="1351"/>
      <c r="J25" s="1351"/>
      <c r="K25" s="1351"/>
      <c r="L25" s="1351"/>
    </row>
    <row r="26" ht="15.75" customHeight="1">
      <c r="A26" s="1367"/>
      <c r="B26" s="1642"/>
      <c r="C26" s="1700"/>
      <c r="D26" s="1351"/>
      <c r="E26" s="1351"/>
      <c r="F26" s="1351"/>
      <c r="G26" s="1351"/>
      <c r="H26" s="1351"/>
      <c r="I26" s="1351"/>
      <c r="J26" s="1351"/>
      <c r="K26" s="1351"/>
      <c r="L26" s="1351"/>
    </row>
    <row r="27" ht="15.0" customHeight="1">
      <c r="A27" s="1701"/>
      <c r="B27" s="1676"/>
      <c r="C27" s="1700"/>
      <c r="D27" s="1351"/>
      <c r="E27" s="1351"/>
      <c r="F27" s="1351"/>
      <c r="G27" s="1351"/>
      <c r="H27" s="1351"/>
      <c r="I27" s="1351"/>
      <c r="J27" s="1351"/>
      <c r="K27" s="1351"/>
      <c r="L27" s="1351"/>
    </row>
    <row r="28" ht="15.75" customHeight="1">
      <c r="A28" s="1343"/>
      <c r="B28" s="1658"/>
      <c r="C28" s="1700"/>
      <c r="D28" s="1351"/>
      <c r="E28" s="1351"/>
      <c r="F28" s="1351"/>
      <c r="G28" s="1351"/>
      <c r="H28" s="1351"/>
      <c r="I28" s="1351"/>
      <c r="J28" s="1351"/>
      <c r="K28" s="1351"/>
      <c r="L28" s="1351"/>
    </row>
    <row r="29" ht="15.75" customHeight="1">
      <c r="A29" s="1367"/>
      <c r="B29" s="1672"/>
      <c r="C29" s="1700"/>
      <c r="D29" s="1351"/>
      <c r="E29" s="1351"/>
      <c r="F29" s="1351"/>
      <c r="G29" s="1351"/>
      <c r="H29" s="1351"/>
      <c r="I29" s="1351"/>
      <c r="J29" s="1351"/>
      <c r="K29" s="1351"/>
      <c r="L29" s="1351"/>
    </row>
    <row r="30" ht="15.75" customHeight="1">
      <c r="A30" s="1399"/>
      <c r="B30" s="1672"/>
      <c r="C30" s="1700"/>
      <c r="D30" s="1351"/>
      <c r="E30" s="1351"/>
      <c r="F30" s="1351"/>
      <c r="G30" s="1351"/>
      <c r="H30" s="1351"/>
      <c r="I30" s="1351"/>
      <c r="J30" s="1351"/>
      <c r="K30" s="1351"/>
      <c r="L30" s="1351"/>
    </row>
    <row r="31" ht="15.75" customHeight="1">
      <c r="A31" s="1343"/>
      <c r="B31" s="1642"/>
      <c r="C31" s="1700"/>
      <c r="D31" s="1351"/>
      <c r="E31" s="1351"/>
      <c r="F31" s="1351"/>
      <c r="G31" s="1351"/>
      <c r="H31" s="1351"/>
      <c r="I31" s="1351"/>
      <c r="J31" s="1351"/>
      <c r="K31" s="1351"/>
      <c r="L31" s="1351"/>
    </row>
    <row r="32" ht="15.75" customHeight="1">
      <c r="A32" s="1387"/>
      <c r="B32" s="1642"/>
      <c r="C32" s="1700"/>
      <c r="D32" s="1351"/>
      <c r="E32" s="1351"/>
      <c r="F32" s="1351"/>
      <c r="G32" s="1351"/>
      <c r="H32" s="1351"/>
      <c r="I32" s="1351"/>
      <c r="J32" s="1351"/>
      <c r="K32" s="1351"/>
      <c r="L32" s="1351"/>
    </row>
    <row r="33" ht="15.75" customHeight="1">
      <c r="A33" s="1343"/>
      <c r="B33" s="1642"/>
      <c r="C33" s="1700"/>
      <c r="D33" s="1351"/>
      <c r="E33" s="1351"/>
      <c r="F33" s="1351"/>
      <c r="G33" s="1351"/>
      <c r="H33" s="1351"/>
      <c r="I33" s="1351"/>
      <c r="J33" s="1351"/>
      <c r="K33" s="1351"/>
      <c r="L33" s="1351"/>
    </row>
    <row r="34" ht="15.75" customHeight="1">
      <c r="A34" s="1387"/>
      <c r="B34" s="1642"/>
      <c r="C34" s="1700"/>
      <c r="D34" s="1351"/>
      <c r="E34" s="1351"/>
      <c r="F34" s="1351"/>
      <c r="G34" s="1351"/>
      <c r="H34" s="1351"/>
      <c r="I34" s="1351"/>
      <c r="J34" s="1351"/>
      <c r="K34" s="1351"/>
      <c r="L34" s="1351"/>
    </row>
    <row r="35" ht="15.75" customHeight="1">
      <c r="A35" s="1343"/>
      <c r="B35" s="1642"/>
      <c r="C35" s="1700"/>
      <c r="D35" s="1351"/>
      <c r="E35" s="1351"/>
      <c r="F35" s="1351"/>
      <c r="G35" s="1351"/>
      <c r="H35" s="1351"/>
      <c r="I35" s="1351"/>
      <c r="J35" s="1351"/>
      <c r="K35" s="1351"/>
      <c r="L35" s="1351"/>
    </row>
    <row r="36">
      <c r="A36" s="1657"/>
      <c r="B36" s="1675"/>
      <c r="C36" s="1700"/>
      <c r="D36" s="1351"/>
      <c r="E36" s="1351"/>
      <c r="F36" s="1351"/>
      <c r="G36" s="1351"/>
      <c r="H36" s="1351"/>
      <c r="I36" s="1351"/>
      <c r="J36" s="1351"/>
      <c r="K36" s="1351"/>
      <c r="L36" s="1351"/>
    </row>
    <row r="37" ht="15.75" customHeight="1">
      <c r="A37" s="1399"/>
      <c r="B37" s="1672"/>
      <c r="C37" s="1700"/>
      <c r="D37" s="1351"/>
      <c r="E37" s="1351"/>
      <c r="F37" s="1351"/>
      <c r="G37" s="1351"/>
      <c r="H37" s="1351"/>
      <c r="I37" s="1351"/>
      <c r="J37" s="1351"/>
      <c r="K37" s="1351"/>
      <c r="L37" s="1351"/>
    </row>
    <row r="38" ht="15.75" customHeight="1">
      <c r="A38" s="1367"/>
      <c r="B38" s="1676"/>
      <c r="C38" s="1700"/>
      <c r="D38" s="1351"/>
      <c r="E38" s="1351"/>
      <c r="F38" s="1351"/>
      <c r="G38" s="1351"/>
      <c r="H38" s="1351"/>
      <c r="I38" s="1351"/>
      <c r="J38" s="1351"/>
      <c r="K38" s="1351"/>
      <c r="L38" s="1351"/>
    </row>
    <row r="39">
      <c r="A39" s="1653"/>
      <c r="B39" s="1654"/>
      <c r="C39" s="1700"/>
      <c r="D39" s="1351"/>
      <c r="E39" s="1351"/>
      <c r="F39" s="1351"/>
      <c r="G39" s="1351"/>
      <c r="H39" s="1351"/>
      <c r="I39" s="1351"/>
      <c r="J39" s="1351"/>
      <c r="K39" s="1351"/>
      <c r="L39" s="1351"/>
    </row>
    <row r="40" ht="15.75" customHeight="1">
      <c r="A40" s="1387"/>
      <c r="B40" s="1676"/>
      <c r="C40" s="1700"/>
      <c r="D40" s="1351"/>
      <c r="E40" s="1351"/>
      <c r="F40" s="1351"/>
      <c r="G40" s="1351"/>
      <c r="H40" s="1351"/>
      <c r="I40" s="1351"/>
      <c r="J40" s="1351"/>
      <c r="K40" s="1351"/>
      <c r="L40" s="1351"/>
    </row>
    <row r="41">
      <c r="A41" s="1399"/>
      <c r="B41" s="1399"/>
      <c r="C41" s="1700"/>
      <c r="D41" s="1351"/>
      <c r="E41" s="1351"/>
      <c r="F41" s="1351"/>
      <c r="G41" s="1351"/>
      <c r="H41" s="1351"/>
      <c r="I41" s="1351"/>
      <c r="J41" s="1351"/>
      <c r="K41" s="1351"/>
      <c r="L41" s="1351"/>
    </row>
    <row r="42" ht="15.75" customHeight="1">
      <c r="A42" s="1343"/>
      <c r="B42" s="1676"/>
      <c r="C42" s="1700"/>
      <c r="D42" s="1351"/>
      <c r="E42" s="1351"/>
      <c r="F42" s="1351"/>
      <c r="G42" s="1351"/>
      <c r="H42" s="1351"/>
      <c r="I42" s="1351"/>
      <c r="J42" s="1351"/>
      <c r="K42" s="1351"/>
      <c r="L42" s="1351"/>
    </row>
    <row r="43" ht="15.75" customHeight="1">
      <c r="A43" s="1387"/>
      <c r="B43" s="1642"/>
      <c r="C43" s="1700"/>
      <c r="D43" s="1351"/>
      <c r="E43" s="1351"/>
      <c r="F43" s="1351"/>
      <c r="G43" s="1351"/>
      <c r="H43" s="1351"/>
      <c r="I43" s="1351"/>
      <c r="J43" s="1351"/>
      <c r="K43" s="1351"/>
      <c r="L43" s="1351"/>
    </row>
    <row r="44">
      <c r="A44" s="1657"/>
      <c r="B44" s="1675"/>
      <c r="C44" s="1700"/>
      <c r="D44" s="1351"/>
      <c r="E44" s="1351"/>
      <c r="F44" s="1351"/>
      <c r="G44" s="1351"/>
      <c r="H44" s="1351"/>
      <c r="I44" s="1351"/>
      <c r="J44" s="1351"/>
      <c r="K44" s="1351"/>
      <c r="L44" s="1351"/>
    </row>
    <row r="45" ht="15.75" customHeight="1">
      <c r="A45" s="1387"/>
      <c r="B45" s="1642"/>
      <c r="C45" s="1700"/>
      <c r="D45" s="1351"/>
      <c r="E45" s="1351"/>
      <c r="F45" s="1351"/>
      <c r="G45" s="1351"/>
      <c r="H45" s="1351"/>
      <c r="I45" s="1351"/>
      <c r="J45" s="1351"/>
      <c r="K45" s="1351"/>
      <c r="L45" s="1351"/>
    </row>
    <row r="46" ht="15.75" customHeight="1">
      <c r="A46" s="1343"/>
      <c r="B46" s="1642"/>
      <c r="C46" s="1700"/>
      <c r="D46" s="1351"/>
      <c r="E46" s="1351"/>
      <c r="F46" s="1351"/>
      <c r="G46" s="1351"/>
      <c r="H46" s="1351"/>
      <c r="I46" s="1351"/>
      <c r="J46" s="1351"/>
      <c r="K46" s="1351"/>
      <c r="L46" s="1351"/>
    </row>
    <row r="47" ht="15.75" customHeight="1">
      <c r="A47" s="1387"/>
      <c r="B47" s="1676"/>
      <c r="C47" s="1700"/>
      <c r="D47" s="1351"/>
      <c r="E47" s="1351"/>
      <c r="F47" s="1351"/>
      <c r="G47" s="1351"/>
      <c r="H47" s="1351"/>
      <c r="I47" s="1351"/>
      <c r="J47" s="1351"/>
      <c r="K47" s="1351"/>
      <c r="L47" s="1351"/>
    </row>
    <row r="48" ht="15.0" customHeight="1">
      <c r="A48" s="1343"/>
      <c r="B48" s="1676"/>
      <c r="C48" s="1700"/>
      <c r="D48" s="1351"/>
      <c r="E48" s="1351"/>
      <c r="F48" s="1351"/>
      <c r="G48" s="1351"/>
      <c r="H48" s="1351"/>
      <c r="I48" s="1351"/>
      <c r="J48" s="1351"/>
      <c r="K48" s="1351"/>
      <c r="L48" s="1351"/>
    </row>
    <row r="49" ht="15.75" customHeight="1">
      <c r="A49" s="1399"/>
      <c r="B49" s="1655"/>
      <c r="C49" s="1700"/>
      <c r="D49" s="1351"/>
      <c r="E49" s="1351"/>
      <c r="F49" s="1351"/>
      <c r="G49" s="1351"/>
      <c r="H49" s="1351"/>
      <c r="I49" s="1351"/>
      <c r="J49" s="1351"/>
      <c r="K49" s="1351"/>
      <c r="L49" s="1351"/>
    </row>
    <row r="50" ht="15.75" customHeight="1">
      <c r="A50" s="1387"/>
      <c r="B50" s="1672"/>
      <c r="C50" s="1700"/>
      <c r="D50" s="1351"/>
      <c r="E50" s="1351"/>
      <c r="F50" s="1351"/>
      <c r="G50" s="1351"/>
      <c r="H50" s="1351"/>
      <c r="I50" s="1351"/>
      <c r="J50" s="1351"/>
      <c r="K50" s="1351"/>
      <c r="L50" s="1351"/>
    </row>
    <row r="51">
      <c r="A51" s="1653"/>
      <c r="B51" s="1654"/>
      <c r="C51" s="1700"/>
      <c r="D51" s="1351"/>
      <c r="E51" s="1351"/>
      <c r="F51" s="1351"/>
      <c r="G51" s="1351"/>
      <c r="H51" s="1351"/>
      <c r="I51" s="1351"/>
      <c r="J51" s="1351"/>
      <c r="K51" s="1351"/>
      <c r="L51" s="1351"/>
    </row>
    <row r="52" ht="15.75" customHeight="1">
      <c r="A52" s="1343"/>
      <c r="B52" s="1642"/>
      <c r="C52" s="1700"/>
      <c r="D52" s="1351"/>
      <c r="E52" s="1351"/>
      <c r="F52" s="1351"/>
      <c r="G52" s="1351"/>
      <c r="H52" s="1351"/>
      <c r="I52" s="1351"/>
      <c r="J52" s="1351"/>
      <c r="K52" s="1351"/>
      <c r="L52" s="1351"/>
    </row>
    <row r="53" ht="15.75" customHeight="1">
      <c r="A53" s="1387"/>
      <c r="B53" s="1642"/>
      <c r="C53" s="1700"/>
      <c r="D53" s="1351"/>
      <c r="E53" s="1351"/>
      <c r="F53" s="1351"/>
      <c r="G53" s="1351"/>
      <c r="H53" s="1351"/>
      <c r="I53" s="1351"/>
      <c r="J53" s="1351"/>
      <c r="K53" s="1351"/>
      <c r="L53" s="1351"/>
    </row>
    <row r="54" ht="15.75" customHeight="1">
      <c r="A54" s="1657"/>
      <c r="B54" s="1675"/>
      <c r="C54" s="1700"/>
      <c r="D54" s="1351"/>
      <c r="E54" s="1351"/>
      <c r="F54" s="1351"/>
      <c r="G54" s="1351"/>
      <c r="H54" s="1351"/>
      <c r="I54" s="1351"/>
      <c r="J54" s="1351"/>
      <c r="K54" s="1351"/>
      <c r="L54" s="1351"/>
    </row>
    <row r="55" ht="15.75" customHeight="1">
      <c r="A55" s="1343"/>
      <c r="B55" s="1676"/>
      <c r="C55" s="1700"/>
      <c r="D55" s="1351"/>
      <c r="E55" s="1351"/>
      <c r="F55" s="1351"/>
      <c r="G55" s="1351"/>
      <c r="H55" s="1351"/>
      <c r="I55" s="1351"/>
      <c r="J55" s="1351"/>
      <c r="K55" s="1351"/>
      <c r="L55" s="1351"/>
    </row>
    <row r="56" ht="15.75" customHeight="1">
      <c r="A56" s="1387"/>
      <c r="B56" s="1672"/>
      <c r="C56" s="1700"/>
      <c r="D56" s="1351"/>
      <c r="E56" s="1351"/>
      <c r="F56" s="1351"/>
      <c r="G56" s="1351"/>
      <c r="H56" s="1351"/>
      <c r="I56" s="1351"/>
      <c r="J56" s="1351"/>
      <c r="K56" s="1351"/>
      <c r="L56" s="1351"/>
    </row>
    <row r="57" ht="15.75" customHeight="1">
      <c r="A57" s="1657"/>
      <c r="B57" s="1655"/>
      <c r="C57" s="1700"/>
      <c r="D57" s="1351"/>
      <c r="E57" s="1351"/>
      <c r="F57" s="1351"/>
      <c r="G57" s="1351"/>
      <c r="H57" s="1351"/>
      <c r="I57" s="1351"/>
      <c r="J57" s="1351"/>
      <c r="K57" s="1351"/>
      <c r="L57" s="1351"/>
    </row>
    <row r="58" ht="15.75" customHeight="1">
      <c r="A58" s="1399"/>
      <c r="B58" s="1658"/>
      <c r="C58" s="1700"/>
      <c r="D58" s="1351"/>
      <c r="E58" s="1351"/>
      <c r="F58" s="1351"/>
      <c r="G58" s="1351"/>
      <c r="H58" s="1351"/>
      <c r="I58" s="1351"/>
      <c r="J58" s="1351"/>
      <c r="K58" s="1351"/>
      <c r="L58" s="1351"/>
    </row>
    <row r="59" ht="15.75" customHeight="1">
      <c r="A59" s="1657"/>
      <c r="B59" s="1675"/>
      <c r="C59" s="1700"/>
      <c r="D59" s="1351"/>
      <c r="E59" s="1351"/>
      <c r="F59" s="1351"/>
      <c r="G59" s="1351"/>
      <c r="H59" s="1351"/>
      <c r="I59" s="1351"/>
      <c r="J59" s="1351"/>
      <c r="K59" s="1351"/>
      <c r="L59" s="1351"/>
    </row>
    <row r="60" ht="15.75" customHeight="1">
      <c r="A60" s="1387"/>
      <c r="B60" s="1672"/>
      <c r="C60" s="1700"/>
      <c r="D60" s="1351"/>
      <c r="E60" s="1351"/>
      <c r="F60" s="1351"/>
      <c r="G60" s="1351"/>
      <c r="H60" s="1351"/>
      <c r="I60" s="1351"/>
      <c r="J60" s="1351"/>
      <c r="K60" s="1351"/>
      <c r="L60" s="1351"/>
    </row>
    <row r="61" ht="16.5" customHeight="1">
      <c r="A61" s="1343"/>
      <c r="B61" s="1672"/>
      <c r="C61" s="1700"/>
      <c r="D61" s="1351"/>
      <c r="E61" s="1351"/>
      <c r="F61" s="1351"/>
      <c r="G61" s="1351"/>
      <c r="H61" s="1351"/>
      <c r="I61" s="1351"/>
      <c r="J61" s="1351"/>
      <c r="K61" s="1351"/>
      <c r="L61" s="1351"/>
    </row>
    <row r="62">
      <c r="A62" s="1657"/>
      <c r="B62" s="1675"/>
      <c r="C62" s="1351"/>
      <c r="D62" s="1351"/>
      <c r="E62" s="1351"/>
      <c r="F62" s="1351"/>
      <c r="G62" s="1351"/>
      <c r="H62" s="1351"/>
      <c r="I62" s="1351"/>
      <c r="J62" s="1351"/>
      <c r="K62" s="1351"/>
      <c r="L62" s="1351"/>
    </row>
    <row r="63" ht="17.25" customHeight="1">
      <c r="A63" s="1367"/>
      <c r="B63" s="1658"/>
      <c r="C63" s="1351"/>
      <c r="D63" s="1351"/>
      <c r="E63" s="1351"/>
      <c r="F63" s="1351"/>
      <c r="G63" s="1351"/>
      <c r="H63" s="1351"/>
      <c r="I63" s="1351"/>
      <c r="J63" s="1351"/>
      <c r="K63" s="1351"/>
      <c r="L63" s="1351"/>
    </row>
    <row r="64">
      <c r="A64" s="1653"/>
      <c r="B64" s="1666"/>
      <c r="C64" s="1351"/>
      <c r="D64" s="1351"/>
      <c r="E64" s="1351"/>
      <c r="F64" s="1351"/>
      <c r="G64" s="1351"/>
      <c r="H64" s="1351"/>
      <c r="I64" s="1351"/>
      <c r="J64" s="1351"/>
      <c r="K64" s="1351"/>
      <c r="L64" s="1351"/>
    </row>
    <row r="65">
      <c r="A65" s="1657"/>
      <c r="B65" s="1675"/>
      <c r="C65" s="1351"/>
      <c r="D65" s="1351"/>
      <c r="E65" s="1351"/>
      <c r="F65" s="1351"/>
      <c r="G65" s="1351"/>
      <c r="H65" s="1351"/>
      <c r="I65" s="1351"/>
      <c r="J65" s="1351"/>
      <c r="K65" s="1351"/>
      <c r="L65" s="1351"/>
    </row>
    <row r="66">
      <c r="A66" s="1387"/>
      <c r="B66" s="1676"/>
      <c r="C66" s="1351"/>
      <c r="D66" s="1351"/>
      <c r="E66" s="1351"/>
      <c r="F66" s="1351"/>
      <c r="G66" s="1351"/>
      <c r="H66" s="1351"/>
      <c r="I66" s="1351"/>
      <c r="J66" s="1351"/>
      <c r="K66" s="1351"/>
      <c r="L66" s="1351"/>
    </row>
    <row r="67">
      <c r="A67" s="1399"/>
      <c r="B67" s="1666"/>
      <c r="C67" s="1351"/>
      <c r="D67" s="1351"/>
      <c r="E67" s="1351"/>
      <c r="F67" s="1351"/>
      <c r="G67" s="1351"/>
      <c r="H67" s="1351"/>
      <c r="I67" s="1351"/>
      <c r="J67" s="1351"/>
      <c r="K67" s="1351"/>
      <c r="L67" s="1351"/>
    </row>
    <row r="68" ht="17.25" customHeight="1">
      <c r="A68" s="1653"/>
      <c r="B68" s="1676"/>
      <c r="C68" s="1351"/>
      <c r="D68" s="1351"/>
      <c r="E68" s="1351"/>
      <c r="F68" s="1351"/>
      <c r="G68" s="1351"/>
      <c r="H68" s="1351"/>
      <c r="I68" s="1351"/>
      <c r="J68" s="1351"/>
      <c r="K68" s="1351"/>
      <c r="L68" s="1351"/>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10849</v>
      </c>
      <c r="C1" s="1705" t="s">
        <v>43</v>
      </c>
      <c r="D1" s="1706" t="s">
        <v>10850</v>
      </c>
      <c r="E1" s="1705" t="s">
        <v>10851</v>
      </c>
      <c r="F1" s="1707" t="s">
        <v>10852</v>
      </c>
    </row>
    <row r="2">
      <c r="A2" s="1708"/>
      <c r="B2" s="1709"/>
      <c r="C2" s="1709"/>
      <c r="D2" s="1709"/>
      <c r="E2" s="1709"/>
      <c r="F2" s="1709"/>
    </row>
    <row r="3">
      <c r="A3" s="1708"/>
      <c r="B3" s="1709"/>
      <c r="C3" s="1709"/>
      <c r="D3" s="1709"/>
      <c r="E3" s="1709"/>
      <c r="F3" s="1709"/>
    </row>
    <row r="4">
      <c r="A4" s="1710" t="s">
        <v>10853</v>
      </c>
      <c r="B4" s="1711" t="s">
        <v>10854</v>
      </c>
      <c r="C4" s="1712"/>
      <c r="D4" s="1712"/>
      <c r="E4" s="1712"/>
      <c r="F4" s="1713"/>
    </row>
    <row r="5">
      <c r="A5" s="1709"/>
      <c r="B5" s="1714"/>
      <c r="C5" s="734"/>
      <c r="D5" s="734"/>
      <c r="E5" s="734"/>
      <c r="F5" s="1715"/>
    </row>
    <row r="6">
      <c r="A6" s="1716" t="s">
        <v>10854</v>
      </c>
      <c r="B6" s="1717" t="s">
        <v>10855</v>
      </c>
      <c r="C6" s="1718" t="s">
        <v>3603</v>
      </c>
      <c r="D6" s="1719" t="s">
        <v>10856</v>
      </c>
      <c r="E6" s="1718" t="s">
        <v>10857</v>
      </c>
      <c r="F6" s="1720">
        <v>44233.0</v>
      </c>
    </row>
    <row r="7">
      <c r="A7" s="1716" t="s">
        <v>10858</v>
      </c>
      <c r="B7" s="1721" t="s">
        <v>10859</v>
      </c>
      <c r="C7" s="1718" t="s">
        <v>6754</v>
      </c>
      <c r="D7" s="1719" t="s">
        <v>10860</v>
      </c>
      <c r="E7" s="1718" t="s">
        <v>10857</v>
      </c>
      <c r="F7" s="1720">
        <v>43878.0</v>
      </c>
    </row>
    <row r="8">
      <c r="A8" s="1716" t="s">
        <v>10861</v>
      </c>
      <c r="B8" s="1722" t="s">
        <v>10862</v>
      </c>
      <c r="C8" s="1718" t="s">
        <v>6507</v>
      </c>
      <c r="D8" s="1719" t="s">
        <v>10863</v>
      </c>
      <c r="E8" s="1718" t="s">
        <v>10857</v>
      </c>
      <c r="F8" s="1720">
        <v>43879.0</v>
      </c>
    </row>
    <row r="9">
      <c r="A9" s="1723" t="s">
        <v>10864</v>
      </c>
      <c r="B9" s="1724" t="s">
        <v>10865</v>
      </c>
      <c r="C9" s="1718" t="s">
        <v>3636</v>
      </c>
      <c r="D9" s="1719" t="s">
        <v>10866</v>
      </c>
      <c r="E9" s="1718" t="s">
        <v>10867</v>
      </c>
      <c r="F9" s="1720">
        <v>44084.0</v>
      </c>
    </row>
    <row r="10">
      <c r="A10" s="1723" t="s">
        <v>10868</v>
      </c>
      <c r="B10" s="1724" t="s">
        <v>10869</v>
      </c>
      <c r="C10" s="1725"/>
      <c r="D10" s="1726"/>
      <c r="E10" s="1725"/>
      <c r="F10" s="1725"/>
    </row>
    <row r="11">
      <c r="A11" s="1723" t="s">
        <v>10870</v>
      </c>
      <c r="B11" s="1724"/>
      <c r="C11" s="1725"/>
      <c r="D11" s="1726"/>
      <c r="E11" s="1725"/>
      <c r="F11" s="1725"/>
    </row>
    <row r="12">
      <c r="A12" s="1716" t="s">
        <v>10871</v>
      </c>
      <c r="B12" s="1724"/>
      <c r="C12" s="1725"/>
      <c r="D12" s="1726"/>
      <c r="E12" s="1725"/>
      <c r="F12" s="1725"/>
    </row>
    <row r="13">
      <c r="A13" s="1727" t="s">
        <v>10872</v>
      </c>
      <c r="B13" s="1724"/>
      <c r="C13" s="1725"/>
      <c r="D13" s="1726"/>
      <c r="E13" s="1725"/>
      <c r="F13" s="1725"/>
    </row>
    <row r="14" ht="15.75" customHeight="1">
      <c r="A14" s="1716" t="s">
        <v>10873</v>
      </c>
      <c r="B14" s="1711" t="s">
        <v>10858</v>
      </c>
      <c r="C14" s="1712"/>
      <c r="D14" s="1712"/>
      <c r="E14" s="1712"/>
      <c r="F14" s="1713"/>
    </row>
    <row r="15">
      <c r="A15" s="1716" t="s">
        <v>10874</v>
      </c>
      <c r="B15" s="1714"/>
      <c r="C15" s="734"/>
      <c r="D15" s="734"/>
      <c r="E15" s="734"/>
      <c r="F15" s="1715"/>
    </row>
    <row r="16">
      <c r="A16" s="1716" t="s">
        <v>10875</v>
      </c>
      <c r="B16" s="1717" t="s">
        <v>10855</v>
      </c>
      <c r="C16" s="1718" t="s">
        <v>3603</v>
      </c>
      <c r="D16" s="1719" t="s">
        <v>10876</v>
      </c>
      <c r="E16" s="1718" t="s">
        <v>10857</v>
      </c>
      <c r="F16" s="1720">
        <v>44250.0</v>
      </c>
    </row>
    <row r="17">
      <c r="A17" s="1723" t="s">
        <v>10877</v>
      </c>
      <c r="B17" s="1721" t="s">
        <v>10859</v>
      </c>
      <c r="C17" s="1718" t="s">
        <v>3728</v>
      </c>
      <c r="D17" s="1719" t="s">
        <v>10878</v>
      </c>
      <c r="E17" s="1718" t="s">
        <v>10857</v>
      </c>
      <c r="F17" s="1720">
        <v>43364.0</v>
      </c>
    </row>
    <row r="18">
      <c r="A18" s="1723" t="s">
        <v>10879</v>
      </c>
      <c r="B18" s="1722" t="s">
        <v>10862</v>
      </c>
      <c r="C18" s="1718" t="s">
        <v>10880</v>
      </c>
      <c r="D18" s="1719" t="s">
        <v>10881</v>
      </c>
      <c r="E18" s="1718" t="s">
        <v>10867</v>
      </c>
      <c r="F18" s="1720">
        <v>43757.0</v>
      </c>
    </row>
    <row r="19">
      <c r="A19" s="1723" t="s">
        <v>10882</v>
      </c>
      <c r="B19" s="1724" t="s">
        <v>10865</v>
      </c>
      <c r="C19" s="1718" t="s">
        <v>10883</v>
      </c>
      <c r="D19" s="1719" t="s">
        <v>10884</v>
      </c>
      <c r="E19" s="1718" t="s">
        <v>10867</v>
      </c>
      <c r="F19" s="1720">
        <v>43438.0</v>
      </c>
    </row>
    <row r="20">
      <c r="A20" s="1727" t="s">
        <v>10885</v>
      </c>
      <c r="B20" s="1724" t="s">
        <v>10869</v>
      </c>
      <c r="C20" s="1725"/>
      <c r="D20" s="1726"/>
      <c r="E20" s="1725"/>
      <c r="F20" s="1725"/>
    </row>
    <row r="21">
      <c r="A21" s="1727" t="s">
        <v>10886</v>
      </c>
      <c r="B21" s="1728"/>
      <c r="C21" s="1725"/>
      <c r="D21" s="1726"/>
      <c r="E21" s="1725"/>
      <c r="F21" s="1725"/>
    </row>
    <row r="22">
      <c r="A22" s="1727" t="s">
        <v>10887</v>
      </c>
      <c r="B22" s="1728"/>
      <c r="C22" s="1725"/>
      <c r="D22" s="1726"/>
      <c r="E22" s="1725"/>
      <c r="F22" s="1725"/>
    </row>
    <row r="23">
      <c r="A23" s="1727" t="s">
        <v>10888</v>
      </c>
      <c r="B23" s="1728"/>
      <c r="C23" s="1725"/>
      <c r="D23" s="1726"/>
      <c r="E23" s="1725"/>
      <c r="F23" s="1725"/>
    </row>
    <row r="24">
      <c r="A24" s="1729"/>
      <c r="B24" s="1730" t="s">
        <v>10861</v>
      </c>
      <c r="C24" s="1712"/>
      <c r="D24" s="1712"/>
      <c r="E24" s="1712"/>
      <c r="F24" s="1713"/>
    </row>
    <row r="25">
      <c r="A25" s="1729"/>
      <c r="B25" s="734"/>
      <c r="C25" s="734"/>
      <c r="D25" s="734"/>
      <c r="E25" s="734"/>
      <c r="F25" s="1715"/>
    </row>
    <row r="26">
      <c r="A26" s="1729"/>
      <c r="B26" s="1717" t="s">
        <v>10855</v>
      </c>
      <c r="C26" s="1718" t="s">
        <v>10889</v>
      </c>
      <c r="D26" s="1719" t="s">
        <v>10890</v>
      </c>
      <c r="E26" s="1718" t="s">
        <v>10857</v>
      </c>
      <c r="F26" s="1720">
        <v>44021.0</v>
      </c>
    </row>
    <row r="27">
      <c r="A27" s="1729"/>
      <c r="B27" s="1721" t="s">
        <v>10859</v>
      </c>
      <c r="C27" s="1718" t="s">
        <v>4756</v>
      </c>
      <c r="D27" s="1719" t="s">
        <v>10891</v>
      </c>
      <c r="E27" s="1718" t="s">
        <v>10867</v>
      </c>
      <c r="F27" s="1720">
        <v>44022.0</v>
      </c>
    </row>
    <row r="28">
      <c r="A28" s="1729"/>
      <c r="B28" s="1722" t="s">
        <v>10862</v>
      </c>
      <c r="C28" s="1718" t="s">
        <v>10892</v>
      </c>
      <c r="D28" s="1719" t="s">
        <v>10893</v>
      </c>
      <c r="E28" s="1718" t="s">
        <v>10894</v>
      </c>
      <c r="F28" s="1720">
        <v>43884.0</v>
      </c>
    </row>
    <row r="29">
      <c r="A29" s="1729"/>
      <c r="B29" s="1724" t="s">
        <v>10865</v>
      </c>
      <c r="C29" s="1718" t="s">
        <v>5408</v>
      </c>
      <c r="D29" s="1719" t="s">
        <v>10895</v>
      </c>
      <c r="E29" s="1718" t="s">
        <v>10857</v>
      </c>
      <c r="F29" s="1720">
        <v>43892.0</v>
      </c>
    </row>
    <row r="30">
      <c r="A30" s="1729"/>
      <c r="B30" s="1724" t="s">
        <v>10869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10864</v>
      </c>
      <c r="C34" s="1712"/>
      <c r="D34" s="1712"/>
      <c r="E34" s="1712"/>
      <c r="F34" s="1713"/>
    </row>
    <row r="35">
      <c r="A35" s="1729"/>
      <c r="B35" s="1714"/>
      <c r="C35" s="734"/>
      <c r="D35" s="734"/>
      <c r="E35" s="734"/>
      <c r="F35" s="1715"/>
    </row>
    <row r="36">
      <c r="A36" s="1729"/>
      <c r="B36" s="1731" t="s">
        <v>10896</v>
      </c>
      <c r="C36" s="1712"/>
      <c r="D36" s="1712"/>
      <c r="E36" s="1712"/>
      <c r="F36" s="1713"/>
    </row>
    <row r="37">
      <c r="A37" s="1729"/>
      <c r="B37" s="1714"/>
      <c r="C37" s="734"/>
      <c r="D37" s="734"/>
      <c r="E37" s="734"/>
      <c r="F37" s="1715"/>
    </row>
    <row r="38">
      <c r="A38" s="1729"/>
      <c r="B38" s="1717" t="s">
        <v>10855</v>
      </c>
      <c r="C38" s="1732" t="s">
        <v>327</v>
      </c>
      <c r="D38" s="1719" t="s">
        <v>10897</v>
      </c>
      <c r="E38" s="1718" t="s">
        <v>10857</v>
      </c>
      <c r="F38" s="1720">
        <v>43659.0</v>
      </c>
    </row>
    <row r="39">
      <c r="A39" s="1729"/>
      <c r="B39" s="1721" t="s">
        <v>10859</v>
      </c>
      <c r="C39" s="1718" t="s">
        <v>2305</v>
      </c>
      <c r="D39" s="1719" t="s">
        <v>10898</v>
      </c>
      <c r="E39" s="1718" t="s">
        <v>10857</v>
      </c>
      <c r="F39" s="1720">
        <v>43228.0</v>
      </c>
    </row>
    <row r="40">
      <c r="A40" s="1729"/>
      <c r="B40" s="1722" t="s">
        <v>10862</v>
      </c>
      <c r="C40" s="1725"/>
      <c r="D40" s="1733"/>
      <c r="E40" s="1725"/>
      <c r="F40" s="1725"/>
    </row>
    <row r="41">
      <c r="A41" s="1729"/>
      <c r="B41" s="1724" t="s">
        <v>10865</v>
      </c>
      <c r="C41" s="1725"/>
      <c r="D41" s="1733"/>
      <c r="E41" s="1725"/>
      <c r="F41" s="1725"/>
    </row>
    <row r="42">
      <c r="A42" s="1729"/>
      <c r="B42" s="1724" t="s">
        <v>10869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10899</v>
      </c>
      <c r="C46" s="1712"/>
      <c r="D46" s="1712"/>
      <c r="E46" s="1712"/>
      <c r="F46" s="1713"/>
    </row>
    <row r="47">
      <c r="A47" s="1729"/>
      <c r="B47" s="1714"/>
      <c r="C47" s="734"/>
      <c r="D47" s="734"/>
      <c r="E47" s="734"/>
      <c r="F47" s="1715"/>
    </row>
    <row r="48">
      <c r="A48" s="1729"/>
      <c r="B48" s="1717" t="s">
        <v>10855</v>
      </c>
      <c r="C48" s="1718" t="s">
        <v>2305</v>
      </c>
      <c r="D48" s="1719" t="s">
        <v>10900</v>
      </c>
      <c r="E48" s="1718" t="s">
        <v>10857</v>
      </c>
      <c r="F48" s="1720">
        <v>43352.0</v>
      </c>
    </row>
    <row r="49">
      <c r="A49" s="1729"/>
      <c r="B49" s="1721" t="s">
        <v>10859</v>
      </c>
      <c r="C49" s="1718" t="s">
        <v>10901</v>
      </c>
      <c r="D49" s="1719" t="s">
        <v>10902</v>
      </c>
      <c r="E49" s="1718" t="s">
        <v>10857</v>
      </c>
      <c r="F49" s="1720">
        <v>43799.0</v>
      </c>
    </row>
    <row r="50">
      <c r="A50" s="1729"/>
      <c r="B50" s="1722" t="s">
        <v>10862</v>
      </c>
      <c r="C50" s="1725"/>
      <c r="D50" s="1726"/>
      <c r="E50" s="1725"/>
      <c r="F50" s="1725"/>
    </row>
    <row r="51">
      <c r="A51" s="1729"/>
      <c r="B51" s="1724" t="s">
        <v>10865</v>
      </c>
      <c r="C51" s="1725"/>
      <c r="D51" s="1726"/>
      <c r="E51" s="1725"/>
      <c r="F51" s="1725"/>
    </row>
    <row r="52">
      <c r="A52" s="1729"/>
      <c r="B52" s="1724" t="s">
        <v>10869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10868</v>
      </c>
      <c r="C55" s="1712"/>
      <c r="D55" s="1712"/>
      <c r="E55" s="1712"/>
      <c r="F55" s="1713"/>
    </row>
    <row r="56">
      <c r="A56" s="1729"/>
      <c r="B56" s="1714"/>
      <c r="C56" s="734"/>
      <c r="D56" s="734"/>
      <c r="E56" s="734"/>
      <c r="F56" s="1715"/>
    </row>
    <row r="57">
      <c r="A57" s="1729"/>
      <c r="B57" s="1717" t="s">
        <v>10855</v>
      </c>
      <c r="C57" s="1718" t="s">
        <v>10901</v>
      </c>
      <c r="D57" s="1734" t="s">
        <v>10903</v>
      </c>
      <c r="E57" s="1718" t="s">
        <v>10857</v>
      </c>
      <c r="F57" s="1735">
        <v>43740.0</v>
      </c>
    </row>
    <row r="58">
      <c r="A58" s="1729"/>
      <c r="B58" s="1721" t="s">
        <v>10859</v>
      </c>
      <c r="C58" s="1718" t="s">
        <v>9266</v>
      </c>
      <c r="D58" s="1734" t="s">
        <v>10904</v>
      </c>
      <c r="E58" s="1718" t="s">
        <v>10857</v>
      </c>
      <c r="F58" s="1735">
        <v>42098.0</v>
      </c>
    </row>
    <row r="59">
      <c r="A59" s="1729"/>
      <c r="B59" s="1722" t="s">
        <v>10862</v>
      </c>
      <c r="C59" s="1718" t="s">
        <v>6459</v>
      </c>
      <c r="D59" s="1734" t="s">
        <v>10905</v>
      </c>
      <c r="E59" s="1718" t="s">
        <v>10857</v>
      </c>
      <c r="F59" s="1735">
        <v>44511.0</v>
      </c>
    </row>
    <row r="60">
      <c r="A60" s="1729"/>
      <c r="B60" s="1724" t="s">
        <v>10865</v>
      </c>
      <c r="C60" s="1725"/>
      <c r="D60" s="1736"/>
      <c r="E60" s="1725"/>
      <c r="F60" s="1729"/>
    </row>
    <row r="61">
      <c r="A61" s="1729"/>
      <c r="B61" s="1724" t="s">
        <v>10869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10870</v>
      </c>
      <c r="C64" s="1712"/>
      <c r="D64" s="1712"/>
      <c r="E64" s="1712"/>
      <c r="F64" s="1713"/>
    </row>
    <row r="65">
      <c r="A65" s="1729"/>
      <c r="B65" s="1714"/>
      <c r="C65" s="734"/>
      <c r="D65" s="734"/>
      <c r="E65" s="734"/>
      <c r="F65" s="1715"/>
    </row>
    <row r="66">
      <c r="A66" s="1729"/>
      <c r="B66" s="1717" t="s">
        <v>10855</v>
      </c>
      <c r="C66" s="1718" t="s">
        <v>10906</v>
      </c>
      <c r="D66" s="1734" t="s">
        <v>10907</v>
      </c>
      <c r="E66" s="1718" t="s">
        <v>10908</v>
      </c>
      <c r="F66" s="1735">
        <v>43395.0</v>
      </c>
    </row>
    <row r="67">
      <c r="A67" s="1729"/>
      <c r="B67" s="1721" t="s">
        <v>10859</v>
      </c>
      <c r="C67" s="1718" t="s">
        <v>3572</v>
      </c>
      <c r="D67" s="1734" t="s">
        <v>10909</v>
      </c>
      <c r="E67" s="1718" t="s">
        <v>10867</v>
      </c>
      <c r="F67" s="1735">
        <v>43376.0</v>
      </c>
    </row>
    <row r="68">
      <c r="A68" s="1729"/>
      <c r="B68" s="1722" t="s">
        <v>10862</v>
      </c>
      <c r="C68" s="1725"/>
      <c r="D68" s="1736"/>
      <c r="E68" s="1725"/>
      <c r="F68" s="1729"/>
    </row>
    <row r="69">
      <c r="A69" s="1729"/>
      <c r="B69" s="1724" t="s">
        <v>10865</v>
      </c>
      <c r="C69" s="1725"/>
      <c r="D69" s="1736"/>
      <c r="E69" s="1725"/>
      <c r="F69" s="1729"/>
    </row>
    <row r="70">
      <c r="A70" s="1729"/>
      <c r="B70" s="1724" t="s">
        <v>10869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10871</v>
      </c>
      <c r="C74" s="1712"/>
      <c r="D74" s="1712"/>
      <c r="E74" s="1712"/>
      <c r="F74" s="1713"/>
    </row>
    <row r="75">
      <c r="A75" s="1729"/>
      <c r="B75" s="1714"/>
      <c r="C75" s="734"/>
      <c r="D75" s="734"/>
      <c r="E75" s="734"/>
      <c r="F75" s="1715"/>
    </row>
    <row r="76">
      <c r="A76" s="1729"/>
      <c r="B76" s="1738" t="s">
        <v>10910</v>
      </c>
      <c r="C76" s="1712"/>
      <c r="D76" s="1712"/>
      <c r="E76" s="1712"/>
      <c r="F76" s="1713"/>
    </row>
    <row r="77">
      <c r="A77" s="1729"/>
      <c r="B77" s="1714"/>
      <c r="C77" s="734"/>
      <c r="D77" s="734"/>
      <c r="E77" s="734"/>
      <c r="F77" s="1715"/>
    </row>
    <row r="78">
      <c r="A78" s="1729"/>
      <c r="B78" s="1717" t="s">
        <v>10855</v>
      </c>
      <c r="C78" s="1739" t="s">
        <v>327</v>
      </c>
      <c r="D78" s="1734" t="s">
        <v>10911</v>
      </c>
      <c r="E78" s="1718" t="s">
        <v>10857</v>
      </c>
      <c r="F78" s="1735">
        <v>43758.0</v>
      </c>
    </row>
    <row r="79">
      <c r="A79" s="1729"/>
      <c r="B79" s="1721" t="s">
        <v>10859</v>
      </c>
      <c r="C79" s="1725"/>
      <c r="D79" s="1736"/>
      <c r="E79" s="1725"/>
      <c r="F79" s="1729"/>
    </row>
    <row r="80">
      <c r="A80" s="1729"/>
      <c r="B80" s="1722" t="s">
        <v>10862</v>
      </c>
      <c r="C80" s="1725"/>
      <c r="D80" s="1736"/>
      <c r="E80" s="1725"/>
      <c r="F80" s="1729"/>
    </row>
    <row r="81">
      <c r="A81" s="1729"/>
      <c r="B81" s="1724" t="s">
        <v>10865</v>
      </c>
      <c r="C81" s="1725"/>
      <c r="D81" s="1736"/>
      <c r="E81" s="1725"/>
      <c r="F81" s="1729"/>
    </row>
    <row r="82">
      <c r="A82" s="1729"/>
      <c r="B82" s="1724" t="s">
        <v>10869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10899</v>
      </c>
      <c r="C86" s="1712"/>
      <c r="D86" s="1712"/>
      <c r="E86" s="1712"/>
      <c r="F86" s="1713"/>
    </row>
    <row r="87">
      <c r="A87" s="1729"/>
      <c r="B87" s="1714"/>
      <c r="C87" s="734"/>
      <c r="D87" s="734"/>
      <c r="E87" s="734"/>
      <c r="F87" s="1715"/>
    </row>
    <row r="88">
      <c r="A88" s="1729"/>
      <c r="B88" s="1717" t="s">
        <v>10855</v>
      </c>
      <c r="C88" s="1718" t="s">
        <v>10912</v>
      </c>
      <c r="D88" s="1734" t="s">
        <v>10913</v>
      </c>
      <c r="E88" s="1718" t="s">
        <v>10857</v>
      </c>
      <c r="F88" s="1735">
        <v>43307.0</v>
      </c>
    </row>
    <row r="89">
      <c r="A89" s="1729"/>
      <c r="B89" s="1721" t="s">
        <v>10859</v>
      </c>
      <c r="C89" s="1725"/>
      <c r="D89" s="1736"/>
      <c r="E89" s="1725"/>
      <c r="F89" s="1729"/>
    </row>
    <row r="90">
      <c r="A90" s="1729"/>
      <c r="B90" s="1722" t="s">
        <v>10862</v>
      </c>
      <c r="C90" s="1725"/>
      <c r="D90" s="1736"/>
      <c r="E90" s="1725"/>
      <c r="F90" s="1729"/>
    </row>
    <row r="91">
      <c r="A91" s="1729"/>
      <c r="B91" s="1724" t="s">
        <v>10865</v>
      </c>
      <c r="C91" s="1725"/>
      <c r="D91" s="1736"/>
      <c r="E91" s="1725"/>
      <c r="F91" s="1729"/>
    </row>
    <row r="92">
      <c r="A92" s="1729"/>
      <c r="B92" s="1724" t="s">
        <v>10869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10872</v>
      </c>
      <c r="C96" s="1712"/>
      <c r="D96" s="1712"/>
      <c r="E96" s="1712"/>
      <c r="F96" s="1713"/>
    </row>
    <row r="97">
      <c r="A97" s="1729"/>
      <c r="B97" s="1714"/>
      <c r="C97" s="734"/>
      <c r="D97" s="734"/>
      <c r="E97" s="734"/>
      <c r="F97" s="1715"/>
    </row>
    <row r="98">
      <c r="A98" s="1729"/>
      <c r="B98" s="1738" t="s">
        <v>10899</v>
      </c>
      <c r="C98" s="1712"/>
      <c r="D98" s="1712"/>
      <c r="E98" s="1712"/>
      <c r="F98" s="1713"/>
    </row>
    <row r="99">
      <c r="A99" s="1729"/>
      <c r="B99" s="1714"/>
      <c r="C99" s="734"/>
      <c r="D99" s="734"/>
      <c r="E99" s="734"/>
      <c r="F99" s="1715"/>
    </row>
    <row r="100">
      <c r="A100" s="1729"/>
      <c r="B100" s="1717" t="s">
        <v>10855</v>
      </c>
      <c r="C100" s="1718" t="s">
        <v>4554</v>
      </c>
      <c r="D100" s="1734" t="s">
        <v>10914</v>
      </c>
      <c r="E100" s="1718" t="s">
        <v>10857</v>
      </c>
      <c r="F100" s="1735">
        <v>43370.0</v>
      </c>
    </row>
    <row r="101">
      <c r="A101" s="1729"/>
      <c r="B101" s="1721" t="s">
        <v>10859</v>
      </c>
      <c r="C101" s="1725"/>
      <c r="D101" s="1736"/>
      <c r="E101" s="1725"/>
      <c r="F101" s="1729"/>
    </row>
    <row r="102">
      <c r="A102" s="1729"/>
      <c r="B102" s="1722" t="s">
        <v>10862</v>
      </c>
      <c r="C102" s="1725"/>
      <c r="D102" s="1736"/>
      <c r="E102" s="1725"/>
      <c r="F102" s="1729"/>
    </row>
    <row r="103">
      <c r="A103" s="1729"/>
      <c r="B103" s="1724" t="s">
        <v>10865</v>
      </c>
      <c r="C103" s="1725"/>
      <c r="D103" s="1736"/>
      <c r="E103" s="1725"/>
      <c r="F103" s="1729"/>
    </row>
    <row r="104">
      <c r="A104" s="1729"/>
      <c r="B104" s="1724" t="s">
        <v>10869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10873</v>
      </c>
      <c r="C108" s="1712"/>
      <c r="D108" s="1712"/>
      <c r="E108" s="1712"/>
      <c r="F108" s="1713"/>
    </row>
    <row r="109">
      <c r="A109" s="1729"/>
      <c r="B109" s="1714"/>
      <c r="C109" s="734"/>
      <c r="D109" s="734"/>
      <c r="E109" s="734"/>
      <c r="F109" s="1715"/>
    </row>
    <row r="110">
      <c r="A110" s="1729"/>
      <c r="B110" s="1738" t="s">
        <v>10915</v>
      </c>
      <c r="C110" s="1712"/>
      <c r="D110" s="1712"/>
      <c r="E110" s="1712"/>
      <c r="F110" s="1713"/>
    </row>
    <row r="111">
      <c r="A111" s="1729"/>
      <c r="B111" s="1714"/>
      <c r="C111" s="734"/>
      <c r="D111" s="734"/>
      <c r="E111" s="734"/>
      <c r="F111" s="1715"/>
    </row>
    <row r="112">
      <c r="A112" s="1729"/>
      <c r="B112" s="1717" t="s">
        <v>10855</v>
      </c>
      <c r="C112" s="1718" t="s">
        <v>3603</v>
      </c>
      <c r="D112" s="1734" t="s">
        <v>10916</v>
      </c>
      <c r="E112" s="1718" t="s">
        <v>10857</v>
      </c>
      <c r="F112" s="1735">
        <v>44246.0</v>
      </c>
    </row>
    <row r="113">
      <c r="A113" s="1729"/>
      <c r="B113" s="1721" t="s">
        <v>10859</v>
      </c>
      <c r="C113" s="1718" t="s">
        <v>10906</v>
      </c>
      <c r="D113" s="1734" t="s">
        <v>10917</v>
      </c>
      <c r="E113" s="1718" t="s">
        <v>10908</v>
      </c>
      <c r="F113" s="1735">
        <v>43637.0</v>
      </c>
    </row>
    <row r="114">
      <c r="A114" s="1729"/>
      <c r="B114" s="1722" t="s">
        <v>10862</v>
      </c>
      <c r="C114" s="1725"/>
      <c r="D114" s="1736"/>
      <c r="E114" s="1725"/>
      <c r="F114" s="1729"/>
    </row>
    <row r="115">
      <c r="A115" s="1729"/>
      <c r="B115" s="1724" t="s">
        <v>10865</v>
      </c>
      <c r="C115" s="1725"/>
      <c r="D115" s="1736"/>
      <c r="E115" s="1725"/>
      <c r="F115" s="1729"/>
    </row>
    <row r="116">
      <c r="A116" s="1729"/>
      <c r="B116" s="1724" t="s">
        <v>10869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10918</v>
      </c>
      <c r="C119" s="1712"/>
      <c r="D119" s="1712"/>
      <c r="E119" s="1712"/>
      <c r="F119" s="1713"/>
    </row>
    <row r="120">
      <c r="A120" s="1729"/>
      <c r="B120" s="1714"/>
      <c r="C120" s="734"/>
      <c r="D120" s="734"/>
      <c r="E120" s="734"/>
      <c r="F120" s="1715"/>
    </row>
    <row r="121">
      <c r="A121" s="1729"/>
      <c r="B121" s="1717" t="s">
        <v>10855</v>
      </c>
      <c r="C121" s="1718" t="s">
        <v>5561</v>
      </c>
      <c r="D121" s="1734" t="s">
        <v>10919</v>
      </c>
      <c r="E121" s="1718" t="s">
        <v>10857</v>
      </c>
      <c r="F121" s="1735">
        <v>43592.0</v>
      </c>
    </row>
    <row r="122">
      <c r="A122" s="1729"/>
      <c r="B122" s="1721" t="s">
        <v>10859</v>
      </c>
      <c r="C122" s="1718" t="s">
        <v>10920</v>
      </c>
      <c r="D122" s="1734" t="s">
        <v>10921</v>
      </c>
      <c r="E122" s="1718" t="s">
        <v>10857</v>
      </c>
      <c r="F122" s="1735">
        <v>43396.0</v>
      </c>
    </row>
    <row r="123">
      <c r="A123" s="1729"/>
      <c r="B123" s="1722" t="s">
        <v>10862</v>
      </c>
      <c r="C123" s="1725"/>
      <c r="D123" s="1736"/>
      <c r="E123" s="1725"/>
      <c r="F123" s="1729"/>
    </row>
    <row r="124">
      <c r="A124" s="1729"/>
      <c r="B124" s="1724" t="s">
        <v>10865</v>
      </c>
      <c r="C124" s="1725"/>
      <c r="D124" s="1736"/>
      <c r="E124" s="1725"/>
      <c r="F124" s="1729"/>
    </row>
    <row r="125">
      <c r="A125" s="1729"/>
      <c r="B125" s="1724" t="s">
        <v>10869</v>
      </c>
      <c r="C125" s="1725"/>
      <c r="D125" s="1736"/>
      <c r="E125" s="1725"/>
      <c r="F125" s="1729"/>
    </row>
    <row r="126">
      <c r="A126" s="1729"/>
      <c r="B126" s="1737"/>
      <c r="C126" s="1725"/>
      <c r="D126" s="1736"/>
      <c r="E126" s="1725"/>
      <c r="F126" s="1729"/>
    </row>
    <row r="127">
      <c r="A127" s="1729"/>
      <c r="B127" s="1711" t="s">
        <v>10874</v>
      </c>
      <c r="C127" s="1712"/>
      <c r="D127" s="1712"/>
      <c r="E127" s="1712"/>
      <c r="F127" s="1713"/>
    </row>
    <row r="128">
      <c r="A128" s="1729"/>
      <c r="B128" s="1714"/>
      <c r="C128" s="734"/>
      <c r="D128" s="734"/>
      <c r="E128" s="734"/>
      <c r="F128" s="1715"/>
    </row>
    <row r="129">
      <c r="A129" s="1729"/>
      <c r="B129" s="1717" t="s">
        <v>10855</v>
      </c>
      <c r="C129" s="1739" t="s">
        <v>327</v>
      </c>
      <c r="D129" s="1734" t="s">
        <v>10922</v>
      </c>
      <c r="E129" s="1718" t="s">
        <v>10857</v>
      </c>
      <c r="F129" s="1735">
        <v>43457.0</v>
      </c>
    </row>
    <row r="130">
      <c r="A130" s="1729"/>
      <c r="B130" s="1721" t="s">
        <v>10859</v>
      </c>
      <c r="C130" s="1718" t="s">
        <v>1986</v>
      </c>
      <c r="D130" s="1734" t="s">
        <v>10923</v>
      </c>
      <c r="E130" s="1718" t="s">
        <v>10857</v>
      </c>
      <c r="F130" s="1735">
        <v>43925.0</v>
      </c>
    </row>
    <row r="131">
      <c r="A131" s="1729"/>
      <c r="B131" s="1722" t="s">
        <v>10862</v>
      </c>
      <c r="C131" s="1718" t="s">
        <v>4605</v>
      </c>
      <c r="D131" s="1734" t="s">
        <v>10924</v>
      </c>
      <c r="E131" s="1718" t="s">
        <v>10894</v>
      </c>
      <c r="F131" s="1735">
        <v>43433.0</v>
      </c>
    </row>
    <row r="132">
      <c r="A132" s="1729"/>
      <c r="B132" s="1724" t="s">
        <v>10865</v>
      </c>
      <c r="C132" s="1725"/>
      <c r="D132" s="1736"/>
      <c r="E132" s="1725"/>
      <c r="F132" s="1729"/>
    </row>
    <row r="133">
      <c r="A133" s="1729"/>
      <c r="B133" s="1724" t="s">
        <v>10869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10875</v>
      </c>
      <c r="C136" s="1712"/>
      <c r="D136" s="1712"/>
      <c r="E136" s="1712"/>
      <c r="F136" s="1713"/>
    </row>
    <row r="137">
      <c r="A137" s="1729"/>
      <c r="B137" s="1714"/>
      <c r="C137" s="734"/>
      <c r="D137" s="734"/>
      <c r="E137" s="734"/>
      <c r="F137" s="1715"/>
    </row>
    <row r="138">
      <c r="A138" s="1729"/>
      <c r="B138" s="1738" t="s">
        <v>10925</v>
      </c>
      <c r="C138" s="1712"/>
      <c r="D138" s="1712"/>
      <c r="E138" s="1712"/>
      <c r="F138" s="1713"/>
    </row>
    <row r="139">
      <c r="A139" s="1729"/>
      <c r="B139" s="1714"/>
      <c r="C139" s="734"/>
      <c r="D139" s="734"/>
      <c r="E139" s="734"/>
      <c r="F139" s="1715"/>
    </row>
    <row r="140">
      <c r="A140" s="1729"/>
      <c r="B140" s="1717" t="s">
        <v>10855</v>
      </c>
      <c r="C140" s="1718" t="s">
        <v>10901</v>
      </c>
      <c r="D140" s="1734" t="s">
        <v>10926</v>
      </c>
      <c r="E140" s="1718" t="s">
        <v>10857</v>
      </c>
      <c r="F140" s="1735">
        <v>43862.0</v>
      </c>
    </row>
    <row r="141">
      <c r="A141" s="1729"/>
      <c r="B141" s="1721" t="s">
        <v>10859</v>
      </c>
      <c r="C141" s="1725"/>
      <c r="D141" s="1736"/>
      <c r="E141" s="1725"/>
      <c r="F141" s="1729"/>
    </row>
    <row r="142">
      <c r="A142" s="1729"/>
      <c r="B142" s="1722" t="s">
        <v>10862</v>
      </c>
      <c r="C142" s="1725"/>
      <c r="D142" s="1736"/>
      <c r="E142" s="1725"/>
      <c r="F142" s="1729"/>
    </row>
    <row r="143">
      <c r="A143" s="1729"/>
      <c r="B143" s="1724" t="s">
        <v>10865</v>
      </c>
      <c r="C143" s="1725"/>
      <c r="D143" s="1736"/>
      <c r="E143" s="1725"/>
      <c r="F143" s="1729"/>
    </row>
    <row r="144">
      <c r="A144" s="1729"/>
      <c r="B144" s="1724" t="s">
        <v>10869</v>
      </c>
      <c r="C144" s="1725"/>
      <c r="D144" s="1736"/>
      <c r="E144" s="1725"/>
      <c r="F144" s="1729"/>
    </row>
    <row r="145">
      <c r="A145" s="1729"/>
      <c r="B145" s="1738" t="s">
        <v>10927</v>
      </c>
      <c r="C145" s="1712"/>
      <c r="D145" s="1712"/>
      <c r="E145" s="1712"/>
      <c r="F145" s="1713"/>
    </row>
    <row r="146">
      <c r="A146" s="1729"/>
      <c r="B146" s="1714"/>
      <c r="C146" s="734"/>
      <c r="D146" s="734"/>
      <c r="E146" s="734"/>
      <c r="F146" s="1715"/>
    </row>
    <row r="147">
      <c r="A147" s="1729"/>
      <c r="B147" s="1717" t="s">
        <v>10855</v>
      </c>
      <c r="C147" s="1718" t="s">
        <v>10901</v>
      </c>
      <c r="D147" s="1734" t="s">
        <v>10928</v>
      </c>
      <c r="E147" s="1718" t="s">
        <v>10857</v>
      </c>
      <c r="F147" s="1735">
        <v>43862.0</v>
      </c>
    </row>
    <row r="148">
      <c r="A148" s="1729"/>
      <c r="B148" s="1721" t="s">
        <v>10859</v>
      </c>
      <c r="C148" s="1740" t="s">
        <v>5519</v>
      </c>
      <c r="D148" s="1734" t="s">
        <v>10929</v>
      </c>
      <c r="E148" s="1718" t="s">
        <v>10908</v>
      </c>
      <c r="F148" s="1735">
        <v>43630.0</v>
      </c>
    </row>
    <row r="149">
      <c r="A149" s="1729"/>
      <c r="B149" s="1722" t="s">
        <v>10862</v>
      </c>
      <c r="C149" s="1725"/>
      <c r="D149" s="1736"/>
      <c r="E149" s="1725"/>
      <c r="F149" s="1729"/>
    </row>
    <row r="150">
      <c r="A150" s="1729"/>
      <c r="B150" s="1724" t="s">
        <v>10865</v>
      </c>
      <c r="C150" s="1725"/>
      <c r="D150" s="1736"/>
      <c r="E150" s="1725"/>
      <c r="F150" s="1729"/>
    </row>
    <row r="151">
      <c r="A151" s="1729"/>
      <c r="B151" s="1724" t="s">
        <v>10869</v>
      </c>
      <c r="C151" s="1725"/>
      <c r="D151" s="1736"/>
      <c r="E151" s="1725"/>
      <c r="F151" s="1729"/>
    </row>
    <row r="152">
      <c r="A152" s="1729"/>
      <c r="B152" s="1737"/>
      <c r="C152" s="1725"/>
      <c r="D152" s="1736"/>
      <c r="E152" s="1725"/>
      <c r="F152" s="1729"/>
    </row>
    <row r="153">
      <c r="A153" s="1729"/>
      <c r="B153" s="1711" t="s">
        <v>10877</v>
      </c>
      <c r="C153" s="1712"/>
      <c r="D153" s="1712"/>
      <c r="E153" s="1712"/>
      <c r="F153" s="1713"/>
    </row>
    <row r="154">
      <c r="A154" s="1729"/>
      <c r="B154" s="1714"/>
      <c r="C154" s="734"/>
      <c r="D154" s="734"/>
      <c r="E154" s="734"/>
      <c r="F154" s="1715"/>
    </row>
    <row r="155">
      <c r="A155" s="1729"/>
      <c r="B155" s="1738" t="s">
        <v>10930</v>
      </c>
      <c r="C155" s="1712"/>
      <c r="D155" s="1712"/>
      <c r="E155" s="1712"/>
      <c r="F155" s="1713"/>
    </row>
    <row r="156">
      <c r="A156" s="1729"/>
      <c r="B156" s="1714"/>
      <c r="C156" s="734"/>
      <c r="D156" s="734"/>
      <c r="E156" s="734"/>
      <c r="F156" s="1715"/>
    </row>
    <row r="157">
      <c r="A157" s="1729"/>
      <c r="B157" s="1717" t="s">
        <v>10855</v>
      </c>
      <c r="C157" s="1718" t="s">
        <v>10889</v>
      </c>
      <c r="D157" s="1734" t="s">
        <v>10931</v>
      </c>
      <c r="E157" s="1718" t="s">
        <v>10867</v>
      </c>
      <c r="F157" s="1735">
        <v>43569.0</v>
      </c>
    </row>
    <row r="158">
      <c r="A158" s="1729"/>
      <c r="B158" s="1721" t="s">
        <v>10859</v>
      </c>
      <c r="C158" s="1725"/>
      <c r="D158" s="1736"/>
      <c r="E158" s="1725"/>
      <c r="F158" s="1729"/>
    </row>
    <row r="159">
      <c r="A159" s="1729"/>
      <c r="B159" s="1722" t="s">
        <v>10862</v>
      </c>
      <c r="C159" s="1725"/>
      <c r="D159" s="1736"/>
      <c r="E159" s="1725"/>
      <c r="F159" s="1729"/>
    </row>
    <row r="160">
      <c r="A160" s="1729"/>
      <c r="B160" s="1724" t="s">
        <v>10865</v>
      </c>
      <c r="C160" s="1725"/>
      <c r="D160" s="1736"/>
      <c r="E160" s="1725"/>
      <c r="F160" s="1729"/>
    </row>
    <row r="161">
      <c r="A161" s="1729"/>
      <c r="B161" s="1724" t="s">
        <v>10869</v>
      </c>
      <c r="C161" s="1725"/>
      <c r="D161" s="1736"/>
      <c r="E161" s="1725"/>
      <c r="F161" s="1729"/>
    </row>
    <row r="162">
      <c r="A162" s="1729"/>
      <c r="B162" s="1738" t="s">
        <v>10899</v>
      </c>
      <c r="C162" s="1712"/>
      <c r="D162" s="1712"/>
      <c r="E162" s="1712"/>
      <c r="F162" s="1713"/>
    </row>
    <row r="163">
      <c r="A163" s="1729"/>
      <c r="B163" s="1714"/>
      <c r="C163" s="734"/>
      <c r="D163" s="734"/>
      <c r="E163" s="734"/>
      <c r="F163" s="1715"/>
    </row>
    <row r="164">
      <c r="A164" s="1729"/>
      <c r="B164" s="1717" t="s">
        <v>10855</v>
      </c>
      <c r="C164" s="1718" t="s">
        <v>10889</v>
      </c>
      <c r="D164" s="1734" t="s">
        <v>10932</v>
      </c>
      <c r="E164" s="1718" t="s">
        <v>10867</v>
      </c>
      <c r="F164" s="1735">
        <v>43835.0</v>
      </c>
    </row>
    <row r="165">
      <c r="A165" s="1729"/>
      <c r="B165" s="1721" t="s">
        <v>10859</v>
      </c>
      <c r="C165" s="1718" t="s">
        <v>10933</v>
      </c>
      <c r="D165" s="1734" t="s">
        <v>10934</v>
      </c>
      <c r="E165" s="1718" t="s">
        <v>10935</v>
      </c>
      <c r="F165" s="1735">
        <v>43003.0</v>
      </c>
    </row>
    <row r="166">
      <c r="A166" s="1729"/>
      <c r="B166" s="1722" t="s">
        <v>10862</v>
      </c>
      <c r="C166" s="1725"/>
      <c r="D166" s="1736"/>
      <c r="E166" s="1725"/>
      <c r="F166" s="1729"/>
    </row>
    <row r="167">
      <c r="A167" s="1729"/>
      <c r="B167" s="1724" t="s">
        <v>10865</v>
      </c>
      <c r="C167" s="1725"/>
      <c r="D167" s="1736"/>
      <c r="E167" s="1725"/>
      <c r="F167" s="1729"/>
    </row>
    <row r="168">
      <c r="A168" s="1729"/>
      <c r="B168" s="1724" t="s">
        <v>10869</v>
      </c>
      <c r="C168" s="1725"/>
      <c r="D168" s="1736"/>
      <c r="E168" s="1725"/>
      <c r="F168" s="1729"/>
    </row>
    <row r="169">
      <c r="A169" s="1729"/>
      <c r="B169" s="1737"/>
      <c r="C169" s="1725"/>
      <c r="D169" s="1736"/>
      <c r="E169" s="1725"/>
      <c r="F169" s="1729"/>
    </row>
    <row r="170">
      <c r="A170" s="1729"/>
      <c r="B170" s="1711" t="s">
        <v>10879</v>
      </c>
      <c r="C170" s="1712"/>
      <c r="D170" s="1712"/>
      <c r="E170" s="1712"/>
      <c r="F170" s="1713"/>
    </row>
    <row r="171">
      <c r="A171" s="1729"/>
      <c r="B171" s="1714"/>
      <c r="C171" s="734"/>
      <c r="D171" s="734"/>
      <c r="E171" s="734"/>
      <c r="F171" s="1715"/>
    </row>
    <row r="172">
      <c r="A172" s="1729"/>
      <c r="B172" s="1717" t="s">
        <v>10855</v>
      </c>
      <c r="C172" s="1718" t="s">
        <v>4756</v>
      </c>
      <c r="D172" s="1734" t="s">
        <v>10936</v>
      </c>
      <c r="E172" s="1718" t="s">
        <v>10867</v>
      </c>
      <c r="F172" s="1735">
        <v>44132.0</v>
      </c>
    </row>
    <row r="173">
      <c r="A173" s="1729"/>
      <c r="B173" s="1721" t="s">
        <v>10859</v>
      </c>
      <c r="C173" s="1725"/>
      <c r="D173" s="1736"/>
      <c r="E173" s="1725"/>
      <c r="F173" s="1729"/>
    </row>
    <row r="174">
      <c r="A174" s="1729"/>
      <c r="B174" s="1722" t="s">
        <v>10862</v>
      </c>
      <c r="C174" s="1725"/>
      <c r="D174" s="1736"/>
      <c r="E174" s="1725"/>
      <c r="F174" s="1729"/>
    </row>
    <row r="175">
      <c r="A175" s="1729"/>
      <c r="B175" s="1724" t="s">
        <v>10865</v>
      </c>
      <c r="C175" s="1725"/>
      <c r="D175" s="1736"/>
      <c r="E175" s="1725"/>
      <c r="F175" s="1729"/>
    </row>
    <row r="176">
      <c r="A176" s="1729"/>
      <c r="B176" s="1724" t="s">
        <v>10869</v>
      </c>
      <c r="C176" s="1725"/>
      <c r="D176" s="1736"/>
      <c r="E176" s="1725"/>
      <c r="F176" s="1729"/>
    </row>
    <row r="177">
      <c r="A177" s="1729"/>
      <c r="B177" s="1711" t="s">
        <v>10882</v>
      </c>
      <c r="C177" s="1712"/>
      <c r="D177" s="1712"/>
      <c r="E177" s="1712"/>
      <c r="F177" s="1713"/>
    </row>
    <row r="178">
      <c r="A178" s="1729"/>
      <c r="B178" s="1714"/>
      <c r="C178" s="734"/>
      <c r="D178" s="734"/>
      <c r="E178" s="734"/>
      <c r="F178" s="1715"/>
    </row>
    <row r="179">
      <c r="A179" s="1729"/>
      <c r="B179" s="1717" t="s">
        <v>10855</v>
      </c>
      <c r="C179" s="1718" t="s">
        <v>5531</v>
      </c>
      <c r="D179" s="1734" t="s">
        <v>10937</v>
      </c>
      <c r="E179" s="1718" t="s">
        <v>10857</v>
      </c>
      <c r="F179" s="1735">
        <v>43741.0</v>
      </c>
    </row>
    <row r="180">
      <c r="A180" s="1729"/>
      <c r="B180" s="1721" t="s">
        <v>10859</v>
      </c>
      <c r="C180" s="1718" t="s">
        <v>10938</v>
      </c>
      <c r="D180" s="1734" t="s">
        <v>10939</v>
      </c>
      <c r="E180" s="1718" t="s">
        <v>10894</v>
      </c>
      <c r="F180" s="1735">
        <v>43748.0</v>
      </c>
    </row>
    <row r="181">
      <c r="A181" s="1729"/>
      <c r="B181" s="1722" t="s">
        <v>10862</v>
      </c>
      <c r="C181" s="1718" t="s">
        <v>2142</v>
      </c>
      <c r="D181" s="1734" t="s">
        <v>10940</v>
      </c>
      <c r="E181" s="1718" t="s">
        <v>10908</v>
      </c>
      <c r="F181" s="1735">
        <v>43729.0</v>
      </c>
    </row>
    <row r="182">
      <c r="A182" s="1729"/>
      <c r="B182" s="1724" t="s">
        <v>10865</v>
      </c>
      <c r="C182" s="1739" t="s">
        <v>327</v>
      </c>
      <c r="D182" s="1734" t="s">
        <v>10941</v>
      </c>
      <c r="E182" s="1718" t="s">
        <v>10857</v>
      </c>
      <c r="F182" s="1735">
        <v>44470.0</v>
      </c>
    </row>
    <row r="183">
      <c r="A183" s="1729"/>
      <c r="B183" s="1724" t="s">
        <v>10869</v>
      </c>
      <c r="C183" s="1718" t="s">
        <v>4756</v>
      </c>
      <c r="D183" s="1734" t="s">
        <v>10942</v>
      </c>
      <c r="E183" s="1718" t="s">
        <v>10867</v>
      </c>
      <c r="F183" s="1735">
        <v>44020.0</v>
      </c>
    </row>
    <row r="184">
      <c r="A184" s="1729"/>
      <c r="B184" s="1737"/>
      <c r="C184" s="1725"/>
      <c r="D184" s="1736"/>
      <c r="E184" s="1725"/>
      <c r="F184" s="1729"/>
    </row>
    <row r="185">
      <c r="A185" s="1729"/>
      <c r="B185" s="1737"/>
      <c r="C185" s="1725"/>
      <c r="D185" s="1736"/>
      <c r="E185" s="1725"/>
      <c r="F185" s="1729"/>
    </row>
    <row r="186">
      <c r="A186" s="1729"/>
      <c r="B186" s="1711" t="s">
        <v>10885</v>
      </c>
      <c r="C186" s="1712"/>
      <c r="D186" s="1712"/>
      <c r="E186" s="1712"/>
      <c r="F186" s="1713"/>
    </row>
    <row r="187">
      <c r="A187" s="1729"/>
      <c r="B187" s="1714"/>
      <c r="C187" s="734"/>
      <c r="D187" s="734"/>
      <c r="E187" s="734"/>
      <c r="F187" s="1715"/>
    </row>
    <row r="188">
      <c r="A188" s="1729"/>
      <c r="B188" s="1717" t="s">
        <v>10855</v>
      </c>
      <c r="C188" s="1739" t="s">
        <v>1187</v>
      </c>
      <c r="D188" s="1734" t="s">
        <v>10943</v>
      </c>
      <c r="E188" s="1718" t="s">
        <v>10867</v>
      </c>
      <c r="F188" s="1735">
        <v>43600.0</v>
      </c>
    </row>
    <row r="189">
      <c r="A189" s="1729"/>
      <c r="B189" s="1721" t="s">
        <v>10859</v>
      </c>
      <c r="C189" s="1718" t="s">
        <v>10944</v>
      </c>
      <c r="D189" s="1734" t="s">
        <v>10945</v>
      </c>
      <c r="E189" s="1718" t="s">
        <v>10857</v>
      </c>
      <c r="F189" s="1735">
        <v>43723.0</v>
      </c>
    </row>
    <row r="190">
      <c r="A190" s="1729"/>
      <c r="B190" s="1722" t="s">
        <v>10862</v>
      </c>
      <c r="C190" s="1718" t="s">
        <v>6947</v>
      </c>
      <c r="D190" s="1734" t="s">
        <v>10946</v>
      </c>
      <c r="E190" s="1718" t="s">
        <v>10857</v>
      </c>
      <c r="F190" s="1735">
        <v>43951.0</v>
      </c>
    </row>
    <row r="191">
      <c r="A191" s="1729"/>
      <c r="B191" s="1724" t="s">
        <v>10865</v>
      </c>
      <c r="C191" s="1725"/>
      <c r="D191" s="1736"/>
      <c r="E191" s="1725"/>
      <c r="F191" s="1729"/>
    </row>
    <row r="192">
      <c r="A192" s="1729"/>
      <c r="B192" s="1724" t="s">
        <v>10869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10947</v>
      </c>
      <c r="C196" s="1712"/>
      <c r="D196" s="1712"/>
      <c r="E196" s="1712"/>
      <c r="F196" s="1713"/>
    </row>
    <row r="197">
      <c r="A197" s="1729"/>
      <c r="B197" s="1714"/>
      <c r="C197" s="734"/>
      <c r="D197" s="734"/>
      <c r="E197" s="734"/>
      <c r="F197" s="1715"/>
    </row>
    <row r="198">
      <c r="A198" s="1729"/>
      <c r="B198" s="1738" t="s">
        <v>10948</v>
      </c>
      <c r="C198" s="1712"/>
      <c r="D198" s="1712"/>
      <c r="E198" s="1712"/>
      <c r="F198" s="1713"/>
    </row>
    <row r="199">
      <c r="A199" s="1729"/>
      <c r="B199" s="1714"/>
      <c r="C199" s="734"/>
      <c r="D199" s="734"/>
      <c r="E199" s="734"/>
      <c r="F199" s="1715"/>
    </row>
    <row r="200">
      <c r="A200" s="1729"/>
      <c r="B200" s="1717" t="s">
        <v>10855</v>
      </c>
      <c r="C200" s="1718" t="s">
        <v>10949</v>
      </c>
      <c r="D200" s="1734" t="s">
        <v>10950</v>
      </c>
      <c r="E200" s="1718" t="s">
        <v>10857</v>
      </c>
      <c r="F200" s="1735">
        <v>44460.0</v>
      </c>
    </row>
    <row r="201">
      <c r="A201" s="1729"/>
      <c r="B201" s="1721" t="s">
        <v>10859</v>
      </c>
      <c r="C201" s="1718" t="s">
        <v>10938</v>
      </c>
      <c r="D201" s="1734" t="s">
        <v>10951</v>
      </c>
      <c r="E201" s="1718" t="s">
        <v>10894</v>
      </c>
      <c r="F201" s="1735">
        <v>44063.0</v>
      </c>
    </row>
    <row r="202">
      <c r="A202" s="1729"/>
      <c r="B202" s="1722" t="s">
        <v>10862</v>
      </c>
      <c r="C202" s="1725"/>
      <c r="D202" s="1736"/>
      <c r="E202" s="1725"/>
      <c r="F202" s="1729"/>
    </row>
    <row r="203">
      <c r="A203" s="1729"/>
      <c r="B203" s="1724" t="s">
        <v>10865</v>
      </c>
      <c r="C203" s="1725"/>
      <c r="D203" s="1736"/>
      <c r="E203" s="1725"/>
      <c r="F203" s="1729"/>
    </row>
    <row r="204">
      <c r="A204" s="1729"/>
      <c r="B204" s="1724" t="s">
        <v>10869</v>
      </c>
      <c r="C204" s="1725"/>
      <c r="D204" s="1736"/>
      <c r="E204" s="1725"/>
      <c r="F204" s="1729"/>
    </row>
    <row r="205">
      <c r="A205" s="1729"/>
      <c r="B205" s="1738" t="s">
        <v>10870</v>
      </c>
      <c r="C205" s="1712"/>
      <c r="D205" s="1712"/>
      <c r="E205" s="1712"/>
      <c r="F205" s="1713"/>
    </row>
    <row r="206">
      <c r="A206" s="1729"/>
      <c r="B206" s="1714"/>
      <c r="C206" s="734"/>
      <c r="D206" s="734"/>
      <c r="E206" s="734"/>
      <c r="F206" s="1715"/>
    </row>
    <row r="207">
      <c r="A207" s="1729"/>
      <c r="B207" s="1717" t="s">
        <v>10855</v>
      </c>
      <c r="C207" s="1718" t="s">
        <v>10952</v>
      </c>
      <c r="D207" s="1734" t="s">
        <v>10953</v>
      </c>
      <c r="E207" s="1718" t="s">
        <v>10894</v>
      </c>
      <c r="F207" s="1735">
        <v>44069.0</v>
      </c>
    </row>
    <row r="208">
      <c r="A208" s="1729"/>
      <c r="B208" s="1721" t="s">
        <v>10859</v>
      </c>
      <c r="C208" s="1725"/>
      <c r="D208" s="1736"/>
      <c r="E208" s="1725"/>
      <c r="F208" s="1729"/>
    </row>
    <row r="209">
      <c r="A209" s="1729"/>
      <c r="B209" s="1722" t="s">
        <v>10862</v>
      </c>
      <c r="C209" s="1725"/>
      <c r="D209" s="1736"/>
      <c r="E209" s="1725"/>
      <c r="F209" s="1729"/>
    </row>
    <row r="210">
      <c r="A210" s="1729"/>
      <c r="B210" s="1724" t="s">
        <v>10865</v>
      </c>
      <c r="C210" s="1725"/>
      <c r="D210" s="1736"/>
      <c r="E210" s="1725"/>
      <c r="F210" s="1729"/>
    </row>
    <row r="211">
      <c r="A211" s="1729"/>
      <c r="B211" s="1724" t="s">
        <v>10869</v>
      </c>
      <c r="C211" s="1725"/>
      <c r="D211" s="1736"/>
      <c r="E211" s="1725"/>
      <c r="F211" s="1729"/>
    </row>
    <row r="212">
      <c r="A212" s="1729"/>
      <c r="B212" s="1737"/>
      <c r="C212" s="1725"/>
      <c r="D212" s="1736"/>
      <c r="E212" s="1725"/>
      <c r="F212" s="1729"/>
    </row>
    <row r="213">
      <c r="A213" s="1729"/>
      <c r="B213" s="1711" t="s">
        <v>10887</v>
      </c>
      <c r="C213" s="1712"/>
      <c r="D213" s="1712"/>
      <c r="E213" s="1712"/>
      <c r="F213" s="1713"/>
    </row>
    <row r="214">
      <c r="A214" s="1729"/>
      <c r="B214" s="1714"/>
      <c r="C214" s="734"/>
      <c r="D214" s="734"/>
      <c r="E214" s="734"/>
      <c r="F214" s="1715"/>
    </row>
    <row r="215">
      <c r="A215" s="1729"/>
      <c r="B215" s="1717" t="s">
        <v>10855</v>
      </c>
      <c r="C215" s="1718" t="s">
        <v>3728</v>
      </c>
      <c r="D215" s="1734" t="s">
        <v>10954</v>
      </c>
      <c r="E215" s="1718" t="s">
        <v>10857</v>
      </c>
      <c r="F215" s="1735">
        <v>43514.0</v>
      </c>
    </row>
    <row r="216">
      <c r="A216" s="1729"/>
      <c r="B216" s="1721" t="s">
        <v>10859</v>
      </c>
      <c r="C216" s="1739" t="s">
        <v>327</v>
      </c>
      <c r="D216" s="1734" t="s">
        <v>10955</v>
      </c>
      <c r="E216" s="1718" t="s">
        <v>10857</v>
      </c>
      <c r="F216" s="1735">
        <v>43402.0</v>
      </c>
    </row>
    <row r="217">
      <c r="A217" s="1729"/>
      <c r="B217" s="1722" t="s">
        <v>10862</v>
      </c>
      <c r="C217" s="1718" t="s">
        <v>10938</v>
      </c>
      <c r="D217" s="1734" t="s">
        <v>10956</v>
      </c>
      <c r="E217" s="1718" t="s">
        <v>10894</v>
      </c>
      <c r="F217" s="1735">
        <v>43390.0</v>
      </c>
    </row>
    <row r="218">
      <c r="A218" s="1729"/>
      <c r="B218" s="1724" t="s">
        <v>10865</v>
      </c>
      <c r="C218" s="1718" t="s">
        <v>10883</v>
      </c>
      <c r="D218" s="1734" t="s">
        <v>10957</v>
      </c>
      <c r="E218" s="1718" t="s">
        <v>10867</v>
      </c>
      <c r="F218" s="1735">
        <v>44135.0</v>
      </c>
    </row>
    <row r="219">
      <c r="A219" s="1729"/>
      <c r="B219" s="1724" t="s">
        <v>10869</v>
      </c>
      <c r="C219" s="1725"/>
      <c r="D219" s="1736"/>
      <c r="E219" s="1725"/>
      <c r="F219" s="1729"/>
    </row>
    <row r="220">
      <c r="A220" s="1729"/>
      <c r="B220" s="1741"/>
      <c r="C220" s="1725"/>
      <c r="D220" s="1736"/>
      <c r="E220" s="1725"/>
      <c r="F220" s="1729"/>
    </row>
    <row r="221">
      <c r="A221" s="1729"/>
      <c r="B221" s="1711" t="s">
        <v>10888</v>
      </c>
      <c r="C221" s="1712"/>
      <c r="D221" s="1712"/>
      <c r="E221" s="1712"/>
      <c r="F221" s="1713"/>
    </row>
    <row r="222">
      <c r="A222" s="1742" t="s">
        <v>10958</v>
      </c>
      <c r="B222" s="1714"/>
      <c r="C222" s="734"/>
      <c r="D222" s="734"/>
      <c r="E222" s="734"/>
      <c r="F222" s="1715"/>
    </row>
    <row r="223">
      <c r="A223" s="1742" t="s">
        <v>10959</v>
      </c>
      <c r="B223" s="1717" t="s">
        <v>10855</v>
      </c>
      <c r="C223" s="1718" t="s">
        <v>1058</v>
      </c>
      <c r="D223" s="1743">
        <v>0.06525462962962963</v>
      </c>
      <c r="E223" s="1718" t="s">
        <v>10867</v>
      </c>
      <c r="F223" s="1720">
        <v>44652.0</v>
      </c>
    </row>
    <row r="224">
      <c r="A224" s="1744"/>
      <c r="B224" s="1721" t="s">
        <v>10859</v>
      </c>
      <c r="C224" s="1718" t="s">
        <v>4290</v>
      </c>
      <c r="D224" s="1743">
        <v>0.06892361111111112</v>
      </c>
      <c r="E224" s="1718" t="s">
        <v>10867</v>
      </c>
      <c r="F224" s="1720">
        <v>44652.0</v>
      </c>
    </row>
    <row r="225">
      <c r="A225" s="1744"/>
      <c r="B225" s="1722" t="s">
        <v>10862</v>
      </c>
      <c r="C225" s="1745" t="s">
        <v>4874</v>
      </c>
      <c r="D225" s="1746">
        <v>0.07195601851851852</v>
      </c>
      <c r="E225" s="1745" t="s">
        <v>10867</v>
      </c>
      <c r="F225" s="1735">
        <v>44652.0</v>
      </c>
    </row>
    <row r="226">
      <c r="A226" s="1744"/>
      <c r="B226" s="1724" t="s">
        <v>10865</v>
      </c>
      <c r="C226" s="1725" t="s">
        <v>10960</v>
      </c>
      <c r="D226" s="1747">
        <v>0.07211805555555556</v>
      </c>
      <c r="E226" s="1748" t="s">
        <v>10961</v>
      </c>
      <c r="F226" s="1735">
        <v>44652.0</v>
      </c>
    </row>
    <row r="227">
      <c r="A227" s="1744"/>
      <c r="B227" s="1724" t="s">
        <v>10869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