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please can i get a retime on the secret only portion of this full level ricco 4 run, thank you!</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<sst xmlns="http://schemas.openxmlformats.org/spreadsheetml/2006/main" count="20777" uniqueCount="10676">
  <si>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</si>
  <si>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</si>
  <si>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</si>
  <si>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</si>
  <si>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</si>
  <si>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</si>
  <si>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</si>
  <si>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</si>
  <si>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</si>
  <si>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</si>
  <si>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</si>
  <si>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</si>
  <si>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</si>
  <si>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</si>
  <si>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</si>
  <si>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</si>
  <si>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</si>
  <si>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</si>
  <si>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</si>
  <si>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</si>
  <si>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</si>
  <si>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</si>
  <si>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</si>
  <si>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</si>
  <si>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</si>
  <si>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</si>
  <si>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</si>
  <si>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</si>
  <si>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</si>
  <si>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</si>
  <si>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</si>
  <si>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</si>
  <si>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</si>
  <si>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</si>
  <si>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</si>
  <si>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</si>
  <si>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</si>
  <si>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</si>
  <si>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</si>
  <si>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</si>
  <si>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</si>
  <si>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</si>
  <si>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</si>
  <si>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</si>
  <si>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</si>
  <si>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</si>
  <si>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</si>
  <si>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</si>
  <si>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</si>
  <si>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</si>
  <si>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</si>
  <si>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</si>
  <si>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</si>
  <si>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</si>
  <si>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</si>
  <si>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</si>
  <si>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</si>
  <si>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</si>
  <si>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</si>
  <si>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</si>
  <si>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</si>
  <si>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</si>
  <si>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</si>
  <si>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</si>
  <si>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</si>
  <si>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</si>
  <si>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</si>
  <si>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</si>
  <si>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</si>
  <si>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</si>
  <si>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</si>
  <si>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</si>
  <si>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</si>
  <si>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</si>
  <si>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</si>
  <si>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</si>
  <si>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</si>
  <si>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</si>
  <si>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</si>
  <si>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</si>
  <si>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</si>
  <si>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</si>
  <si>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</si>
  <si>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</si>
  <si>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</si>
  <si>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</si>
  <si>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</si>
  <si>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</si>
  <si>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</si>
  <si>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</si>
  <si>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</si>
  <si>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</si>
  <si>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</si>
  <si>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</si>
  <si>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</si>
  <si>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</si>
  <si>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</si>
  <si>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</si>
  <si>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</si>
  <si>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</si>
  <si>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</si>
  <si>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</si>
  <si>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</si>
  <si>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</si>
  <si>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</si>
  <si>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</si>
  <si>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</si>
  <si>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</si>
  <si>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</si>
  <si>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</si>
  <si>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</si>
  <si>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</si>
  <si>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</si>
  <si>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</si>
  <si>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</si>
  <si>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</si>
  <si>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</si>
  <si>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</si>
  <si>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</si>
  <si>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</si>
  <si>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</si>
  <si>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</si>
  <si>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</si>
  <si>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</si>
  <si>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</si>
  <si>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</si>
  <si>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</si>
  <si>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</si>
  <si>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</si>
  <si>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</si>
  <si>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</si>
  <si>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</si>
  <si>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</si>
  <si>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</si>
  <si>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</si>
  <si>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</si>
  <si>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</si>
  <si>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</si>
  <si>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</si>
  <si>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</si>
  <si>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</si>
  <si>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</si>
  <si>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</si>
  <si>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</si>
  <si>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</si>
  <si>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</si>
  <si>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</si>
  <si>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</si>
  <si>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</si>
  <si>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</si>
  <si>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</si>
  <si>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</si>
  <si>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</si>
  <si>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</si>
  <si>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</si>
  <si>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</si>
  <si>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</si>
  <si>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</si>
  <si>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</si>
  <si>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</si>
  <si>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</si>
  <si>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</si>
  <si>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</si>
  <si>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</si>
  <si>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</si>
  <si>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</si>
  <si>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</si>
  <si>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</si>
  <si>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</si>
  <si>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</si>
  <si>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</si>
  <si>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</si>
  <si>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</si>
  <si>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</si>
  <si>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</si>
  <si>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</si>
  <si>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</si>
  <si>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</si>
  <si>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</si>
  <si>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</si>
  <si>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</si>
  <si>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</si>
  <si>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</si>
  <si>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</si>
  <si>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</si>
  <si>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</si>
  <si>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</si>
  <si>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</si>
  <si>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</si>
  <si>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</si>
  <si>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</si>
  <si>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</si>
  <si>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</si>
  <si>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</si>
  <si>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</si>
  <si>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</si>
  <si>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</si>
  <si>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</si>
  <si>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</si>
  <si>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</si>
  <si>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</si>
  <si>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</si>
  <si>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</si>
  <si>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</si>
  <si>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</si>
  <si>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</si>
  <si>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</si>
  <si>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</si>
  <si>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</si>
  <si>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</si>
  <si>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</si>
  <si>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</si>
  <si>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</si>
  <si>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</si>
  <si>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</si>
  <si>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</si>
  <si>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</si>
  <si>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</si>
  <si>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</si>
  <si>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</si>
  <si>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</si>
  <si>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</si>
  <si>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</si>
  <si>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</si>
  <si>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</si>
  <si>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</si>
  <si>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</si>
  <si>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</si>
  <si>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</si>
  <si>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</si>
  <si>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</si>
  <si>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</si>
  <si>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</si>
  <si>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</si>
  <si>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</si>
  <si>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</si>
  <si>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</si>
  <si>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</si>
  <si>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</si>
  <si>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</si>
  <si>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</si>
  <si>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</si>
  <si>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</si>
  <si>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</si>
  <si>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</si>
  <si>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</si>
  <si>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</si>
  <si>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</si>
  <si>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</si>
  <si>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</si>
  <si>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</si>
  <si>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</si>
  <si>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</si>
  <si>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</si>
  <si>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</si>
  <si>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</si>
  <si>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</si>
  <si>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</si>
  <si>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</si>
  <si>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</si>
  <si>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</si>
  <si>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</si>
  <si>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</si>
  <si>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</si>
  <si>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</si>
  <si>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</si>
  <si>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</si>
  <si>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</si>
  <si>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</si>
  <si>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</si>
  <si>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</si>
  <si>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</si>
  <si>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</si>
  <si>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</si>
  <si>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</si>
  <si>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</si>
  <si>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</si>
  <si>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</si>
  <si>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</si>
  <si>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</si>
  <si>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</si>
  <si>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</si>
  <si>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</si>
  <si>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</si>
  <si>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</si>
  <si>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</si>
  <si>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</si>
  <si>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</si>
  <si>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</si>
  <si>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</si>
  <si>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</si>
  <si>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</si>
  <si>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</si>
  <si>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</si>
  <si>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</si>
  <si>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</si>
  <si>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</si>
  <si>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</si>
  <si>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</si>
  <si>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</si>
  <si>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</si>
  <si>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</si>
  <si>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</si>
  <si>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</si>
  <si>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</si>
  <si>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</si>
  <si>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</si>
  <si>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</si>
  <si>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</si>
  <si>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</si>
  <si>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</si>
  <si>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</si>
  <si>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</si>
  <si>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</si>
  <si>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</si>
  <si>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</si>
  <si>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</si>
  <si>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</si>
  <si>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</si>
  <si>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</si>
  <si>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</si>
  <si>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</si>
  <si>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</si>
  <si>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</si>
  <si>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</si>
  <si>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</si>
  <si>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</si>
  <si>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</si>
  <si>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</si>
  <si>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</si>
  <si>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</si>
  <si>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</si>
  <si>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</si>
  <si>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</si>
  <si>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</si>
  <si>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</si>
  <si>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</si>
  <si>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</si>
  <si>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</si>
  <si>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</si>
  <si>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</si>
  <si>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</si>
  <si>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</si>
  <si>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</si>
  <si>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</si>
  <si>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</si>
  <si>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</si>
  <si>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</si>
  <si>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</si>
  <si>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</si>
  <si>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</si>
  <si>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</si>
  <si>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</si>
  <si>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</si>
  <si>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</si>
  <si>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</si>
  <si>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</si>
  <si>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</si>
  <si>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</si>
  <si>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</si>
  <si>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</si>
  <si>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</si>
  <si>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</si>
  <si>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</si>
  <si>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</si>
  <si>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</si>
  <si>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</si>
  <si>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</si>
  <si>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</si>
  <si>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</si>
  <si>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</si>
  <si>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</si>
  <si>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</si>
  <si>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</si>
  <si>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</si>
  <si>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</si>
  <si>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</si>
  <si>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</si>
  <si>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</si>
  <si>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</si>
  <si>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</si>
  <si>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</si>
  <si>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</si>
  <si>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</si>
  <si>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</si>
  <si>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</si>
  <si>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</si>
  <si>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</si>
  <si>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</si>
  <si>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</si>
  <si>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</si>
  <si>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</si>
  <si>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</si>
  <si>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</si>
  <si>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</si>
  <si>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</si>
  <si>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</si>
  <si>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</si>
  <si>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</si>
  <si>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</si>
  <si>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</si>
  <si>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</si>
  <si>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</si>
  <si>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</si>
  <si>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</si>
  <si>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</si>
  <si>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</si>
  <si>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</si>
  <si>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</si>
  <si>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</si>
  <si>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</si>
  <si>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</si>
  <si>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</si>
  <si>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</si>
  <si>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</si>
  <si>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</si>
  <si>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</si>
  <si>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</si>
  <si>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</si>
  <si>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</si>
  <si>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</si>
  <si>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</si>
  <si>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</si>
  <si>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</si>
  <si>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</si>
  <si>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</si>
  <si>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</si>
  <si>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</si>
  <si>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</si>
  <si>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</si>
  <si>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</si>
  <si>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</si>
  <si>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</si>
  <si>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</si>
  <si>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</si>
  <si>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</si>
  <si>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</si>
  <si>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</si>
  <si>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</si>
  <si>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</si>
  <si>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</si>
  <si>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</si>
  <si>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</si>
  <si>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</si>
  <si>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</si>
  <si>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</si>
  <si>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</si>
  <si>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</si>
  <si>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</si>
  <si>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</si>
  <si>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</si>
  <si>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</si>
  <si>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</si>
  <si>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</si>
  <si>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</si>
  <si>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</si>
  <si>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</si>
  <si>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</si>
  <si>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</si>
  <si>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</si>
  <si>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</si>
  <si>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</si>
  <si>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</si>
  <si>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</si>
  <si>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</si>
  <si>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</si>
  <si>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</si>
  <si>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</si>
  <si>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</si>
  <si>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</si>
  <si>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</si>
  <si>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</si>
  <si>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</si>
  <si>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</si>
  <si>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</si>
  <si>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</si>
  <si>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</si>
  <si>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</si>
  <si>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</si>
  <si>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</si>
  <si>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</si>
  <si>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</si>
  <si>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</si>
  <si>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</si>
  <si>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</si>
  <si>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</si>
  <si>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</si>
  <si>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</si>
  <si>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</si>
  <si>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</si>
  <si>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</si>
  <si>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</si>
  <si>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</si>
  <si>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</si>
  <si>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</si>
  <si>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</si>
  <si>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</si>
  <si>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</si>
  <si>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</si>
  <si>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</si>
  <si>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</si>
  <si>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</si>
  <si>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</si>
  <si>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</si>
  <si>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</si>
  <si>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</si>
  <si>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</si>
  <si>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</si>
  <si>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</si>
  <si>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</si>
  <si>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</si>
  <si>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</si>
  <si>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</si>
  <si>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</si>
  <si>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</si>
  <si>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</si>
  <si>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</si>
  <si>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</si>
  <si>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</si>
  <si>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</si>
  <si>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</si>
  <si>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</si>
  <si>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</si>
  <si>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</si>
  <si>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</si>
  <si>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</si>
  <si>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</si>
  <si>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</si>
  <si>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</si>
  <si>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</si>
  <si>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</si>
  <si>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</si>
  <si>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</si>
  <si>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</si>
  <si>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</si>
  <si>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</si>
  <si>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</si>
  <si>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</si>
  <si>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</si>
  <si>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</si>
  <si>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</si>
  <si>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</si>
  <si>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</si>
  <si>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</si>
  <si>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</si>
  <si>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</si>
  <si>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</si>
  <si>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</si>
  <si>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</si>
  <si>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</si>
  <si>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</si>
  <si>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</si>
  <si>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</si>
  <si>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</si>
  <si>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</si>
  <si>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</si>
  <si>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</si>
  <si>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</si>
  <si>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</si>
  <si>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</si>
  <si>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</si>
  <si>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</si>
  <si>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</si>
  <si>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</si>
  <si>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</si>
  <si>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</si>
  <si>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</si>
  <si>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</si>
  <si>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</si>
  <si>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</si>
  <si>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</si>
  <si>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</si>
  <si>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</si>
  <si>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</si>
  <si>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</si>
  <si>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</si>
  <si>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</si>
  <si>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</si>
  <si>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</si>
  <si>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</si>
  <si>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</si>
  <si>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</si>
  <si>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</si>
  <si>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</si>
  <si>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</si>
  <si>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</si>
  <si>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</si>
  <si>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</si>
  <si>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</si>
  <si>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</si>
  <si>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</si>
  <si>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</si>
  <si>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</si>
  <si>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</si>
  <si>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</si>
  <si>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</si>
  <si>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</si>
  <si>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</si>
  <si>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</si>
  <si>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</si>
  <si>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</si>
  <si>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</si>
  <si>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</si>
  <si>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</si>
  <si>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</si>
  <si>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</si>
  <si>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</si>
  <si>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</si>
  <si>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</si>
  <si>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</si>
  <si>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</si>
  <si>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</si>
  <si>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</si>
  <si>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</si>
  <si>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</si>
  <si>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</si>
  <si>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</si>
  <si>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</si>
  <si>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</si>
  <si>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</si>
  <si>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</si>
  <si>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</si>
  <si>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</si>
  <si>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</si>
  <si>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</si>
  <si>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</si>
  <si>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</si>
  <si>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</si>
  <si>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</si>
  <si>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</si>
  <si>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</si>
  <si>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</si>
  <si>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</si>
  <si>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</si>
  <si>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</si>
  <si>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</si>
  <si>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</si>
  <si>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</si>
  <si>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</si>
  <si>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</si>
  <si>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</si>
  <si>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</si>
  <si>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</si>
  <si>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</si>
  <si>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</si>
  <si>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</si>
  <si>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</si>
  <si>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</si>
  <si>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</si>
  <si>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</si>
  <si>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</si>
  <si>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</si>
  <si>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</si>
  <si>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</si>
  <si>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</si>
  <si>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</si>
  <si>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</si>
  <si>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</si>
  <si>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</si>
  <si>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</si>
  <si>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</si>
  <si>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</si>
  <si>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</si>
  <si>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</si>
  <si>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</si>
  <si>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</si>
  <si>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</si>
  <si>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</si>
  <si>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</si>
  <si>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</si>
  <si>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</si>
  <si>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</si>
  <si>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</si>
  <si>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</si>
  <si>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</si>
  <si>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</si>
  <si>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</si>
  <si>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</si>
  <si>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</si>
  <si>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</si>
  <si>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</si>
  <si>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</si>
  <si>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</si>
  <si>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</si>
  <si>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</si>
  <si>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</si>
  <si>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</si>
  <si>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</si>
  <si>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</si>
  <si>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</si>
  <si>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</si>
  <si>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</si>
  <si>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</si>
  <si>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</si>
  <si>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</si>
  <si>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</si>
  <si>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</si>
  <si>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</si>
  <si>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</si>
  <si>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</si>
  <si>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</si>
  <si>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</si>
  <si>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</si>
  <si>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</si>
  <si>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</si>
  <si>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</si>
  <si>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</si>
  <si>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</si>
  <si>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</si>
  <si>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</si>
  <si>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</si>
  <si>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</si>
  <si>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</si>
  <si>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</si>
  <si>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</si>
  <si>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</si>
  <si>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</si>
  <si>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</si>
  <si>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</si>
  <si>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</si>
  <si>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</si>
  <si>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</si>
  <si>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</si>
  <si>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</si>
  <si>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</si>
  <si>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</si>
  <si>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</si>
  <si>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</si>
  <si>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</si>
  <si>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</si>
  <si>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</si>
  <si>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</si>
  <si>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</si>
  <si>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</si>
  <si>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</si>
  <si>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</si>
  <si>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</si>
  <si>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</si>
  <si>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</si>
  <si>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</si>
  <si>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</si>
  <si>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</si>
  <si>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</si>
  <si>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</si>
  <si>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</si>
  <si>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</si>
  <si>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</si>
  <si>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</si>
  <si>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</si>
  <si>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</si>
  <si>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</si>
  <si>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</si>
  <si>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</si>
  <si>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</si>
  <si>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</si>
  <si>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</si>
  <si>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</si>
  <si>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</si>
  <si>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</si>
  <si>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</si>
  <si>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</si>
  <si>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</si>
  <si>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</si>
  <si>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</si>
  <si>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</si>
  <si>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</si>
  <si>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</si>
  <si>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</si>
  <si>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</si>
  <si>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</si>
  <si>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</si>
  <si>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</si>
  <si>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</si>
  <si>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</si>
  <si>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</si>
  <si>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</si>
  <si>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</si>
  <si>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</si>
  <si>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</si>
  <si>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</si>
  <si>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</si>
  <si>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</si>
  <si>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</si>
  <si>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</si>
  <si>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</si>
  <si>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</si>
  <si>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</si>
  <si>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</si>
  <si>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</si>
  <si>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</si>
  <si>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</si>
  <si>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</si>
  <si>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7311</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</si>
  <si>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</si>
  <si>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</si>
  <si>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</si>
  <si>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</si>
  <si>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</si>
  <si>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</si>
  <si>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</si>
  <si>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</si>
  <si>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</si>
  <si>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</si>
  <si>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</si>
  <si>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</si>
  <si>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</si>
  <si>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</si>
  <si>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</si>
  <si>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</si>
  <si>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</si>
  <si>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</si>
  <si>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</si>
  <si>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</si>
  <si>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</si>
  <si>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</si>
  <si>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</si>
  <si>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</si>
  <si>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</si>
  <si>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</si>
  <si>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</si>
  <si>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</si>
  <si>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</si>
  <si>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</si>
  <si>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</si>
  <si>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</si>
  <si>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</si>
  <si>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</si>
  <si>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</si>
  <si>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</si>
  <si>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</si>
  <si>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</si>
  <si>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</si>
  <si>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</si>
  <si>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</si>
  <si>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</si>
  <si>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</si>
  <si>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</si>
  <si>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</si>
  <si>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</si>
  <si>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</si>
  <si>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</si>
  <si>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</si>
  <si>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</si>
  <si>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</si>
  <si>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</si>
  <si>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</si>
  <si>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</si>
  <si>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</si>
  <si>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</si>
  <si>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</si>
  <si>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</si>
  <si>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</si>
  <si>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</si>
  <si>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</si>
  <si>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</si>
  <si>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</si>
  <si>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</si>
  <si>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</si>
  <si>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</si>
  <si>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</si>
  <si>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</si>
  <si>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</si>
  <si>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</si>
  <si>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</si>
  <si>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</si>
  <si>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</si>
  <si>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</si>
  <si>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</si>
  <si>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</si>
  <si>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</si>
  <si>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</si>
  <si>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</si>
  <si>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</si>
  <si>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</si>
  <si>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</si>
  <si>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</si>
  <si>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</si>
  <si>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</si>
  <si>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</si>
  <si>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7253</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</si>
  <si>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</si>
  <si>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</si>
  <si>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</si>
  <si>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</si>
  <si>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</si>
  <si>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</si>
  <si>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</si>
  <si>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</si>
  <si>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</si>
  <si>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</si>
  <si>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</si>
  <si>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</si>
  <si>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</si>
  <si>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</si>
  <si>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</si>
  <si>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</si>
  <si>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</si>
  <si>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</si>
  <si>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</si>
  <si>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</si>
  <si>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</si>
  <si>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</si>
  <si>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</si>
  <si>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</si>
  <si>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</si>
  <si>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</si>
  <si>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</si>
  <si>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</si>
  <si>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</si>
  <si>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</si>
  <si>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</si>
  <si>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</si>
  <si>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</si>
  <si>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</si>
  <si>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</si>
  <si>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</si>
  <si>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</si>
  <si>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</si>
  <si>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</si>
  <si>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</si>
  <si>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</si>
  <si>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</si>
  <si>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</si>
  <si>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</si>
  <si>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</si>
  <si>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</si>
  <si>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</si>
  <si>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</si>
  <si>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</si>
  <si>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</si>
  <si>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</si>
  <si>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</si>
  <si>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</si>
  <si>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</si>
  <si>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</si>
  <si>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</si>
  <si>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</si>
  <si>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</si>
  <si>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</si>
  <si>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</si>
  <si>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</si>
  <si>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</si>
  <si>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</si>
  <si>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</si>
  <si>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</si>
  <si>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</si>
  <si>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</si>
  <si>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</si>
  <si>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</si>
  <si>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</si>
  <si>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</si>
  <si>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</si>
  <si>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</si>
  <si>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</si>
  <si>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</si>
  <si>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</si>
  <si>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</si>
  <si>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</si>
  <si>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</si>
  <si>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</si>
  <si>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</si>
  <si>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</si>
  <si>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</si>
  <si>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</si>
  <si>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</si>
  <si>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</si>
  <si>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</si>
  <si>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</si>
  <si>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</si>
  <si>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</si>
  <si>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</si>
  <si>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</si>
  <si>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</si>
  <si>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</si>
  <si>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</si>
  <si>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</si>
  <si>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</si>
  <si>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</si>
  <si>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</si>
  <si>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</si>
  <si>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</si>
  <si>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</si>
  <si>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</si>
  <si>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</si>
  <si>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</si>
  <si>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</si>
  <si>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</si>
  <si>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</si>
  <si>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</si>
  <si>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</si>
  <si>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</si>
  <si>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</si>
  <si>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</si>
  <si>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</si>
  <si>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</si>
  <si>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</si>
  <si>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</si>
  <si>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</si>
  <si>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</si>
  <si>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</si>
  <si>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</si>
  <si>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</si>
  <si>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</si>
  <si>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</si>
  <si>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</si>
  <si>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</si>
  <si>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</si>
  <si>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</si>
  <si>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</si>
  <si>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</si>
  <si>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</si>
  <si>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</si>
  <si>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</si>
  <si>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</si>
  <si>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</si>
  <si>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</si>
  <si>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</si>
  <si>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</si>
  <si>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</si>
  <si>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</si>
  <si>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</si>
  <si>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</si>
  <si>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</si>
  <si>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</si>
  <si>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</si>
  <si>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</si>
  <si>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</si>
  <si>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</si>
  <si>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</si>
  <si>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</si>
  <si>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</si>
  <si>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</si>
  <si>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</si>
  <si>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</si>
  <si>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</si>
  <si>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</si>
  <si>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</si>
  <si>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</si>
  <si>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</si>
  <si>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</si>
  <si>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</si>
  <si>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</si>
  <si>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</si>
  <si>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6877</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</si>
  <si>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</si>
  <si>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</si>
  <si>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</si>
  <si>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</si>
  <si>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</si>
  <si>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</si>
  <si>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</si>
  <si>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</si>
  <si>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</si>
  <si>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</si>
  <si>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</si>
  <si>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</si>
  <si>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</si>
  <si>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</si>
  <si>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</si>
  <si>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</si>
  <si>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</si>
  <si>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</si>
  <si>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</si>
  <si>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</si>
  <si>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</si>
  <si>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</si>
  <si>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</si>
  <si>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</si>
  <si>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</si>
  <si>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</si>
  <si>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</si>
  <si>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</si>
  <si>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</si>
  <si>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</si>
  <si>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</si>
  <si>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</si>
  <si>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</si>
  <si>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</si>
  <si>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</si>
  <si>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</si>
  <si>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</si>
  <si>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</si>
  <si>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</si>
  <si>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</si>
  <si>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</si>
  <si>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</si>
  <si>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</si>
  <si>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</si>
  <si>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</si>
  <si>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</si>
  <si>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</si>
  <si>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</si>
  <si>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</si>
  <si>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</si>
  <si>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</si>
  <si>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</si>
  <si>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</si>
  <si>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</si>
  <si>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</si>
  <si>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</si>
  <si>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</si>
  <si>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</si>
  <si>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</si>
  <si>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</si>
  <si>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</si>
  <si>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</si>
  <si>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</si>
  <si>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</si>
  <si>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</si>
  <si>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</si>
  <si>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</si>
  <si>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</si>
  <si>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</si>
  <si>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</si>
  <si>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</si>
  <si>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</si>
  <si>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</si>
  <si>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</si>
  <si>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</si>
  <si>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</si>
  <si>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</si>
  <si>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</si>
  <si>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</si>
  <si>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</si>
  <si>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</si>
  <si>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</si>
  <si>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</si>
  <si>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</si>
  <si>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</si>
  <si>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</si>
  <si>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</si>
  <si>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</si>
  <si>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</si>
  <si>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</si>
  <si>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</si>
  <si>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</si>
  <si>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</si>
  <si>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</si>
  <si>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</si>
  <si>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</si>
  <si>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</si>
  <si>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</si>
  <si>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</si>
  <si>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</si>
  <si>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</si>
  <si>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</si>
  <si>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</si>
  <si>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</si>
  <si>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</si>
  <si>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</si>
  <si>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</si>
  <si>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</si>
  <si>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</si>
  <si>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</si>
  <si>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</si>
  <si>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</si>
  <si>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</si>
  <si>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</si>
  <si>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</si>
  <si>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</si>
  <si>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</si>
  <si>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</si>
  <si>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</si>
  <si>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</si>
  <si>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</si>
  <si>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</si>
  <si>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</si>
  <si>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</si>
  <si>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</si>
  <si>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</si>
  <si>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</si>
  <si>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</si>
  <si>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</si>
  <si>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</si>
  <si>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</si>
  <si>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</si>
  <si>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</si>
  <si>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</si>
  <si>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</si>
  <si>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</si>
  <si>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</si>
  <si>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</si>
  <si>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</si>
  <si>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</si>
  <si>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</si>
  <si>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</si>
  <si>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</si>
  <si>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</si>
  <si>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</si>
  <si>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</si>
  <si>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</si>
  <si>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</si>
  <si>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</si>
  <si>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</si>
  <si>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</si>
  <si>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</si>
  <si>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</si>
  <si>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</si>
  <si>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</si>
  <si>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</si>
  <si>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</si>
  <si>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</si>
  <si>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</si>
  <si>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</si>
  <si>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</si>
  <si>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</si>
  <si>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</si>
  <si>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</si>
  <si>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</si>
  <si>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</si>
  <si>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</si>
  <si>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</si>
  <si>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</si>
  <si>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</si>
  <si>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</si>
  <si>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</si>
  <si>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</si>
  <si>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</si>
  <si>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</si>
  <si>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</si>
  <si>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</si>
  <si>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</si>
  <si>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6395</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</si>
  <si>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</si>
  <si>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</si>
  <si>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</si>
  <si>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</si>
  <si>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</si>
  <si>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</si>
  <si>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</si>
  <si>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</si>
  <si>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</si>
  <si>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</si>
  <si>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</si>
  <si>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</si>
  <si>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</si>
  <si>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</si>
  <si>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</si>
  <si>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</si>
  <si>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</si>
  <si>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</si>
  <si>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</si>
  <si>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</si>
  <si>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</si>
  <si>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</si>
  <si>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</si>
  <si>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</si>
  <si>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</si>
  <si>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</si>
  <si>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</si>
  <si>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</si>
  <si>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</si>
  <si>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</si>
  <si>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</si>
  <si>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</si>
  <si>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</si>
  <si>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</si>
  <si>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</si>
  <si>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</si>
  <si>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</si>
  <si>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</si>
  <si>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</si>
  <si>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</si>
  <si>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</si>
  <si>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</si>
  <si>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</si>
  <si>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</si>
  <si>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</si>
  <si>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</si>
  <si>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</si>
  <si>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</si>
  <si>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</si>
  <si>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</si>
  <si>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</si>
  <si>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</si>
  <si>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</si>
  <si>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</si>
  <si>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</si>
  <si>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</si>
  <si>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</si>
  <si>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</si>
  <si>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6047</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</si>
  <si>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</si>
  <si>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</si>
  <si>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</si>
  <si>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</si>
  <si>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</si>
  <si>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</si>
  <si>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</si>
  <si>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</si>
  <si>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</si>
  <si>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</si>
  <si>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</si>
  <si>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</si>
  <si>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</si>
  <si>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</si>
  <si>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</si>
  <si>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</si>
  <si>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</si>
  <si>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</si>
  <si>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</si>
  <si>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</si>
  <si>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</si>
  <si>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</si>
  <si>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</si>
  <si>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</si>
  <si>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</si>
  <si>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</si>
  <si>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</si>
  <si>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</si>
  <si>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</si>
  <si>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</si>
  <si>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</si>
  <si>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</si>
  <si>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</si>
  <si>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</si>
  <si>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</si>
  <si>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</si>
  <si>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</si>
  <si>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</si>
  <si>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</si>
  <si>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</si>
  <si>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</si>
  <si>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</si>
  <si>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</si>
  <si>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</si>
  <si>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</si>
  <si>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</si>
  <si>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</si>
  <si>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</si>
  <si>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</si>
  <si>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</si>
  <si>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</si>
  <si>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</si>
  <si>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</si>
  <si>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</si>
  <si>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</si>
  <si>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</si>
  <si>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</si>
  <si>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</si>
  <si>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</si>
  <si>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</si>
  <si>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</si>
  <si>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</si>
  <si>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</si>
  <si>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</si>
  <si>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</si>
  <si>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</si>
  <si>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</si>
  <si>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</si>
  <si>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</si>
  <si>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</si>
  <si>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</si>
  <si>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</si>
  <si>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</si>
  <si>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</si>
  <si>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</si>
  <si>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</si>
  <si>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</si>
  <si>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</si>
  <si>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</si>
  <si>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</si>
  <si>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</si>
  <si>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</si>
  <si>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</si>
  <si>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</si>
  <si>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</si>
  <si>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</si>
  <si>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</si>
  <si>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</si>
  <si>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</si>
  <si>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</si>
  <si>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</si>
  <si>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</si>
  <si>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</si>
  <si>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</si>
  <si>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</si>
  <si>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</si>
  <si>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</si>
  <si>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</si>
  <si>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</si>
  <si>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</si>
  <si>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</si>
  <si>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</si>
  <si>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</si>
  <si>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</si>
  <si>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</si>
  <si>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</si>
  <si>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</si>
  <si>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</si>
  <si>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</si>
  <si>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</si>
  <si>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</si>
  <si>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</si>
  <si>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</si>
  <si>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</si>
  <si>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</si>
  <si>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</si>
  <si>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</si>
  <si>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</si>
  <si>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</si>
  <si>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</si>
  <si>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</si>
  <si>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</si>
  <si>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</si>
  <si>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</si>
  <si>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</si>
  <si>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</si>
  <si>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</si>
  <si>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</si>
  <si>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</si>
  <si>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</si>
  <si>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</si>
  <si>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</si>
  <si>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</si>
  <si>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</si>
  <si>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5970</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</si>
  <si>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</si>
  <si>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</si>
  <si>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</si>
  <si>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</si>
  <si>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</si>
  <si>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</si>
  <si>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</si>
  <si>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</si>
  <si>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</si>
  <si>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</si>
  <si>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</si>
  <si>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</si>
  <si>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</si>
  <si>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</si>
  <si>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</si>
  <si>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</si>
  <si>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</si>
  <si>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</si>
  <si>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</si>
  <si>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</si>
  <si>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</si>
  <si>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</si>
  <si>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</si>
  <si>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</si>
  <si>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</si>
  <si>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</si>
  <si>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</si>
  <si>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</si>
  <si>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</si>
  <si>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</si>
  <si>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</si>
  <si>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</si>
  <si>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</si>
  <si>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</si>
  <si>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</si>
  <si>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</si>
  <si>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</si>
  <si>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</si>
  <si>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</si>
  <si>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</si>
  <si>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</si>
  <si>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</si>
  <si>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</si>
  <si>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</si>
  <si>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</si>
  <si>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</si>
  <si>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</si>
  <si>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</si>
  <si>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</si>
  <si>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</si>
  <si>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</si>
  <si>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</si>
  <si>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</si>
  <si>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</si>
  <si>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</si>
  <si>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</si>
  <si>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</si>
  <si>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</si>
  <si>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</si>
  <si>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</si>
  <si>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</si>
  <si>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</si>
  <si>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</si>
  <si>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</si>
  <si>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</si>
  <si>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</si>
  <si>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</si>
  <si>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</si>
  <si>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</si>
  <si>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</si>
  <si>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</si>
  <si>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5926</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</si>
  <si>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</si>
  <si>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</si>
  <si>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</si>
  <si>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</si>
  <si>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</si>
  <si>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</si>
  <si>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</si>
  <si>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</si>
  <si>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</si>
  <si>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</si>
  <si>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</si>
  <si>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</si>
  <si>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</si>
  <si>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</si>
  <si>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</si>
  <si>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</si>
  <si>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</si>
  <si>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</si>
  <si>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</si>
  <si>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</si>
  <si>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</si>
  <si>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</si>
  <si>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</si>
  <si>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</si>
  <si>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</si>
  <si>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</si>
  <si>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</si>
  <si>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</si>
  <si>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</si>
  <si>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</si>
  <si>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</si>
  <si>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</si>
  <si>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</si>
  <si>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</si>
  <si>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</si>
  <si>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</si>
  <si>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</si>
  <si>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</si>
  <si>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</si>
  <si>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</si>
  <si>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</si>
  <si>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</si>
  <si>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</si>
  <si>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</si>
  <si>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</si>
  <si>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</si>
  <si>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</si>
  <si>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</si>
  <si>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</si>
  <si>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</si>
  <si>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</si>
  <si>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</si>
  <si>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</si>
  <si>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</si>
  <si>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</si>
  <si>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</si>
  <si>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</si>
  <si>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</si>
  <si>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</si>
  <si>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</si>
  <si>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5853</t>
  </si>
  <si>
    <t>83</t>
  </si>
  <si>
    <t>50.20</t>
  </si>
  <si>
    <t>1:19.59</t>
  </si>
  <si>
    <t>36.90</t>
  </si>
  <si>
    <t>43.26</t>
  </si>
  <si>
    <t>2:16.90</t>
  </si>
  <si>
    <t>1:10.24</t>
  </si>
  <si>
    <t>39.85</t>
  </si>
  <si>
    <t>16.71</t>
  </si>
  <si>
    <t>14.63</t>
  </si>
  <si>
    <t>44.85</t>
  </si>
  <si>
    <t>30.49</t>
  </si>
  <si>
    <t>56.25</t>
  </si>
  <si>
    <t>33.66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</si>
  <si>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</si>
  <si>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</si>
  <si>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</si>
  <si>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</si>
  <si>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</si>
  <si>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</si>
  <si>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</si>
  <si>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</si>
  <si>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</si>
  <si>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</si>
  <si>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</si>
  <si>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</si>
  <si>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</si>
  <si>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</si>
  <si>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</si>
  <si>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</si>
  <si>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</si>
  <si>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</si>
  <si>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</si>
  <si>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</si>
  <si>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</si>
  <si>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</si>
  <si>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</si>
  <si>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</si>
  <si>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</si>
  <si>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</si>
  <si>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</si>
  <si>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</si>
  <si>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</si>
  <si>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</si>
  <si>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</si>
  <si>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</si>
  <si>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</si>
  <si>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</si>
  <si>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</si>
  <si>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</si>
  <si>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</si>
  <si>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</si>
  <si>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</si>
  <si>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</si>
  <si>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</si>
  <si>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</si>
  <si>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</si>
  <si>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</si>
  <si>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</si>
  <si>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</si>
  <si>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</si>
  <si>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</si>
  <si>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</si>
  <si>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</si>
  <si>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</si>
  <si>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</si>
  <si>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</si>
  <si>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</si>
  <si>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</si>
  <si>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</si>
  <si>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</si>
  <si>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</si>
  <si>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</si>
  <si>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</si>
  <si>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</si>
  <si>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</si>
  <si>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</si>
  <si>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</si>
  <si>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</si>
  <si>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</si>
  <si>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</si>
  <si>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</si>
  <si>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</si>
  <si>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</si>
  <si>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</si>
  <si>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</si>
  <si>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</si>
  <si>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</si>
  <si>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</si>
  <si>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</si>
  <si>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</si>
  <si>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</si>
  <si>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</si>
  <si>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</si>
  <si>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</si>
  <si>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</si>
  <si>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</si>
  <si>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</si>
  <si>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</si>
  <si>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</si>
  <si>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</si>
  <si>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</si>
  <si>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</si>
  <si>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</si>
  <si>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</si>
  <si>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</si>
  <si>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</si>
  <si>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</si>
  <si>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</si>
  <si>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</si>
  <si>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</si>
  <si>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</si>
  <si>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</si>
  <si>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</si>
  <si>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</si>
  <si>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</si>
  <si>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</si>
  <si>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</si>
  <si>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</si>
  <si>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</si>
  <si>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</si>
  <si>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</si>
  <si>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</si>
  <si>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</si>
  <si>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</si>
  <si>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</si>
  <si>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</si>
  <si>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</si>
  <si>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</si>
  <si>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</si>
  <si>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</si>
  <si>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</si>
  <si>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</si>
  <si>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</si>
  <si>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</si>
  <si>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</si>
  <si>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</si>
  <si>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</si>
  <si>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</si>
  <si>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</si>
  <si>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</si>
  <si>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</si>
  <si>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</si>
  <si>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</si>
  <si>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</si>
  <si>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</si>
  <si>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</si>
  <si>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</si>
  <si>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</si>
  <si>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</si>
  <si>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</si>
  <si>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</si>
  <si>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</si>
  <si>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</si>
  <si>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</si>
  <si>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</si>
  <si>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</si>
  <si>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</si>
  <si>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</si>
  <si>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</si>
  <si>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</si>
  <si>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</si>
  <si>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</si>
  <si>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</si>
  <si>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</si>
  <si>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</si>
  <si>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</si>
  <si>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</si>
  <si>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</si>
  <si>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</si>
  <si>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</si>
  <si>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</si>
  <si>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</si>
  <si>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</si>
  <si>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</si>
  <si>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</si>
  <si>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</si>
  <si>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</si>
  <si>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</si>
  <si>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</si>
  <si>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</si>
  <si>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</si>
  <si>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</si>
  <si>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</si>
  <si>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</si>
  <si>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</si>
  <si>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</si>
  <si>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</si>
  <si>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</si>
  <si>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</si>
  <si>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</si>
  <si>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</si>
  <si>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</si>
  <si>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</si>
  <si>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</si>
  <si>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</si>
  <si>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</si>
  <si>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</si>
  <si>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</si>
  <si>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</si>
  <si>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</si>
  <si>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</si>
  <si>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</si>
  <si>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</si>
  <si>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</si>
  <si>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</si>
  <si>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</si>
  <si>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</si>
  <si>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</si>
  <si>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</si>
  <si>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</si>
  <si>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</si>
  <si>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</si>
  <si>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</si>
  <si>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</si>
  <si>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</si>
  <si>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</si>
  <si>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</si>
  <si>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</si>
  <si>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</si>
  <si>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</si>
  <si>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</si>
  <si>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</si>
  <si>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</si>
  <si>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</si>
  <si>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</si>
  <si>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</si>
  <si>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</si>
  <si>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</si>
  <si>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</si>
  <si>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</si>
  <si>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</si>
  <si>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</si>
  <si>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</si>
  <si>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</si>
  <si>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</si>
  <si>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</si>
  <si>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</si>
  <si>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</si>
  <si>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</si>
  <si>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</si>
  <si>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</si>
  <si>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</si>
  <si>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</si>
  <si>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</si>
  <si>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</si>
  <si>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</si>
  <si>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</si>
  <si>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</si>
  <si>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</si>
  <si>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</si>
  <si>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</si>
  <si>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</si>
  <si>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</si>
  <si>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</si>
  <si>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</si>
  <si>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</si>
  <si>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</si>
  <si>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</si>
  <si>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</si>
  <si>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</si>
  <si>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</si>
  <si>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</si>
  <si>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</si>
  <si>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</si>
  <si>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</si>
  <si>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</si>
  <si>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</si>
  <si>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</si>
  <si>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</si>
  <si>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</si>
  <si>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</si>
  <si>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</si>
  <si>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</si>
  <si>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</si>
  <si>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</si>
  <si>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</si>
  <si>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</si>
  <si>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</si>
  <si>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</si>
  <si>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</si>
  <si>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</si>
  <si>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</si>
  <si>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</si>
  <si>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</si>
  <si>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</si>
  <si>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</si>
  <si>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</si>
  <si>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</si>
  <si>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</si>
  <si>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</si>
  <si>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</si>
  <si>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</si>
  <si>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</si>
  <si>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</si>
  <si>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</si>
  <si>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</si>
  <si>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</si>
  <si>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</si>
  <si>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</si>
  <si>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</si>
  <si>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</si>
  <si>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</si>
  <si>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</si>
  <si>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</si>
  <si>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</si>
  <si>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</si>
  <si>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</si>
  <si>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</si>
  <si>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</si>
  <si>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</si>
  <si>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</si>
  <si>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</si>
  <si>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</si>
  <si>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</si>
  <si>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</si>
  <si>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</si>
  <si>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</si>
  <si>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</si>
  <si>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</si>
  <si>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</si>
  <si>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</si>
  <si>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</si>
  <si>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</si>
  <si>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</si>
  <si>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</si>
  <si>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</si>
  <si>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</si>
  <si>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</si>
  <si>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5021</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</si>
  <si>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</si>
  <si>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</si>
  <si>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</si>
  <si>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</si>
  <si>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</si>
  <si>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</si>
  <si>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</si>
  <si>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</si>
  <si>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</si>
  <si>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</si>
  <si>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</si>
  <si>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</si>
  <si>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</si>
  <si>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</si>
  <si>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</si>
  <si>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</si>
  <si>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</si>
  <si>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</si>
  <si>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</si>
  <si>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</si>
  <si>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</si>
  <si>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</si>
  <si>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</si>
  <si>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</si>
  <si>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</si>
  <si>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</si>
  <si>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</si>
  <si>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</si>
  <si>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</si>
  <si>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</si>
  <si>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</si>
  <si>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</si>
  <si>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</si>
  <si>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</si>
  <si>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</si>
  <si>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</si>
  <si>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</si>
  <si>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</si>
  <si>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</si>
  <si>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</si>
  <si>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</si>
  <si>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</si>
  <si>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</si>
  <si>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</si>
  <si>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</si>
  <si>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</si>
  <si>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</si>
  <si>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</si>
  <si>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</si>
  <si>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</si>
  <si>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</si>
  <si>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</si>
  <si>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</si>
  <si>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</si>
  <si>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</si>
  <si>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</si>
  <si>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</si>
  <si>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</si>
  <si>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</si>
  <si>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</si>
  <si>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</si>
  <si>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</si>
  <si>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</si>
  <si>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</si>
  <si>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</si>
  <si>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</si>
  <si>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</si>
  <si>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</si>
  <si>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</si>
  <si>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</si>
  <si>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</si>
  <si>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</si>
  <si>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</si>
  <si>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</si>
  <si>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</si>
  <si>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</si>
  <si>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</si>
  <si>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</si>
  <si>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</si>
  <si>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</si>
  <si>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</si>
  <si>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</si>
  <si>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4705</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</si>
  <si>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</si>
  <si>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</si>
  <si>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</si>
  <si>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</si>
  <si>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</si>
  <si>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</si>
  <si>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</si>
  <si>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</si>
  <si>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</si>
  <si>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</si>
  <si>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</si>
  <si>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</si>
  <si>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</si>
  <si>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</si>
  <si>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</si>
  <si>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</si>
  <si>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</si>
  <si>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</si>
  <si>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</si>
  <si>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</si>
  <si>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</si>
  <si>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</si>
  <si>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</si>
  <si>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</si>
  <si>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</si>
  <si>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</si>
  <si>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</si>
  <si>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</si>
  <si>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</si>
  <si>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</si>
  <si>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</si>
  <si>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</si>
  <si>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</si>
  <si>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</si>
  <si>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</si>
  <si>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</si>
  <si>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</si>
  <si>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</si>
  <si>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</si>
  <si>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</si>
  <si>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</si>
  <si>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</si>
  <si>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</si>
  <si>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</si>
  <si>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</si>
  <si>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</si>
  <si>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</si>
  <si>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</si>
  <si>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</si>
  <si>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</si>
  <si>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</si>
  <si>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</si>
  <si>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</si>
  <si>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</si>
  <si>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</si>
  <si>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</si>
  <si>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</si>
  <si>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</si>
  <si>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</si>
  <si>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</si>
  <si>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</si>
  <si>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</si>
  <si>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</si>
  <si>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</si>
  <si>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</si>
  <si>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</si>
  <si>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</si>
  <si>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</si>
  <si>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</si>
  <si>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</si>
  <si>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</si>
  <si>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</si>
  <si>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</si>
  <si>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</si>
  <si>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</si>
  <si>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</si>
  <si>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</si>
  <si>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</si>
  <si>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</si>
  <si>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</si>
  <si>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54.36</t>
  </si>
  <si>
    <t>23.11</t>
  </si>
  <si>
    <t>28.59</t>
  </si>
  <si>
    <t>27.86</t>
  </si>
  <si>
    <t>45.16</t>
  </si>
  <si>
    <t>25.54</t>
  </si>
  <si>
    <t>25.65</t>
  </si>
  <si>
    <t>27.28</t>
  </si>
  <si>
    <t>7.02</t>
  </si>
  <si>
    <t>Jesteq</t>
  </si>
  <si>
    <t>4700</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</si>
  <si>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</si>
  <si>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</si>
  <si>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</si>
  <si>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</si>
  <si>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</si>
  <si>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</si>
  <si>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</si>
  <si>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</si>
  <si>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</si>
  <si>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</si>
  <si>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</si>
  <si>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</si>
  <si>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</si>
  <si>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</si>
  <si>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</si>
  <si>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</si>
  <si>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</si>
  <si>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</si>
  <si>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</si>
  <si>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</si>
  <si>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</si>
  <si>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</si>
  <si>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</si>
  <si>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</si>
  <si>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</si>
  <si>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</si>
  <si>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</si>
  <si>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</si>
  <si>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</si>
  <si>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</si>
  <si>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</si>
  <si>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</si>
  <si>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</si>
  <si>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</si>
  <si>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</si>
  <si>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</si>
  <si>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</si>
  <si>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</si>
  <si>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</si>
  <si>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</si>
  <si>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</si>
  <si>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</si>
  <si>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</si>
  <si>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</si>
  <si>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</si>
  <si>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</si>
  <si>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</si>
  <si>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</si>
  <si>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</si>
  <si>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</si>
  <si>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</si>
  <si>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</si>
  <si>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</si>
  <si>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</si>
  <si>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</si>
  <si>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</si>
  <si>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</si>
  <si>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</si>
  <si>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</si>
  <si>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</si>
  <si>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</si>
  <si>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</si>
  <si>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</si>
  <si>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</si>
  <si>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</si>
  <si>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</si>
  <si>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</si>
  <si>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</si>
  <si>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</si>
  <si>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</si>
  <si>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</si>
  <si>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</si>
  <si>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</si>
  <si>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</si>
  <si>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</si>
  <si>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</si>
  <si>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</si>
  <si>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</si>
  <si>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</si>
  <si>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</si>
  <si>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</si>
  <si>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</si>
  <si>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</si>
  <si>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</si>
  <si>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</si>
  <si>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</si>
  <si>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</si>
  <si>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</si>
  <si>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</si>
  <si>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</si>
  <si>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</si>
  <si>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</si>
  <si>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</si>
  <si>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</si>
  <si>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</si>
  <si>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</si>
  <si>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</si>
  <si>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</si>
  <si>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</si>
  <si>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</si>
  <si>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</si>
  <si>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</si>
  <si>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</si>
  <si>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</si>
  <si>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</si>
  <si>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</si>
  <si>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</si>
  <si>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</si>
  <si>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</si>
  <si>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</si>
  <si>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</si>
  <si>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</si>
  <si>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</si>
  <si>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</si>
  <si>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</si>
  <si>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</si>
  <si>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</si>
  <si>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</si>
  <si>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</si>
  <si>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</si>
  <si>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</si>
  <si>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</si>
  <si>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</si>
  <si>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</si>
  <si>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</si>
  <si>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</si>
  <si>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</si>
  <si>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</si>
  <si>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</si>
  <si>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</si>
  <si>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</si>
  <si>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</si>
  <si>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</si>
  <si>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</si>
  <si>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</si>
  <si>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</si>
  <si>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</si>
  <si>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</si>
  <si>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</si>
  <si>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</si>
  <si>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</si>
  <si>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</si>
  <si>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</si>
  <si>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</si>
  <si>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</si>
  <si>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</si>
  <si>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</si>
  <si>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</si>
  <si>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</si>
  <si>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</si>
  <si>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</si>
  <si>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</si>
  <si>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</si>
  <si>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</si>
  <si>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</si>
  <si>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</si>
  <si>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</si>
  <si>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</si>
  <si>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</si>
  <si>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</si>
  <si>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</si>
  <si>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</si>
  <si>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</si>
  <si>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</si>
  <si>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</si>
  <si>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</si>
  <si>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</si>
  <si>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</si>
  <si>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</si>
  <si>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</si>
  <si>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</si>
  <si>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</si>
  <si>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</si>
  <si>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</si>
  <si>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</si>
  <si>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</si>
  <si>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</si>
  <si>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</si>
  <si>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</si>
  <si>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</si>
  <si>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</si>
  <si>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</si>
  <si>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</si>
  <si>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</si>
  <si>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</si>
  <si>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</si>
  <si>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</si>
  <si>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</si>
  <si>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</si>
  <si>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</si>
  <si>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</si>
  <si>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</si>
  <si>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</si>
  <si>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</si>
  <si>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</si>
  <si>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</si>
  <si>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</si>
  <si>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</si>
  <si>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</si>
  <si>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</si>
  <si>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</si>
  <si>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</si>
  <si>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</si>
  <si>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</si>
  <si>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</si>
  <si>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</si>
  <si>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</si>
  <si>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</si>
  <si>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</si>
  <si>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</si>
  <si>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</si>
  <si>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</si>
  <si>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</si>
  <si>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</si>
  <si>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</si>
  <si>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</si>
  <si>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</si>
  <si>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</si>
  <si>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</si>
  <si>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</si>
  <si>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</si>
  <si>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</si>
  <si>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</si>
  <si>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</si>
  <si>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</si>
  <si>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</si>
  <si>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</si>
  <si>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</si>
  <si>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</si>
  <si>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</si>
  <si>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</si>
  <si>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</si>
  <si>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</si>
  <si>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</si>
  <si>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</si>
  <si>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</si>
  <si>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</si>
  <si>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</si>
  <si>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</si>
  <si>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</si>
  <si>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</si>
  <si>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</si>
  <si>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</si>
  <si>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</si>
  <si>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</si>
  <si>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</si>
  <si>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</si>
  <si>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</si>
  <si>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</si>
  <si>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</si>
  <si>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</si>
  <si>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</si>
  <si>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</si>
  <si>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</si>
  <si>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</si>
  <si>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</si>
  <si>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</si>
  <si>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</si>
  <si>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</si>
  <si>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</si>
  <si>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</si>
  <si>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</si>
  <si>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</si>
  <si>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</si>
  <si>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</si>
  <si>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</si>
  <si>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</si>
  <si>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</si>
  <si>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</si>
  <si>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</si>
  <si>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</si>
  <si>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</si>
  <si>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</si>
  <si>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</si>
  <si>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</si>
  <si>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</si>
  <si>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</si>
  <si>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</si>
  <si>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</si>
  <si>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</si>
  <si>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</si>
  <si>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</si>
  <si>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</si>
  <si>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</si>
  <si>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</si>
  <si>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</si>
  <si>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</si>
  <si>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</si>
  <si>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</si>
  <si>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</si>
  <si>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</si>
  <si>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</si>
  <si>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</si>
  <si>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</si>
  <si>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</si>
  <si>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</si>
  <si>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</si>
  <si>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</si>
  <si>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</si>
  <si>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</si>
  <si>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</si>
  <si>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</si>
  <si>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</si>
  <si>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</si>
  <si>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</si>
  <si>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</si>
  <si>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</si>
  <si>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</si>
  <si>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</si>
  <si>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</si>
  <si>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</si>
  <si>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</si>
  <si>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</si>
  <si>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</si>
  <si>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</si>
  <si>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</si>
  <si>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</si>
  <si>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</si>
  <si>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</si>
  <si>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</si>
  <si>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</si>
  <si>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</si>
  <si>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</si>
  <si>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</si>
  <si>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</si>
  <si>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</si>
  <si>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</si>
  <si>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</si>
  <si>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</si>
  <si>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</si>
  <si>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</si>
  <si>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</si>
  <si>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</si>
  <si>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</si>
  <si>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</si>
  <si>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</si>
  <si>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</si>
  <si>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</si>
  <si>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</si>
  <si>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</si>
  <si>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</si>
  <si>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</si>
  <si>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</si>
  <si>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</si>
  <si>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</si>
  <si>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</si>
  <si>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</si>
  <si>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</si>
  <si>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</si>
  <si>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</si>
  <si>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</si>
  <si>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</si>
  <si>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</si>
  <si>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</si>
  <si>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</si>
  <si>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</si>
  <si>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</si>
  <si>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</si>
  <si>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</si>
  <si>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</si>
  <si>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</si>
  <si>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</si>
  <si>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</si>
  <si>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</si>
  <si>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</si>
  <si>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</si>
  <si>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</si>
  <si>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</si>
  <si>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</si>
  <si>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</si>
  <si>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</si>
  <si>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</si>
  <si>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</si>
  <si>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</si>
  <si>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</si>
  <si>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</si>
  <si>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</si>
  <si>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</si>
  <si>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</si>
  <si>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</si>
  <si>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</si>
  <si>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</si>
  <si>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</si>
  <si>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</si>
  <si>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</si>
  <si>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</si>
  <si>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</si>
  <si>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</si>
  <si>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</si>
  <si>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</si>
  <si>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</si>
  <si>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</si>
  <si>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</si>
  <si>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</si>
  <si>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</si>
  <si>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</si>
  <si>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</si>
  <si>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</si>
  <si>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</si>
  <si>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</si>
  <si>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</si>
  <si>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</si>
  <si>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</si>
  <si>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</si>
  <si>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</si>
  <si>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</si>
  <si>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</si>
  <si>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</si>
  <si>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</si>
  <si>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</si>
  <si>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</si>
  <si>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</si>
  <si>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</si>
  <si>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</si>
  <si>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</si>
  <si>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</si>
  <si>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</si>
  <si>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</si>
  <si>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</si>
  <si>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</si>
  <si>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</si>
  <si>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</si>
  <si>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</si>
  <si>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</si>
  <si>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</si>
  <si>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</si>
  <si>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</si>
  <si>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</si>
  <si>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</si>
  <si>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</si>
  <si>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</si>
  <si>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</si>
  <si>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</si>
  <si>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</si>
  <si>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</si>
  <si>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</si>
  <si>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</si>
  <si>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</si>
  <si>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</si>
  <si>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</si>
  <si>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</si>
  <si>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</si>
  <si>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</si>
  <si>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</si>
  <si>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</si>
  <si>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</si>
  <si>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</si>
  <si>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4438</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</si>
  <si>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</si>
  <si>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</si>
  <si>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</si>
  <si>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</si>
  <si>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</si>
  <si>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</si>
  <si>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</si>
  <si>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</si>
  <si>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</si>
  <si>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</si>
  <si>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</si>
  <si>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</si>
  <si>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</si>
  <si>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</si>
  <si>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</si>
  <si>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</si>
  <si>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</si>
  <si>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</si>
  <si>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</si>
  <si>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</si>
  <si>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</si>
  <si>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</si>
  <si>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</si>
  <si>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</si>
  <si>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</si>
  <si>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</si>
  <si>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</si>
  <si>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</si>
  <si>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</si>
  <si>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</si>
  <si>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</si>
  <si>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</si>
  <si>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</si>
  <si>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</si>
  <si>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</si>
  <si>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</si>
  <si>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</si>
  <si>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</si>
  <si>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</si>
  <si>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</si>
  <si>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</si>
  <si>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</si>
  <si>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</si>
  <si>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</si>
  <si>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</si>
  <si>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</si>
  <si>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</si>
  <si>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</si>
  <si>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</si>
  <si>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</si>
  <si>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</si>
  <si>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</si>
  <si>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</si>
  <si>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</si>
  <si>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</si>
  <si>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</si>
  <si>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</si>
  <si>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</si>
  <si>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</si>
  <si>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</si>
  <si>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</si>
  <si>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</si>
  <si>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</si>
  <si>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</si>
  <si>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</si>
  <si>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</si>
  <si>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</si>
  <si>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</si>
  <si>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</si>
  <si>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</si>
  <si>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</si>
  <si>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</si>
  <si>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</si>
  <si>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</si>
  <si>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</si>
  <si>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</si>
  <si>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</si>
  <si>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</si>
  <si>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</si>
  <si>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</si>
  <si>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</si>
  <si>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</si>
  <si>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</si>
  <si>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</si>
  <si>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</si>
  <si>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</si>
  <si>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</si>
  <si>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</si>
  <si>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</si>
  <si>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</si>
  <si>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</si>
  <si>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</si>
  <si>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</si>
  <si>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</si>
  <si>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</si>
  <si>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</si>
  <si>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</si>
  <si>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</si>
  <si>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</si>
  <si>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</si>
  <si>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</si>
  <si>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</si>
  <si>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</si>
  <si>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</si>
  <si>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</si>
  <si>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</si>
  <si>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</si>
  <si>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</si>
  <si>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</si>
  <si>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</si>
  <si>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</si>
  <si>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</si>
  <si>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</si>
  <si>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</si>
  <si>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</si>
  <si>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</si>
  <si>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</si>
  <si>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</si>
  <si>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</si>
  <si>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</si>
  <si>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</si>
  <si>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</si>
  <si>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</si>
  <si>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</si>
  <si>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</si>
  <si>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</si>
  <si>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</si>
  <si>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</si>
  <si>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</si>
  <si>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</si>
  <si>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</si>
  <si>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</si>
  <si>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</si>
  <si>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</si>
  <si>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</si>
  <si>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</si>
  <si>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</si>
  <si>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</si>
  <si>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</si>
  <si>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</si>
  <si>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</si>
  <si>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</si>
  <si>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</si>
  <si>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</si>
  <si>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</si>
  <si>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</si>
  <si>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</si>
  <si>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</si>
  <si>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</si>
  <si>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</si>
  <si>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</si>
  <si>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</si>
  <si>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</si>
  <si>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</si>
  <si>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</si>
  <si>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</si>
  <si>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</si>
  <si>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</si>
  <si>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</si>
  <si>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</si>
  <si>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</si>
  <si>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</si>
  <si>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</si>
  <si>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</si>
  <si>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</si>
  <si>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</si>
  <si>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</si>
  <si>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</si>
  <si>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</si>
  <si>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</si>
  <si>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</si>
  <si>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</si>
  <si>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</si>
  <si>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</si>
  <si>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</si>
  <si>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</si>
  <si>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</si>
  <si>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</si>
  <si>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</si>
  <si>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</si>
  <si>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</si>
  <si>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</si>
  <si>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</si>
  <si>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</si>
  <si>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</si>
  <si>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</si>
  <si>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</si>
  <si>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</si>
  <si>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</si>
  <si>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</si>
  <si>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</si>
  <si>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</si>
  <si>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</si>
  <si>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</si>
  <si>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</si>
  <si>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</si>
  <si>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</si>
  <si>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</si>
  <si>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</si>
  <si>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</si>
  <si>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</si>
  <si>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</si>
  <si>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</si>
  <si>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</si>
  <si>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</si>
  <si>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</si>
  <si>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</si>
  <si>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</si>
  <si>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</si>
  <si>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</si>
  <si>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</si>
  <si>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</si>
  <si>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</si>
  <si>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</si>
  <si>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</si>
  <si>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</si>
  <si>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</si>
  <si>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</si>
  <si>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</si>
  <si>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</si>
  <si>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</si>
  <si>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</si>
  <si>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</si>
  <si>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</si>
  <si>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</si>
  <si>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</si>
  <si>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</si>
  <si>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</si>
  <si>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</si>
  <si>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</si>
  <si>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</si>
  <si>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</si>
  <si>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</si>
  <si>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</si>
  <si>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</si>
  <si>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</si>
  <si>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</si>
  <si>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</si>
  <si>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</si>
  <si>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</si>
  <si>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</si>
  <si>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</si>
  <si>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</si>
  <si>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</si>
  <si>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</si>
  <si>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</si>
  <si>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</si>
  <si>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</si>
  <si>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</si>
  <si>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</si>
  <si>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</si>
  <si>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</si>
  <si>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</si>
  <si>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</si>
  <si>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</si>
  <si>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</si>
  <si>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</si>
  <si>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</si>
  <si>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</si>
  <si>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</si>
  <si>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</si>
  <si>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</si>
  <si>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</si>
  <si>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</si>
  <si>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</si>
  <si>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</si>
  <si>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</si>
  <si>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</si>
  <si>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</si>
  <si>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</si>
  <si>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</si>
  <si>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</si>
  <si>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</si>
  <si>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</si>
  <si>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</si>
  <si>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</si>
  <si>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</si>
  <si>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</si>
  <si>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</si>
  <si>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</si>
  <si>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</si>
  <si>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</si>
  <si>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</si>
  <si>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</si>
  <si>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</si>
  <si>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</si>
  <si>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</si>
  <si>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</si>
  <si>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</si>
  <si>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</si>
  <si>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</si>
  <si>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</si>
  <si>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</si>
  <si>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</si>
  <si>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</si>
  <si>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</si>
  <si>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</si>
  <si>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</si>
  <si>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</si>
  <si>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</si>
  <si>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</si>
  <si>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</si>
  <si>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</si>
  <si>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</si>
  <si>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</si>
  <si>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</si>
  <si>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</si>
  <si>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</si>
  <si>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</si>
  <si>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</si>
  <si>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</si>
  <si>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</si>
  <si>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</si>
  <si>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</si>
  <si>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</si>
  <si>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</si>
  <si>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</si>
  <si>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</si>
  <si>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</si>
  <si>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</si>
  <si>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</si>
  <si>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</si>
  <si>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</si>
  <si>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</si>
  <si>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</si>
  <si>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</si>
  <si>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</si>
  <si>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</si>
  <si>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</si>
  <si>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</si>
  <si>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</si>
  <si>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</si>
  <si>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</si>
  <si>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</si>
  <si>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</si>
  <si>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</si>
  <si>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</si>
  <si>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</si>
  <si>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</si>
  <si>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</si>
  <si>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</si>
  <si>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</si>
  <si>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</si>
  <si>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</si>
  <si>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</si>
  <si>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</si>
  <si>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</si>
  <si>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</si>
  <si>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</si>
  <si>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</si>
  <si>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</si>
  <si>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</si>
  <si>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</si>
  <si>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</si>
  <si>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</si>
  <si>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</si>
  <si>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</si>
  <si>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</si>
  <si>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</si>
  <si>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</si>
  <si>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</si>
  <si>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</si>
  <si>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</si>
  <si>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</si>
  <si>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</si>
  <si>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</si>
  <si>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</si>
  <si>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</si>
  <si>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</si>
  <si>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</si>
  <si>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</si>
  <si>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</si>
  <si>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</si>
  <si>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</si>
  <si>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</si>
  <si>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</si>
  <si>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</si>
  <si>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</si>
  <si>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</si>
  <si>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</si>
  <si>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</si>
  <si>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</si>
  <si>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</si>
  <si>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</si>
  <si>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</si>
  <si>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</si>
  <si>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</si>
  <si>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</si>
  <si>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</si>
  <si>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</si>
  <si>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</si>
  <si>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</si>
  <si>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</si>
  <si>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</si>
  <si>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</si>
  <si>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</si>
  <si>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</si>
  <si>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</si>
  <si>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</si>
  <si>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</si>
  <si>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</si>
  <si>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</si>
  <si>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</si>
  <si>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</si>
  <si>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</si>
  <si>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</si>
  <si>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</si>
  <si>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</si>
  <si>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</si>
  <si>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</si>
  <si>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</si>
  <si>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</si>
  <si>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</si>
  <si>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</si>
  <si>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</si>
  <si>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</si>
  <si>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</si>
  <si>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</si>
  <si>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</si>
  <si>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</si>
  <si>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</si>
  <si>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</si>
  <si>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</si>
  <si>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</si>
  <si>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</si>
  <si>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</si>
  <si>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</si>
  <si>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</si>
  <si>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</si>
  <si>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</si>
  <si>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</si>
  <si>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</si>
  <si>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</si>
  <si>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</si>
  <si>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</si>
  <si>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</si>
  <si>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</si>
  <si>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</si>
  <si>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</si>
  <si>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</si>
  <si>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</si>
  <si>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</si>
  <si>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</si>
  <si>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</si>
  <si>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</si>
  <si>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</si>
  <si>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</si>
  <si>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</si>
  <si>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</si>
  <si>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</si>
  <si>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</si>
  <si>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</si>
  <si>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</si>
  <si>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</si>
  <si>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</si>
  <si>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</si>
  <si>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</si>
  <si>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</si>
  <si>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</si>
  <si>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</si>
  <si>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</si>
  <si>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</si>
  <si>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</si>
  <si>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</si>
  <si>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</si>
  <si>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</si>
  <si>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</si>
  <si>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</si>
  <si>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</si>
  <si>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</si>
  <si>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</si>
  <si>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</si>
  <si>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</si>
  <si>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</si>
  <si>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</si>
  <si>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</si>
  <si>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</si>
  <si>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</si>
  <si>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</si>
  <si>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</si>
  <si>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</si>
  <si>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</si>
  <si>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</si>
  <si>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</si>
  <si>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</si>
  <si>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</si>
  <si>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</si>
  <si>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</si>
  <si>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</si>
  <si>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</si>
  <si>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</si>
  <si>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</si>
  <si>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</si>
  <si>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</si>
  <si>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</si>
  <si>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</si>
  <si>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</si>
  <si>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</si>
  <si>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</si>
  <si>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</si>
  <si>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</si>
  <si>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</si>
  <si>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</si>
  <si>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</si>
  <si>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</si>
  <si>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</si>
  <si>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</si>
  <si>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</si>
  <si>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</si>
  <si>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</si>
  <si>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</si>
  <si>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</si>
  <si>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</si>
  <si>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</si>
  <si>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</si>
  <si>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</si>
  <si>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</si>
  <si>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</si>
  <si>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</si>
  <si>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</si>
  <si>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</si>
  <si>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</si>
  <si>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</si>
  <si>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</si>
  <si>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</si>
  <si>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</si>
  <si>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</si>
  <si>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</si>
  <si>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</si>
  <si>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</si>
  <si>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</si>
  <si>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</si>
  <si>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</si>
  <si>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</si>
  <si>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</si>
  <si>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</si>
  <si>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</si>
  <si>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</si>
  <si>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</si>
  <si>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</si>
  <si>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</si>
  <si>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</si>
  <si>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</si>
  <si>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</si>
  <si>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</si>
  <si>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</si>
  <si>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</si>
  <si>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</si>
  <si>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</si>
  <si>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</si>
  <si>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</si>
  <si>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</si>
  <si>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</si>
  <si>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</si>
  <si>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</si>
  <si>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</si>
  <si>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</si>
  <si>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</si>
  <si>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</si>
  <si>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</si>
  <si>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</si>
  <si>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</si>
  <si>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</si>
  <si>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</si>
  <si>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</si>
  <si>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</si>
  <si>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</si>
  <si>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</si>
  <si>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</si>
  <si>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</si>
  <si>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</si>
  <si>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</si>
  <si>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</si>
  <si>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</si>
  <si>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</si>
  <si>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</si>
  <si>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</si>
  <si>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</si>
  <si>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</si>
  <si>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</si>
  <si>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</si>
  <si>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</si>
  <si>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</si>
  <si>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</si>
  <si>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</si>
  <si>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</si>
  <si>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</si>
  <si>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</si>
  <si>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</si>
  <si>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</si>
  <si>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</si>
  <si>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</si>
  <si>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</si>
  <si>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</si>
  <si>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</si>
  <si>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</si>
  <si>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</si>
  <si>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</si>
  <si>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</si>
  <si>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</si>
  <si>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</si>
  <si>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</si>
  <si>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</si>
  <si>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</si>
  <si>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</si>
  <si>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</si>
  <si>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</si>
  <si>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</si>
  <si>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</si>
  <si>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</si>
  <si>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</si>
  <si>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</si>
  <si>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</si>
  <si>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</si>
  <si>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</si>
  <si>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</si>
  <si>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</si>
  <si>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</si>
  <si>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</si>
  <si>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</si>
  <si>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</si>
  <si>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</si>
  <si>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</si>
  <si>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</si>
  <si>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</si>
  <si>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</si>
  <si>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</si>
  <si>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</si>
  <si>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</si>
  <si>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</si>
  <si>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</si>
  <si>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</si>
  <si>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</si>
  <si>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</si>
  <si>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</si>
  <si>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</si>
  <si>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</si>
  <si>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</si>
  <si>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</si>
  <si>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</si>
  <si>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</si>
  <si>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</si>
  <si>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</si>
  <si>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</si>
  <si>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</si>
  <si>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</si>
  <si>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</si>
  <si>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</si>
  <si>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</si>
  <si>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</si>
  <si>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</si>
  <si>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</si>
  <si>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</si>
  <si>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</si>
  <si>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</si>
  <si>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</si>
  <si>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</si>
  <si>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</si>
  <si>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</si>
  <si>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</si>
  <si>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</si>
  <si>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</si>
  <si>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</si>
  <si>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</si>
  <si>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</si>
  <si>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</si>
  <si>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</si>
  <si>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</si>
  <si>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</si>
  <si>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</si>
  <si>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</si>
  <si>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</si>
  <si>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</si>
  <si>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</si>
  <si>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</si>
  <si>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</si>
  <si>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</si>
  <si>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</si>
  <si>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</si>
  <si>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</si>
  <si>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</si>
  <si>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</si>
  <si>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</si>
  <si>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</si>
  <si>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</si>
  <si>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</si>
  <si>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</si>
  <si>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</si>
  <si>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</si>
  <si>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</si>
  <si>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</si>
  <si>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</si>
  <si>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</si>
  <si>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</si>
  <si>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</si>
  <si>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</si>
  <si>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</si>
  <si>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</si>
  <si>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</si>
  <si>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</si>
  <si>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</si>
  <si>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</si>
  <si>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</si>
  <si>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</si>
  <si>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</si>
  <si>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</si>
  <si>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</si>
  <si>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</si>
  <si>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</si>
  <si>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</si>
  <si>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</si>
  <si>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</si>
  <si>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</si>
  <si>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</si>
  <si>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</si>
  <si>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</si>
  <si>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</si>
  <si>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</si>
  <si>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</si>
  <si>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</si>
  <si>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</si>
  <si>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</si>
  <si>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</si>
  <si>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</si>
  <si>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</si>
  <si>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</si>
  <si>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</si>
  <si>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</si>
  <si>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</si>
  <si>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</si>
  <si>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</si>
  <si>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</si>
  <si>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</si>
  <si>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</si>
  <si>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</si>
  <si>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</si>
  <si>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</si>
  <si>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</si>
  <si>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</si>
  <si>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</si>
  <si>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</si>
  <si>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</si>
  <si>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</si>
  <si>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</si>
  <si>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</si>
  <si>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</si>
  <si>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</si>
  <si>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</si>
  <si>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</si>
  <si>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</si>
  <si>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</si>
  <si>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</si>
  <si>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</si>
  <si>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</si>
  <si>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</si>
  <si>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</si>
  <si>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</si>
  <si>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</si>
  <si>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</si>
  <si>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</si>
  <si>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</si>
  <si>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</si>
  <si>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</si>
  <si>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</si>
  <si>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</si>
  <si>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</si>
  <si>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</si>
  <si>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</si>
  <si>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</si>
  <si>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</si>
  <si>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</si>
  <si>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</si>
  <si>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</si>
  <si>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</si>
  <si>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</si>
  <si>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</si>
  <si>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</si>
  <si>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</si>
  <si>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</si>
  <si>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</si>
  <si>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</si>
  <si>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</si>
  <si>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</si>
  <si>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</si>
  <si>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</si>
  <si>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</si>
  <si>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</si>
  <si>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</si>
  <si>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</si>
  <si>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</si>
  <si>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</si>
  <si>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</si>
  <si>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</si>
  <si>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</si>
  <si>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</si>
  <si>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</si>
  <si>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</si>
  <si>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</si>
  <si>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</si>
  <si>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</si>
  <si>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</si>
  <si>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</si>
  <si>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</si>
  <si>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</si>
  <si>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</si>
  <si>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</si>
  <si>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</si>
  <si>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</si>
  <si>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</si>
  <si>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</si>
  <si>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</si>
  <si>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</si>
  <si>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</si>
  <si>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</si>
  <si>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</si>
  <si>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</si>
  <si>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</si>
  <si>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</si>
  <si>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3297</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</si>
  <si>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</si>
  <si>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</si>
  <si>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</si>
  <si>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</si>
  <si>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</si>
  <si>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</si>
  <si>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</si>
  <si>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</si>
  <si>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</si>
  <si>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</si>
  <si>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</si>
  <si>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</si>
  <si>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</si>
  <si>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</si>
  <si>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</si>
  <si>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</si>
  <si>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</si>
  <si>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</si>
  <si>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</si>
  <si>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</si>
  <si>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</si>
  <si>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</si>
  <si>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</si>
  <si>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</si>
  <si>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</si>
  <si>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</si>
  <si>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</si>
  <si>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</si>
  <si>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</si>
  <si>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</si>
  <si>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</si>
  <si>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</si>
  <si>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</si>
  <si>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</si>
  <si>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</si>
  <si>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</si>
  <si>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</si>
  <si>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</si>
  <si>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</si>
  <si>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</si>
  <si>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</si>
  <si>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</si>
  <si>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</si>
  <si>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</si>
  <si>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</si>
  <si>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</si>
  <si>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</si>
  <si>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</si>
  <si>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</si>
  <si>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</si>
  <si>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</si>
  <si>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</si>
  <si>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</si>
  <si>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</si>
  <si>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</si>
  <si>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</si>
  <si>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</si>
  <si>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</si>
  <si>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</si>
  <si>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</si>
  <si>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</si>
  <si>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</si>
  <si>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</si>
  <si>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</si>
  <si>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</si>
  <si>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</si>
  <si>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</si>
  <si>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</si>
  <si>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</si>
  <si>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</si>
  <si>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</si>
  <si>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</si>
  <si>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</si>
  <si>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</si>
  <si>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</si>
  <si>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</si>
  <si>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</si>
  <si>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</si>
  <si>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</si>
  <si>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</si>
  <si>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</si>
  <si>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</si>
  <si>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</si>
  <si>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</si>
  <si>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</si>
  <si>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</si>
  <si>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</si>
  <si>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</si>
  <si>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</si>
  <si>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</si>
  <si>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</si>
  <si>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</si>
  <si>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</si>
  <si>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</si>
  <si>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3145</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</si>
  <si>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</si>
  <si>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</si>
  <si>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</si>
  <si>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</si>
  <si>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</si>
  <si>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</si>
  <si>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</si>
  <si>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</si>
  <si>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</si>
  <si>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</si>
  <si>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</si>
  <si>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</si>
  <si>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</si>
  <si>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</si>
  <si>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</si>
  <si>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</si>
  <si>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</si>
  <si>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</si>
  <si>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</si>
  <si>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</si>
  <si>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</si>
  <si>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</si>
  <si>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</si>
  <si>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</si>
  <si>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</si>
  <si>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</si>
  <si>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</si>
  <si>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</si>
  <si>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</si>
  <si>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</si>
  <si>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</si>
  <si>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</si>
  <si>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</si>
  <si>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</si>
  <si>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</si>
  <si>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</si>
  <si>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</si>
  <si>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</si>
  <si>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</si>
  <si>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</si>
  <si>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</si>
  <si>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</si>
  <si>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</si>
  <si>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</si>
  <si>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</si>
  <si>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</si>
  <si>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</si>
  <si>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</si>
  <si>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</si>
  <si>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</si>
  <si>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</si>
  <si>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</si>
  <si>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</si>
  <si>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</si>
  <si>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</si>
  <si>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</si>
  <si>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</si>
  <si>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</si>
  <si>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</si>
  <si>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</si>
  <si>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</si>
  <si>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</si>
  <si>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</si>
  <si>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</si>
  <si>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</si>
  <si>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</si>
  <si>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</si>
  <si>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</si>
  <si>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</si>
  <si>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</si>
  <si>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</si>
  <si>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</si>
  <si>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</si>
  <si>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</si>
  <si>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</si>
  <si>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</si>
  <si>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</si>
  <si>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</si>
  <si>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</si>
  <si>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</si>
  <si>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2995</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</si>
  <si>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</si>
  <si>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</si>
  <si>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</si>
  <si>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</si>
  <si>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</si>
  <si>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</si>
  <si>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</si>
  <si>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</si>
  <si>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</si>
  <si>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</si>
  <si>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</si>
  <si>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</si>
  <si>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</si>
  <si>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</si>
  <si>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</si>
  <si>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</si>
  <si>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</si>
  <si>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</si>
  <si>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</si>
  <si>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</si>
  <si>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</si>
  <si>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</si>
  <si>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</si>
  <si>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</si>
  <si>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</si>
  <si>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</si>
  <si>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</si>
  <si>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</si>
  <si>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</si>
  <si>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</si>
  <si>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</si>
  <si>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</si>
  <si>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</si>
  <si>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</si>
  <si>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</si>
  <si>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</si>
  <si>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</si>
  <si>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</si>
  <si>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</si>
  <si>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</si>
  <si>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</si>
  <si>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</si>
  <si>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</si>
  <si>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</si>
  <si>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</si>
  <si>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</si>
  <si>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</si>
  <si>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</si>
  <si>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</si>
  <si>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</si>
  <si>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</si>
  <si>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</si>
  <si>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</si>
  <si>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</si>
  <si>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</si>
  <si>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</si>
  <si>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</si>
  <si>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</si>
  <si>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</si>
  <si>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</si>
  <si>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</si>
  <si>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</si>
  <si>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</si>
  <si>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</si>
  <si>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</si>
  <si>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</si>
  <si>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</si>
  <si>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</si>
  <si>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</si>
  <si>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</si>
  <si>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</si>
  <si>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</si>
  <si>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</si>
  <si>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</si>
  <si>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</si>
  <si>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</si>
  <si>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</si>
  <si>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</si>
  <si>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</si>
  <si>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</si>
  <si>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</si>
  <si>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</si>
  <si>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</si>
  <si>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2975</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</si>
  <si>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</si>
  <si>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</si>
  <si>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</si>
  <si>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</si>
  <si>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</si>
  <si>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</si>
  <si>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</si>
  <si>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</si>
  <si>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</si>
  <si>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</si>
  <si>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</si>
  <si>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</si>
  <si>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</si>
  <si>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</si>
  <si>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</si>
  <si>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</si>
  <si>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</si>
  <si>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</si>
  <si>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</si>
  <si>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</si>
  <si>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</si>
  <si>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</si>
  <si>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</si>
  <si>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</si>
  <si>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</si>
  <si>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</si>
  <si>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</si>
  <si>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</si>
  <si>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</si>
  <si>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</si>
  <si>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</si>
  <si>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</si>
  <si>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</si>
  <si>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</si>
  <si>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</si>
  <si>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</si>
  <si>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</si>
  <si>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</si>
  <si>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</si>
  <si>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</si>
  <si>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</si>
  <si>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</si>
  <si>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</si>
  <si>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</si>
  <si>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</si>
  <si>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</si>
  <si>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</si>
  <si>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</si>
  <si>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</si>
  <si>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</si>
  <si>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</si>
  <si>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</si>
  <si>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</si>
  <si>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</si>
  <si>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</si>
  <si>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</si>
  <si>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</si>
  <si>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</si>
  <si>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</si>
  <si>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</si>
  <si>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</si>
  <si>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</si>
  <si>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</si>
  <si>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</si>
  <si>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</si>
  <si>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</si>
  <si>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</si>
  <si>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</si>
  <si>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</si>
  <si>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</si>
  <si>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</si>
  <si>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</si>
  <si>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</si>
  <si>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</si>
  <si>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</si>
  <si>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</si>
  <si>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</si>
  <si>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</si>
  <si>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</si>
  <si>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</si>
  <si>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</si>
  <si>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</si>
  <si>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</si>
  <si>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</si>
  <si>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</si>
  <si>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</si>
  <si>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</si>
  <si>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</si>
  <si>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</si>
  <si>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</si>
  <si>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</si>
  <si>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</si>
  <si>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</si>
  <si>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</si>
  <si>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</si>
  <si>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</si>
  <si>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</si>
  <si>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</si>
  <si>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</si>
  <si>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</si>
  <si>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</si>
  <si>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</si>
  <si>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</si>
  <si>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</si>
  <si>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</si>
  <si>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</si>
  <si>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</si>
  <si>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</si>
  <si>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</si>
  <si>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</si>
  <si>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</si>
  <si>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</si>
  <si>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</si>
  <si>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</si>
  <si>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</si>
  <si>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</si>
  <si>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</si>
  <si>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</si>
  <si>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</si>
  <si>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</si>
  <si>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</si>
  <si>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</si>
  <si>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</si>
  <si>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</si>
  <si>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</si>
  <si>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</si>
  <si>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</si>
  <si>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</si>
  <si>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</si>
  <si>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</si>
  <si>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</si>
  <si>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</si>
  <si>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</si>
  <si>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</si>
  <si>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</si>
  <si>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</si>
  <si>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</si>
  <si>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</si>
  <si>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</si>
  <si>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</si>
  <si>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</si>
  <si>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</si>
  <si>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</si>
  <si>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</si>
  <si>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</si>
  <si>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</si>
  <si>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</si>
  <si>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</si>
  <si>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</si>
  <si>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</si>
  <si>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</si>
  <si>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</si>
  <si>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</si>
  <si>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</si>
  <si>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</si>
  <si>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</si>
  <si>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</si>
  <si>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</si>
  <si>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</si>
  <si>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</si>
  <si>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</si>
  <si>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</si>
  <si>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</si>
  <si>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</si>
  <si>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</si>
  <si>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</si>
  <si>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</si>
  <si>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</si>
  <si>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</si>
  <si>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</si>
  <si>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</si>
  <si>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</si>
  <si>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</si>
  <si>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</si>
  <si>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</si>
  <si>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</si>
  <si>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</si>
  <si>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</si>
  <si>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</si>
  <si>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</si>
  <si>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</si>
  <si>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</si>
  <si>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</si>
  <si>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</si>
  <si>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</si>
  <si>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</si>
  <si>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</si>
  <si>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</si>
  <si>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</si>
  <si>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</si>
  <si>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</si>
  <si>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</si>
  <si>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</si>
  <si>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</si>
  <si>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</si>
  <si>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</si>
  <si>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</si>
  <si>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</si>
  <si>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</si>
  <si>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</si>
  <si>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</si>
  <si>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</si>
  <si>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</si>
  <si>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</si>
  <si>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</si>
  <si>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</si>
  <si>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</si>
  <si>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</si>
  <si>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</si>
  <si>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</si>
  <si>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</si>
  <si>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</si>
  <si>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</si>
  <si>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</si>
  <si>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</si>
  <si>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</si>
  <si>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</si>
  <si>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</si>
  <si>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</si>
  <si>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</si>
  <si>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</si>
  <si>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</si>
  <si>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</si>
  <si>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</si>
  <si>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</si>
  <si>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</si>
  <si>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</si>
  <si>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</si>
  <si>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</si>
  <si>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</si>
  <si>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</si>
  <si>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</si>
  <si>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</si>
  <si>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</si>
  <si>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</si>
  <si>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</si>
  <si>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</si>
  <si>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</si>
  <si>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</si>
  <si>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</si>
  <si>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</si>
  <si>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</si>
  <si>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</si>
  <si>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</si>
  <si>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</si>
  <si>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</si>
  <si>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</si>
  <si>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</si>
  <si>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</si>
  <si>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</si>
  <si>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</si>
  <si>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</si>
  <si>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</si>
  <si>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</si>
  <si>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</si>
  <si>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</si>
  <si>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</si>
  <si>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</si>
  <si>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</si>
  <si>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</si>
  <si>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</si>
  <si>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</si>
  <si>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</si>
  <si>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</si>
  <si>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</si>
  <si>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</si>
  <si>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</si>
  <si>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</si>
  <si>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</si>
  <si>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</si>
  <si>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</si>
  <si>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</si>
  <si>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</si>
  <si>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</si>
  <si>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</si>
  <si>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</si>
  <si>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</si>
  <si>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</si>
  <si>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</si>
  <si>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</si>
  <si>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</si>
  <si>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</si>
  <si>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</si>
  <si>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</si>
  <si>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</si>
  <si>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</si>
  <si>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</si>
  <si>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</si>
  <si>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</si>
  <si>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</si>
  <si>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</si>
  <si>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</si>
  <si>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</si>
  <si>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</si>
  <si>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</si>
  <si>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</si>
  <si>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</si>
  <si>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</si>
  <si>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</si>
  <si>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</si>
  <si>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</si>
  <si>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</si>
  <si>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</si>
  <si>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</si>
  <si>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</si>
  <si>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</si>
  <si>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</si>
  <si>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</si>
  <si>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</si>
  <si>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</si>
  <si>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</si>
  <si>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</si>
  <si>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</si>
  <si>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</si>
  <si>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</si>
  <si>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</si>
  <si>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</si>
  <si>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</si>
  <si>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</si>
  <si>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</si>
  <si>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</si>
  <si>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</si>
  <si>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</si>
  <si>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</si>
  <si>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</si>
  <si>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</si>
  <si>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</si>
  <si>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</si>
  <si>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</si>
  <si>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</si>
  <si>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</si>
  <si>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</si>
  <si>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</si>
  <si>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</si>
  <si>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</si>
  <si>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</si>
  <si>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</si>
  <si>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</si>
  <si>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</si>
  <si>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</si>
  <si>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</si>
  <si>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</si>
  <si>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</si>
  <si>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</si>
  <si>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</si>
  <si>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</si>
  <si>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</si>
  <si>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</si>
  <si>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</si>
  <si>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</si>
  <si>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</si>
  <si>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</si>
  <si>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</si>
  <si>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</si>
  <si>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</si>
  <si>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</si>
  <si>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</si>
  <si>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</si>
  <si>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</si>
  <si>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</si>
  <si>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</si>
  <si>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</si>
  <si>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</si>
  <si>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</si>
  <si>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</si>
  <si>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</si>
  <si>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</si>
  <si>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</si>
  <si>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</si>
  <si>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</si>
  <si>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</si>
  <si>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</si>
  <si>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</si>
  <si>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</si>
  <si>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</si>
  <si>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</si>
  <si>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</si>
  <si>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</si>
  <si>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</si>
  <si>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</si>
  <si>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</si>
  <si>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</si>
  <si>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</si>
  <si>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</si>
  <si>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</si>
  <si>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</si>
  <si>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</si>
  <si>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</si>
  <si>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</si>
  <si>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</si>
  <si>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</si>
  <si>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</si>
  <si>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</si>
  <si>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</si>
  <si>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</si>
  <si>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</si>
  <si>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</si>
  <si>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</si>
  <si>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</si>
  <si>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</si>
  <si>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</si>
  <si>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</si>
  <si>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</si>
  <si>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</si>
  <si>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</si>
  <si>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</si>
  <si>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</si>
  <si>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</si>
  <si>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</si>
  <si>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</si>
  <si>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</si>
  <si>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</si>
  <si>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</si>
  <si>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</si>
  <si>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</si>
  <si>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</si>
  <si>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</si>
  <si>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</si>
  <si>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</si>
  <si>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</si>
  <si>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</si>
  <si>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</si>
  <si>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</si>
  <si>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</si>
  <si>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</si>
  <si>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</si>
  <si>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</si>
  <si>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</si>
  <si>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</si>
  <si>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</si>
  <si>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</si>
  <si>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</si>
  <si>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</si>
  <si>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</si>
  <si>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</si>
  <si>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</si>
  <si>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</si>
  <si>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</si>
  <si>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</si>
  <si>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</si>
  <si>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</si>
  <si>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</si>
  <si>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</si>
  <si>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</si>
  <si>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</si>
  <si>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</si>
  <si>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</si>
  <si>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</si>
  <si>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</si>
  <si>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</si>
  <si>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</si>
  <si>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</si>
  <si>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</si>
  <si>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</si>
  <si>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</si>
  <si>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</si>
  <si>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</si>
  <si>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</si>
  <si>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</si>
  <si>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</si>
  <si>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</si>
  <si>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</si>
  <si>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</si>
  <si>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</si>
  <si>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</si>
  <si>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</si>
  <si>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</si>
  <si>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</si>
  <si>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</si>
  <si>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</si>
  <si>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</si>
  <si>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</si>
  <si>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</si>
  <si>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</si>
  <si>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</si>
  <si>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</si>
  <si>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</si>
  <si>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</si>
  <si>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</si>
  <si>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</si>
  <si>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</si>
  <si>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</si>
  <si>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</si>
  <si>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</si>
  <si>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</si>
  <si>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</si>
  <si>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</si>
  <si>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</si>
  <si>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</si>
  <si>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</si>
  <si>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</si>
  <si>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</si>
  <si>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</si>
  <si>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</si>
  <si>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</si>
  <si>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</si>
  <si>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</si>
  <si>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</si>
  <si>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</si>
  <si>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</si>
  <si>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</si>
  <si>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</si>
  <si>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</si>
  <si>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</si>
  <si>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</si>
  <si>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</si>
  <si>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</si>
  <si>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</si>
  <si>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</si>
  <si>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</si>
  <si>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</si>
  <si>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</si>
  <si>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</si>
  <si>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</si>
  <si>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</si>
  <si>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</si>
  <si>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</si>
  <si>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</si>
  <si>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</si>
  <si>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</si>
  <si>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</si>
  <si>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</si>
  <si>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</si>
  <si>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</si>
  <si>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</si>
  <si>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</si>
  <si>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</si>
  <si>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</si>
  <si>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</si>
  <si>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</si>
  <si>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</si>
  <si>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</si>
  <si>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</si>
  <si>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</si>
  <si>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</si>
  <si>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</si>
  <si>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</si>
  <si>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</si>
  <si>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</si>
  <si>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</si>
  <si>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</si>
  <si>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</si>
  <si>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</si>
  <si>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</si>
  <si>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</si>
  <si>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</si>
  <si>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</si>
  <si>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</si>
  <si>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</si>
  <si>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</si>
  <si>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</si>
  <si>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</si>
  <si>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</si>
  <si>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</si>
  <si>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</si>
  <si>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</si>
  <si>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</si>
  <si>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</si>
  <si>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</si>
  <si>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</si>
  <si>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</si>
  <si>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</si>
  <si>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</si>
  <si>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</si>
  <si>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</si>
  <si>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</si>
  <si>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</si>
  <si>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</si>
  <si>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</si>
  <si>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</si>
  <si>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</si>
  <si>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</si>
  <si>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</si>
  <si>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</si>
  <si>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</si>
  <si>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</si>
  <si>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</si>
  <si>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</si>
  <si>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</si>
  <si>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</si>
  <si>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</si>
  <si>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</si>
  <si>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</si>
  <si>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</si>
  <si>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</si>
  <si>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</si>
  <si>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</si>
  <si>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</si>
  <si>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</si>
  <si>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</si>
  <si>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</si>
  <si>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</si>
  <si>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</si>
  <si>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</si>
  <si>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</si>
  <si>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</si>
  <si>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</si>
  <si>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</si>
  <si>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1882</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</si>
  <si>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</si>
  <si>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</si>
  <si>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</si>
  <si>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</si>
  <si>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</si>
  <si>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</si>
  <si>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</si>
  <si>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</si>
  <si>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</si>
  <si>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</si>
  <si>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</si>
  <si>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</si>
  <si>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</si>
  <si>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</si>
  <si>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</si>
  <si>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</si>
  <si>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</si>
  <si>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</si>
  <si>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</si>
  <si>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</si>
  <si>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</si>
  <si>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</si>
  <si>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</si>
  <si>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</si>
  <si>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</si>
  <si>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</si>
  <si>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</si>
  <si>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</si>
  <si>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</si>
  <si>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</si>
  <si>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</si>
  <si>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</si>
  <si>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</si>
  <si>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33.29</t>
  </si>
  <si>
    <t>2:12.25</t>
  </si>
  <si>
    <t>1:24.47</t>
  </si>
  <si>
    <t>Harusrl</t>
  </si>
  <si>
    <t>1835</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</si>
  <si>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</si>
  <si>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</si>
  <si>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</si>
  <si>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</si>
  <si>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</si>
  <si>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</si>
  <si>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</si>
  <si>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</si>
  <si>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</si>
  <si>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</si>
  <si>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</si>
  <si>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</si>
  <si>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</si>
  <si>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</si>
  <si>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</si>
  <si>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</si>
  <si>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</si>
  <si>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</si>
  <si>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</si>
  <si>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</si>
  <si>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</si>
  <si>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</si>
  <si>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</si>
  <si>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</si>
  <si>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</si>
  <si>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</si>
  <si>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</si>
  <si>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</si>
  <si>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</si>
  <si>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</si>
  <si>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</si>
  <si>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</si>
  <si>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1806</t>
  </si>
  <si>
    <t>27</t>
  </si>
  <si>
    <t>46</t>
  </si>
  <si>
    <t>1:26.18</t>
  </si>
  <si>
    <t>17.71</t>
  </si>
  <si>
    <t>1:00.04</t>
  </si>
  <si>
    <t>41.07</t>
  </si>
  <si>
    <t>1:35.43</t>
  </si>
  <si>
    <t>24.82</t>
  </si>
  <si>
    <t>2:30.90</t>
  </si>
  <si>
    <t>2:20.78</t>
  </si>
  <si>
    <t>4:25.17</t>
  </si>
  <si>
    <t>46.03</t>
  </si>
  <si>
    <t>34.42</t>
  </si>
  <si>
    <t>2:14.52</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</si>
  <si>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</si>
  <si>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</si>
  <si>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</si>
  <si>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</si>
  <si>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</si>
  <si>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</si>
  <si>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</si>
  <si>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</si>
  <si>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</si>
  <si>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</si>
  <si>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</si>
  <si>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</si>
  <si>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</si>
  <si>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</si>
  <si>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</si>
  <si>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</si>
  <si>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</si>
  <si>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</si>
  <si>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</si>
  <si>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</si>
  <si>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</si>
  <si>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</si>
  <si>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</si>
  <si>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</si>
  <si>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</si>
  <si>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</si>
  <si>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</si>
  <si>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</si>
  <si>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</si>
  <si>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</si>
  <si>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</si>
  <si>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</si>
  <si>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</si>
  <si>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</si>
  <si>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</si>
  <si>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</si>
  <si>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</si>
  <si>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</si>
  <si>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</si>
  <si>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</si>
  <si>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</si>
  <si>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</si>
  <si>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</si>
  <si>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</si>
  <si>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</si>
  <si>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</si>
  <si>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</si>
  <si>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</si>
  <si>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</si>
  <si>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</si>
  <si>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</si>
  <si>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</si>
  <si>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</si>
  <si>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</si>
  <si>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</si>
  <si>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</si>
  <si>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</si>
  <si>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</si>
  <si>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</si>
  <si>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</si>
  <si>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</si>
  <si>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</si>
  <si>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</si>
  <si>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</si>
  <si>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</si>
  <si>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</si>
  <si>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</si>
  <si>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</si>
  <si>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</si>
  <si>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</si>
  <si>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</si>
  <si>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</si>
  <si>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</si>
  <si>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</si>
  <si>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</si>
  <si>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</si>
  <si>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</si>
  <si>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</si>
  <si>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</si>
  <si>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</si>
  <si>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</si>
  <si>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</si>
  <si>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</si>
  <si>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</si>
  <si>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</si>
  <si>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</si>
  <si>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</si>
  <si>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</si>
  <si>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</si>
  <si>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</si>
  <si>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</si>
  <si>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</si>
  <si>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</si>
  <si>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</si>
  <si>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</si>
  <si>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</si>
  <si>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</si>
  <si>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</si>
  <si>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</si>
  <si>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</si>
  <si>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</si>
  <si>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</si>
  <si>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</si>
  <si>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</si>
  <si>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</si>
  <si>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</si>
  <si>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</si>
  <si>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</si>
  <si>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</si>
  <si>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</si>
  <si>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</si>
  <si>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</si>
  <si>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</si>
  <si>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</si>
  <si>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</si>
  <si>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</si>
  <si>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</si>
  <si>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</si>
  <si>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</si>
  <si>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</si>
  <si>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</si>
  <si>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</si>
  <si>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</si>
  <si>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</si>
  <si>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</si>
  <si>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</si>
  <si>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</si>
  <si>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</si>
  <si>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</si>
  <si>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</si>
  <si>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</si>
  <si>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</si>
  <si>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</si>
  <si>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</si>
  <si>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</si>
  <si>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</si>
  <si>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</si>
  <si>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</si>
  <si>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</si>
  <si>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</si>
  <si>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</si>
  <si>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</si>
  <si>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</si>
  <si>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</si>
  <si>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</si>
  <si>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</si>
  <si>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</si>
  <si>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</si>
  <si>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</si>
  <si>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</si>
  <si>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</si>
  <si>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</si>
  <si>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</si>
  <si>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</si>
  <si>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</si>
  <si>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</si>
  <si>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</si>
  <si>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</si>
  <si>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</si>
  <si>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</si>
  <si>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</si>
  <si>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</si>
  <si>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</si>
  <si>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</si>
  <si>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</si>
  <si>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</si>
  <si>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</si>
  <si>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</si>
  <si>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</si>
  <si>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</si>
  <si>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</si>
  <si>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</si>
  <si>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</si>
  <si>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</si>
  <si>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</si>
  <si>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</si>
  <si>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</si>
  <si>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1661</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</si>
  <si>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</si>
  <si>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</si>
  <si>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</si>
  <si>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</si>
  <si>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</si>
  <si>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</si>
  <si>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</si>
  <si>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</si>
  <si>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</si>
  <si>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</si>
  <si>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</si>
  <si>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</si>
  <si>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</si>
  <si>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</si>
  <si>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</si>
  <si>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</si>
  <si>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</si>
  <si>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</si>
  <si>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</si>
  <si>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</si>
  <si>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</si>
  <si>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</si>
  <si>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</si>
  <si>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</si>
  <si>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</si>
  <si>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</si>
  <si>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</si>
  <si>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</si>
  <si>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</si>
  <si>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</si>
  <si>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</si>
  <si>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</si>
  <si>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</si>
  <si>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</si>
  <si>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</si>
  <si>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</si>
  <si>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</si>
  <si>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</si>
  <si>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</si>
  <si>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</si>
  <si>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</si>
  <si>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</si>
  <si>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</si>
  <si>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</si>
  <si>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</si>
  <si>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</si>
  <si>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</si>
  <si>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</si>
  <si>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</si>
  <si>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</si>
  <si>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</si>
  <si>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</si>
  <si>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</si>
  <si>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</si>
  <si>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</si>
  <si>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</si>
  <si>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</si>
  <si>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</si>
  <si>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</si>
  <si>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</si>
  <si>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</si>
  <si>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</si>
  <si>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</si>
  <si>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</si>
  <si>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</si>
  <si>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</si>
  <si>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</si>
  <si>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</si>
  <si>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</si>
  <si>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</si>
  <si>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</si>
  <si>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</si>
  <si>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</si>
  <si>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</si>
  <si>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</si>
  <si>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</si>
  <si>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</si>
  <si>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</si>
  <si>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</si>
  <si>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</si>
  <si>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</si>
  <si>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</si>
  <si>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</si>
  <si>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</si>
  <si>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</si>
  <si>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</si>
  <si>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</si>
  <si>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</si>
  <si>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</si>
  <si>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</si>
  <si>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</si>
  <si>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</si>
  <si>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</si>
  <si>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</si>
  <si>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</si>
  <si>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</si>
  <si>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</si>
  <si>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</si>
  <si>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</si>
  <si>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</si>
  <si>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</si>
  <si>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</si>
  <si>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</si>
  <si>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</si>
  <si>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</si>
  <si>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</si>
  <si>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</si>
  <si>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</si>
  <si>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</si>
  <si>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</si>
  <si>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</si>
  <si>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</si>
  <si>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</si>
  <si>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</si>
  <si>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</si>
  <si>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</si>
  <si>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</si>
  <si>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</si>
  <si>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</si>
  <si>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</si>
  <si>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</si>
  <si>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</si>
  <si>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</si>
  <si>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</si>
  <si>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</si>
  <si>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</si>
  <si>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</si>
  <si>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</si>
  <si>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</si>
  <si>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</si>
  <si>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</si>
  <si>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</si>
  <si>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</si>
  <si>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</si>
  <si>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</si>
  <si>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</si>
  <si>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</si>
  <si>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</si>
  <si>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</si>
  <si>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</si>
  <si>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</si>
  <si>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</si>
  <si>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</si>
  <si>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</si>
  <si>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</si>
  <si>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</si>
  <si>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</si>
  <si>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1422</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</si>
  <si>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</si>
  <si>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</si>
  <si>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</si>
  <si>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</si>
  <si>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</si>
  <si>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</si>
  <si>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</si>
  <si>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</si>
  <si>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</si>
  <si>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</si>
  <si>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</si>
  <si>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</si>
  <si>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</si>
  <si>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</si>
  <si>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</si>
  <si>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</si>
  <si>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</si>
  <si>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</si>
  <si>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</si>
  <si>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</si>
  <si>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</si>
  <si>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</si>
  <si>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</si>
  <si>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</si>
  <si>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</si>
  <si>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</si>
  <si>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</si>
  <si>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</si>
  <si>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</si>
  <si>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</si>
  <si>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</si>
  <si>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</si>
  <si>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</si>
  <si>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</si>
  <si>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</si>
  <si>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</si>
  <si>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</si>
  <si>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</si>
  <si>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</si>
  <si>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</si>
  <si>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</si>
  <si>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</si>
  <si>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</si>
  <si>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</si>
  <si>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</si>
  <si>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</si>
  <si>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</si>
  <si>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</si>
  <si>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</si>
  <si>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</si>
  <si>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</si>
  <si>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</si>
  <si>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</si>
  <si>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</si>
  <si>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</si>
  <si>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</si>
  <si>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</si>
  <si>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</si>
  <si>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</si>
  <si>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</si>
  <si>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</si>
  <si>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</si>
  <si>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</si>
  <si>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</si>
  <si>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</si>
  <si>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</si>
  <si>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</si>
  <si>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</si>
  <si>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</si>
  <si>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</si>
  <si>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</si>
  <si>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</si>
  <si>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</si>
  <si>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</si>
  <si>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</si>
  <si>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</si>
  <si>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</si>
  <si>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</si>
  <si>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</si>
  <si>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</si>
  <si>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</si>
  <si>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</si>
  <si>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</si>
  <si>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</si>
  <si>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</si>
  <si>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</si>
  <si>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</si>
  <si>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</si>
  <si>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</si>
  <si>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</si>
  <si>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1387</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</si>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</sst>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ZPqkBtMg" TargetMode="External"/><Relationship Id="rId2181" Type="http://schemas.openxmlformats.org/officeDocument/2006/relationships/hyperlink" Target="https://youtu.be/YEFaOcnCTJc" TargetMode="External"/><Relationship Id="rId2182" Type="http://schemas.openxmlformats.org/officeDocument/2006/relationships/hyperlink" Target="https://youtu.be/gz34-kpuR84" TargetMode="External"/><Relationship Id="rId2183" Type="http://schemas.openxmlformats.org/officeDocument/2006/relationships/hyperlink" Target="https://youtu.be/UmwGM4VFmL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vnxCm164M-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2v0HEK6dxO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ub1wrT2wc" TargetMode="External"/><Relationship Id="rId382" Type="http://schemas.openxmlformats.org/officeDocument/2006/relationships/hyperlink" Target="https://youtu.be/h1KNV_dSZl0" TargetMode="External"/><Relationship Id="rId2187" Type="http://schemas.openxmlformats.org/officeDocument/2006/relationships/hyperlink" Target="https://youtu.be/dj05sSh1pg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4nNC7K7PtA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Y-Rcxy9cU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MTzkGoZVGHA" TargetMode="External"/><Relationship Id="rId2171" Type="http://schemas.openxmlformats.org/officeDocument/2006/relationships/hyperlink" Target="https://youtu.be/RvGq_8_92j4" TargetMode="External"/><Relationship Id="rId2172" Type="http://schemas.openxmlformats.org/officeDocument/2006/relationships/hyperlink" Target="https://youtu.be/gExjuVTIyK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yu9gUc51c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NDZ498hO4p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qnUAc-eCOQ"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3Mna_6YKMV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ut2EL2pR3q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ePJ0EltjP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xpK9Nc-PA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J1IZ_vrD1g" TargetMode="External"/><Relationship Id="rId2191" Type="http://schemas.openxmlformats.org/officeDocument/2006/relationships/hyperlink" Target="https://youtu.be/KO-uV-a2Lc8" TargetMode="External"/><Relationship Id="rId2192" Type="http://schemas.openxmlformats.org/officeDocument/2006/relationships/hyperlink" Target="https://youtu.be/RI5AcY84MEo" TargetMode="External"/><Relationship Id="rId2193" Type="http://schemas.openxmlformats.org/officeDocument/2006/relationships/hyperlink" Target="https://youtu.be/Xp9IP1lZ7LU" TargetMode="External"/><Relationship Id="rId2194" Type="http://schemas.openxmlformats.org/officeDocument/2006/relationships/hyperlink" Target="https://youtu.be/ZPR9oUIQeE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HoGodHBYmM"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loNcgSec9f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U6hfjRrSx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qGdtKz3vWg" TargetMode="External"/><Relationship Id="rId2199" Type="http://schemas.openxmlformats.org/officeDocument/2006/relationships/hyperlink" Target="https://youtu.be/V87CeEi0AsQ"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youtu.be/mSbESDTzkc4"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youtu.be/ihXMMfy8ZMU"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youtu.be/Nq6oB-P6K7Y" TargetMode="External"/><Relationship Id="rId1729" Type="http://schemas.openxmlformats.org/officeDocument/2006/relationships/hyperlink" Target="https://youtu.be/JyuSX4uh4r4" TargetMode="External"/><Relationship Id="rId1752" Type="http://schemas.openxmlformats.org/officeDocument/2006/relationships/hyperlink" Target="https://youtu.be/heIYVyxaiZY" TargetMode="External"/><Relationship Id="rId1753" Type="http://schemas.openxmlformats.org/officeDocument/2006/relationships/hyperlink" Target="https://youtu.be/OHAOK210HI0" TargetMode="External"/><Relationship Id="rId2600" Type="http://schemas.openxmlformats.org/officeDocument/2006/relationships/hyperlink" Target="https://youtu.be/oSnO6-VkU3w" TargetMode="External"/><Relationship Id="rId1754" Type="http://schemas.openxmlformats.org/officeDocument/2006/relationships/hyperlink" Target="https://youtu.be/ezRLGDMPXGw" TargetMode="External"/><Relationship Id="rId2601" Type="http://schemas.openxmlformats.org/officeDocument/2006/relationships/hyperlink" Target="https://youtu.be/6maFSYyONMI" TargetMode="External"/><Relationship Id="rId1755" Type="http://schemas.openxmlformats.org/officeDocument/2006/relationships/hyperlink" Target="https://youtu.be/t_qCDLYjjxU"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62chYrizJq0" TargetMode="External"/><Relationship Id="rId2603" Type="http://schemas.openxmlformats.org/officeDocument/2006/relationships/hyperlink" Target="https://youtu.be/ZBw8HgqmYE4" TargetMode="External"/><Relationship Id="rId1757" Type="http://schemas.openxmlformats.org/officeDocument/2006/relationships/hyperlink" Target="https://youtu.be/dfKRUsUrT5k" TargetMode="External"/><Relationship Id="rId2604" Type="http://schemas.openxmlformats.org/officeDocument/2006/relationships/hyperlink" Target="https://youtu.be/LnokC0JcIXs" TargetMode="External"/><Relationship Id="rId1758" Type="http://schemas.openxmlformats.org/officeDocument/2006/relationships/hyperlink" Target="https://youtu.be/W63_N-vjsxw" TargetMode="External"/><Relationship Id="rId2605" Type="http://schemas.openxmlformats.org/officeDocument/2006/relationships/hyperlink" Target="https://youtu.be/8lvROe5a3Fs" TargetMode="External"/><Relationship Id="rId1759" Type="http://schemas.openxmlformats.org/officeDocument/2006/relationships/hyperlink" Target="https://youtu.be/fEMo7Ia2srg"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6jIjn6oyNm4"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945087952" TargetMode="External"/><Relationship Id="rId1742" Type="http://schemas.openxmlformats.org/officeDocument/2006/relationships/hyperlink" Target="https://www.twitch.tv/videos/1262453469"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youtu.be/0nsSCOsgVVM" TargetMode="External"/><Relationship Id="rId1711" Type="http://schemas.openxmlformats.org/officeDocument/2006/relationships/hyperlink" Target="https://www.twitch.tv/videos/1177318701" TargetMode="External"/><Relationship Id="rId1712" Type="http://schemas.openxmlformats.org/officeDocument/2006/relationships/hyperlink" Target="https://youtu.be/XlhXHiyoWWw" TargetMode="External"/><Relationship Id="rId1713" Type="http://schemas.openxmlformats.org/officeDocument/2006/relationships/hyperlink" Target="https://youtu.be/61Hl0q45SK4" TargetMode="External"/><Relationship Id="rId1714" Type="http://schemas.openxmlformats.org/officeDocument/2006/relationships/hyperlink" Target="https://youtu.be/j0GesILKNu4" TargetMode="External"/><Relationship Id="rId1715" Type="http://schemas.openxmlformats.org/officeDocument/2006/relationships/hyperlink" Target="https://youtu.be/TtxZ7emUcqw" TargetMode="External"/><Relationship Id="rId1716" Type="http://schemas.openxmlformats.org/officeDocument/2006/relationships/hyperlink" Target="https://youtu.be/9H5GFkLuO50"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youtu.be/CeMiHEmTeME" TargetMode="External"/><Relationship Id="rId1701" Type="http://schemas.openxmlformats.org/officeDocument/2006/relationships/hyperlink" Target="https://youtu.be/talTgkTK6CU" TargetMode="External"/><Relationship Id="rId1702" Type="http://schemas.openxmlformats.org/officeDocument/2006/relationships/hyperlink" Target="https://youtu.be/Vouh4wkz7is" TargetMode="External"/><Relationship Id="rId1703" Type="http://schemas.openxmlformats.org/officeDocument/2006/relationships/hyperlink" Target="https://youtu.be/FS8qnMBdX2s" TargetMode="External"/><Relationship Id="rId1704" Type="http://schemas.openxmlformats.org/officeDocument/2006/relationships/hyperlink" Target="https://youtu.be/RD61eQAUq8o" TargetMode="External"/><Relationship Id="rId1705" Type="http://schemas.openxmlformats.org/officeDocument/2006/relationships/hyperlink" Target="https://youtu.be/Q13qU3qt-7Y" TargetMode="External"/><Relationship Id="rId1706" Type="http://schemas.openxmlformats.org/officeDocument/2006/relationships/hyperlink" Target="https://youtu.be/8WiZASgkDk0" TargetMode="External"/><Relationship Id="rId1707" Type="http://schemas.openxmlformats.org/officeDocument/2006/relationships/hyperlink" Target="https://www.twitch.tv/videos/1177318700" TargetMode="External"/><Relationship Id="rId1708" Type="http://schemas.openxmlformats.org/officeDocument/2006/relationships/hyperlink" Target="https://youtu.be/d4oG9UXaf_E" TargetMode="External"/><Relationship Id="rId1709" Type="http://schemas.openxmlformats.org/officeDocument/2006/relationships/hyperlink" Target="https://youtu.be/hdOnEdSIM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MoldyRelatedTrollBatChest-WcJP5jR_ykR-S_WD"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TallDistinctAniseFrankerZ-3S4o-2k1o4GqXMhX"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lumsyCrepuscularPlumageNerfBlueBlaster-heP3VC5LrNVyumjo"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TrustworthyBoldFishGivePLZ-Po2fD7at-sek261_"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SnappyPoorZebraTwitchRaid"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altyCrispyIcecreamWoofer"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HomelyPlausibleFloofBCWarrior-sSytr9fCDheZ_hDo" TargetMode="External"/><Relationship Id="rId1323" Type="http://schemas.openxmlformats.org/officeDocument/2006/relationships/hyperlink" Target="https://youtu.be/H69ggxFQpqg" TargetMode="External"/><Relationship Id="rId2654" Type="http://schemas.openxmlformats.org/officeDocument/2006/relationships/hyperlink" Target="https://www.twitch.tv/videos/885940624" TargetMode="External"/><Relationship Id="rId1324" Type="http://schemas.openxmlformats.org/officeDocument/2006/relationships/hyperlink" Target="https://youtu.be/zF8BbUk4f2Q" TargetMode="External"/><Relationship Id="rId2655" Type="http://schemas.openxmlformats.org/officeDocument/2006/relationships/hyperlink" Target="https://clips.twitch.tv/EncouragingSecretiveLlamaDoggo-bwQ_C8eP-5aDg2tv"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ViscousRepleteGoldfishPanicBasket-YqdRyFXSK23tLcD3"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www.twitch.tv/videos/957409450"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clips.twitch.tv/FriendlyAffluentTofuYouWHY-UP1xCokl0WqaQm4g"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ViscousBloodyCheeseSpicyBoy"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HyperDaintyShallotCoolCat-ndROv_i6E4CKkm7N"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TenderUninterestedBisonEleGiggle-mdGTz9P-vvJ_SomS"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clips.twitch.tv/CuteSneakyAlfalfaTheThing-iXlaNo_eDeWR9qah" TargetMode="External"/><Relationship Id="rId2687" Type="http://schemas.openxmlformats.org/officeDocument/2006/relationships/hyperlink" Target="https://youtu.be/-dQsFUkl2h0"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www.twitch.tv/videos/1252282582" TargetMode="External"/><Relationship Id="rId2688" Type="http://schemas.openxmlformats.org/officeDocument/2006/relationships/hyperlink" Target="https://youtu.be/ZWuQtDC5XZ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clips.twitch.tv/SpikyShakingKumquatFutureMan-sCfkJipYHudlct_8" TargetMode="External"/><Relationship Id="rId2689" Type="http://schemas.openxmlformats.org/officeDocument/2006/relationships/hyperlink" Target="https://youtu.be/v7QK__vw6fE"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PopularCrowdedAniseSSSsss-X8fwlzMOHVsqztE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UgliestSillyAdminSeemsGood-TiOsQnqldE8gQyR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astyEndearingSparrowDatSheffy-bWQFPQOdyeOj9de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08373209"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tB1BzZyPqU"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dV26tgSVgW8"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TtM0SMIEFds"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_T3UnBr4t9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R9wP8ND1I6s" TargetMode="External"/><Relationship Id="rId2684" Type="http://schemas.openxmlformats.org/officeDocument/2006/relationships/hyperlink" Target="https://youtu.be/rwx07fh8Tf0"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t5hXpPGKNyA" TargetMode="External"/><Relationship Id="rId2685" Type="http://schemas.openxmlformats.org/officeDocument/2006/relationships/hyperlink" Target="https://youtu.be/1iAwXW22QW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eFN7WguO3DU" TargetMode="External"/><Relationship Id="rId2686" Type="http://schemas.openxmlformats.org/officeDocument/2006/relationships/hyperlink" Target="https://youtu.be/HP3O4N-AQZc" TargetMode="External"/><Relationship Id="rId1345" Type="http://schemas.openxmlformats.org/officeDocument/2006/relationships/hyperlink" Target="https://youtu.be/9wjHBsszBRE" TargetMode="External"/><Relationship Id="rId2676" Type="http://schemas.openxmlformats.org/officeDocument/2006/relationships/hyperlink" Target="https://youtu.be/z3-G0gQPQdA" TargetMode="External"/><Relationship Id="rId1346" Type="http://schemas.openxmlformats.org/officeDocument/2006/relationships/hyperlink" Target="https://youtu.be/TEhwvnbLO1M" TargetMode="External"/><Relationship Id="rId2677" Type="http://schemas.openxmlformats.org/officeDocument/2006/relationships/hyperlink" Target="https://youtu.be/cki4yTQHL5A" TargetMode="External"/><Relationship Id="rId1347" Type="http://schemas.openxmlformats.org/officeDocument/2006/relationships/hyperlink" Target="https://youtu.be/H937-OWc80Q" TargetMode="External"/><Relationship Id="rId2678" Type="http://schemas.openxmlformats.org/officeDocument/2006/relationships/hyperlink" Target="https://youtu.be/JYQTmpuAhY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HvP3lvkcZGw"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AJMb3peDpY"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PvMmTcNvkd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_OGz6TaFGZ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37Y8kpOuicg"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PoYSHDAODSA" TargetMode="External"/><Relationship Id="rId1344" Type="http://schemas.openxmlformats.org/officeDocument/2006/relationships/hyperlink" Target="https://youtu.be/pUM8MWBENcw" TargetMode="External"/><Relationship Id="rId2675" Type="http://schemas.openxmlformats.org/officeDocument/2006/relationships/hyperlink" Target="https://youtu.be/hQANKSXYf4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19m33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25m27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30m1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3m15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20m38s" TargetMode="External"/><Relationship Id="rId2625" Type="http://schemas.openxmlformats.org/officeDocument/2006/relationships/hyperlink" Target="https://youtu.be/DMeSP5WBDh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34m14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ycu_W4iBcPg" TargetMode="External"/><Relationship Id="rId2628" Type="http://schemas.openxmlformats.org/officeDocument/2006/relationships/hyperlink" Target="https://youtu.be/0ROKNB29vVg" TargetMode="External"/><Relationship Id="rId709" Type="http://schemas.openxmlformats.org/officeDocument/2006/relationships/hyperlink" Target="https://youtu.be/RyRIVDAGIjQ" TargetMode="External"/><Relationship Id="rId2629" Type="http://schemas.openxmlformats.org/officeDocument/2006/relationships/hyperlink" Target="https://youtu.be/COIMShAaKd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0h17m21s" TargetMode="External"/><Relationship Id="rId1771" Type="http://schemas.openxmlformats.org/officeDocument/2006/relationships/hyperlink" Target="https://www.youtube.com/watch?v=_BHTBFqqzd4" TargetMode="External"/><Relationship Id="rId1772" Type="http://schemas.openxmlformats.org/officeDocument/2006/relationships/hyperlink" Target="https://www.twitch.tv/videos/1207712762?t=01h29m10s" TargetMode="External"/><Relationship Id="rId1773" Type="http://schemas.openxmlformats.org/officeDocument/2006/relationships/hyperlink" Target="https://www.twitch.tv/videos/1207712762?t=00h24m59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0h10m15s"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0h14m53s"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07712762?t=01h14m30s"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6m49s"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23m42s"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0h38m04s"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ToughPlayfulFennelChocolateRain-iW-pUL0O9wXMCKm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1h04m01s" TargetMode="External"/><Relationship Id="rId1761" Type="http://schemas.openxmlformats.org/officeDocument/2006/relationships/hyperlink" Target="https://www.twitch.tv/videos/1207712762?t=01h54m58s" TargetMode="External"/><Relationship Id="rId1762" Type="http://schemas.openxmlformats.org/officeDocument/2006/relationships/hyperlink" Target="https://www.twitch.tv/videos/1211705562?t=02h15m4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11705562?t=02h48m26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07712762?t=01h50m07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11705562?t=00h27m1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59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34m17s" TargetMode="External"/><Relationship Id="rId1791" Type="http://schemas.openxmlformats.org/officeDocument/2006/relationships/hyperlink" Target="https://www.twitch.tv/videos/1207712762?t=01h40m55s" TargetMode="External"/><Relationship Id="rId1792" Type="http://schemas.openxmlformats.org/officeDocument/2006/relationships/hyperlink" Target="https://www.twitch.tv/videos/1211705562?t=00h02m24s" TargetMode="External"/><Relationship Id="rId1793" Type="http://schemas.openxmlformats.org/officeDocument/2006/relationships/hyperlink" Target="https://www.twitch.tv/videos/1207712762?t=01h09m05s" TargetMode="External"/><Relationship Id="rId2640" Type="http://schemas.openxmlformats.org/officeDocument/2006/relationships/hyperlink" Target="https://youtu.be/VUfCzRoyZa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4m09s" TargetMode="External"/><Relationship Id="rId2641" Type="http://schemas.openxmlformats.org/officeDocument/2006/relationships/hyperlink" Target="https://youtu.be/1Tqx3ANuvgo"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42m30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2h11m11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1h38m38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11705562?t=02h30m49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07712762?t=00h59m05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11705562?t=03h01m5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KV14OoM4Dw4"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3m32s" TargetMode="External"/><Relationship Id="rId1781" Type="http://schemas.openxmlformats.org/officeDocument/2006/relationships/hyperlink" Target="https://www.twitch.tv/videos/1207712762?t=01h35m55s" TargetMode="External"/><Relationship Id="rId1782" Type="http://schemas.openxmlformats.org/officeDocument/2006/relationships/hyperlink" Target="https://www.twitch.tv/videos/1207712762?t=00h37m21s" TargetMode="External"/><Relationship Id="rId1783" Type="http://schemas.openxmlformats.org/officeDocument/2006/relationships/hyperlink" Target="https://www.twitch.tv/videos/1211705562?t=00h43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07712762?t=00h53m22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neyBusyBeaverPraiseIt-84pS5sMfbTgO5KY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ThoughtfulSharkTinyFace-zT3CQE6b6XYoYlK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ushyPolishedTrollHassaanChop-Wlj4yfy_6LhJT_OJ"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uaveSaltyNeanderthalCoolStoryBro-M0KZzs9yKfqRMn7V" TargetMode="External"/><Relationship Id="rId2263" Type="http://schemas.openxmlformats.org/officeDocument/2006/relationships/hyperlink" Target="https://clips.twitch.tv/LuckyRockyJamHoneyBadger-FgIHESq-7XXVY0l5" TargetMode="External"/><Relationship Id="rId2264" Type="http://schemas.openxmlformats.org/officeDocument/2006/relationships/hyperlink" Target="https://youtu.be/OP264SMXay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rtySuperFlyPastaThat-Ge0ks7UMfBje162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CarelessTurnipDoritosChip-gIM3ei49xBaR24l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PreciousFriendlySquidPogChamp-lMb_F3cY1EeaF77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GrossCovertPeanutNerfRedBlaster-rQ5pBZg-bXAJ4_wy" TargetMode="External"/><Relationship Id="rId2258" Type="http://schemas.openxmlformats.org/officeDocument/2006/relationships/hyperlink" Target="https://clips.twitch.tv/HonestPleasantWombatChocolateRain-Sp7AsVdaJ-_bQ-GX" TargetMode="External"/><Relationship Id="rId2259" Type="http://schemas.openxmlformats.org/officeDocument/2006/relationships/hyperlink" Target="https://clips.twitch.tv/AbnegatePiercingSamosaHotPokket-vQ0ra8w5N8oqys-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DeliciousTroutEagleEye-zERyFbLVJFgaSS-7" TargetMode="External"/><Relationship Id="rId2251" Type="http://schemas.openxmlformats.org/officeDocument/2006/relationships/hyperlink" Target="https://clips.twitch.tv/DistinctPleasantDootPanicBasket-soUikHp5syNS600u" TargetMode="External"/><Relationship Id="rId2252" Type="http://schemas.openxmlformats.org/officeDocument/2006/relationships/hyperlink" Target="https://www.twitch.tv/videos/1283528247" TargetMode="External"/><Relationship Id="rId2253" Type="http://schemas.openxmlformats.org/officeDocument/2006/relationships/hyperlink" Target="https://www.twitch.tv/videos/125213336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otlessObliqueSoymilkHeyGuys-pdTm852Vv2VcZPdL"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rbitraryUgliestOctopusNinjaGrumpy-VT5f5PFz85rGcON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653803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luringBadStapleJebaited-G6o2cBCHosXPiHe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eedyBrainySpiderHoneyBadger-dguIxvn7bOnnV1u6" TargetMode="External"/><Relationship Id="rId2281" Type="http://schemas.openxmlformats.org/officeDocument/2006/relationships/hyperlink" Target="https://clips.twitch.tv/DreamyCrispyPotTwitchRaid-pMukjX4qgBhuPbAG" TargetMode="External"/><Relationship Id="rId2282" Type="http://schemas.openxmlformats.org/officeDocument/2006/relationships/hyperlink" Target="https://clips.twitch.tv/SillyTacitGoblinEleGiggle-n5p9lNoM9O-08OT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ggressiveSeductiveSnailCharlieBitMe-_5d5Zi6hek5z9U-6"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44075461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gitatedDifficultLEDHoneyBadger-SFPycH1fKX923sXJ"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2461410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igAdorableMagpieGrammarKing-70K3qDrbZxZ8n1Lv"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WiseNastyDumplingsSMOrc-VM5ip6rrVmTBfu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layfulHyperTomatoOSfrog-VyaorknH184hflO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oluteComfortableAsteriskTheRinger-d6XfvX-WKp1gcMUG" TargetMode="External"/><Relationship Id="rId2271" Type="http://schemas.openxmlformats.org/officeDocument/2006/relationships/hyperlink" Target="https://www.twitch.tv/videos/1257894837"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ealthyDullPigeonDendiFace-4uxqRaBD5R6t0JvB"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lindingCrunchyWaspSSSsss-3vbukjbYlgOfsD2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LivelyLittleMoonStinkyCheese-7VWJwtEOhHef6o6G" TargetMode="External"/><Relationship Id="rId2275" Type="http://schemas.openxmlformats.org/officeDocument/2006/relationships/hyperlink" Target="https://clips.twitch.tv/RudeOpenOcelotMoreCowbell-N5OjVh2oPgC9t7Nw"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ogentDiligentChimpanzeeNotLikeThis-wiQLQG705NtdCAd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oundScrumptiousQuailSuperVinlin-hS43szO7CxLXRna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leamingFaintTroutLitty-u_qg7VQO9EDCUjK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73063446"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KJ6fdYv6GZc?t=435"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clips.twitch.tv/WonderfulRenownedFennelOpieOP-CEGcx1UjKScjDLhY" TargetMode="External"/><Relationship Id="rId2227" Type="http://schemas.openxmlformats.org/officeDocument/2006/relationships/hyperlink" Target="https://clips.twitch.tv/ToughTenderJalapenoPJSugar-lcitjwRNlHOn3vlj" TargetMode="External"/><Relationship Id="rId2228" Type="http://schemas.openxmlformats.org/officeDocument/2006/relationships/hyperlink" Target="https://clips.twitch.tv/LittleWrongSushiGingerPower-hC4Als2zMWwfNl8B" TargetMode="External"/><Relationship Id="rId2229" Type="http://schemas.openxmlformats.org/officeDocument/2006/relationships/hyperlink" Target="https://www.twitch.tv/videos/119527319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youtu.be/Ngat0aiNqB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clips.twitch.tv/TangentialPrettyMartenFUNgineer-JujlITh1bGg2iak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clips.twitch.tv/DirtyRenownedSnailJonCarnage-vZ4T4UskQ8t0-qTx"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clips.twitch.tv/GoldenColdbloodedMoonSoonerLater-jCnPmLMVNxR13zgZ"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clips.twitch.tv/ArbitraryShyCheesecakeCclamChamp-OaZLdnJdHYrOL4bj"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5265953" TargetMode="External"/><Relationship Id="rId2698" Type="http://schemas.openxmlformats.org/officeDocument/2006/relationships/hyperlink" Target="https://youtu.be/9LHE-RQELqU"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918236232" TargetMode="External"/><Relationship Id="rId2699" Type="http://schemas.openxmlformats.org/officeDocument/2006/relationships/hyperlink" Target="https://youtu.be/VSwsDg-qqdM"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1236665132" TargetMode="External"/><Relationship Id="rId2217" Type="http://schemas.openxmlformats.org/officeDocument/2006/relationships/hyperlink" Target="https://clips.twitch.tv/TenderRichCroissantBCWarrior-3zURWQ1_RL5rD5co" TargetMode="External"/><Relationship Id="rId2218" Type="http://schemas.openxmlformats.org/officeDocument/2006/relationships/hyperlink" Target="https://clips.twitch.tv/CooperativeToughClamKeyboardCat-WMqqrTRLaI53Tf0e" TargetMode="External"/><Relationship Id="rId2219" Type="http://schemas.openxmlformats.org/officeDocument/2006/relationships/hyperlink" Target="https://clips.twitch.tv/IcyVivaciousWallabyVoHiYo-aUnD6rLkmAhxHI-U"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YsaRoyTHJvg"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L8xSftKRu_U"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pXKZerLi3f4"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YElmdP0PFbQ"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clips.twitch.tv/BashfulBumblingGuanacoPastaThat-z5cyWFvHAyO-9oOq" TargetMode="External"/><Relationship Id="rId2694" Type="http://schemas.openxmlformats.org/officeDocument/2006/relationships/hyperlink" Target="https://youtu.be/O7HSCwEEzLk"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GeniusCuriousBeeFloof-wUpHUgAU3iHCY-pW" TargetMode="External"/><Relationship Id="rId2695" Type="http://schemas.openxmlformats.org/officeDocument/2006/relationships/hyperlink" Target="https://youtu.be/pP-VDF9SPJQ"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SleepyMoralDogeDuDudu-Y_xr_ueYZqGH7D_Z" TargetMode="External"/><Relationship Id="rId2696" Type="http://schemas.openxmlformats.org/officeDocument/2006/relationships/hyperlink" Target="https://youtu.be/4ZpevSUpzj4"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www.twitch.tv/videos/1011472618" TargetMode="External"/><Relationship Id="rId2697" Type="http://schemas.openxmlformats.org/officeDocument/2006/relationships/hyperlink" Target="https://youtu.be/OXv1m8Dsdo8" TargetMode="External"/><Relationship Id="rId2247" Type="http://schemas.openxmlformats.org/officeDocument/2006/relationships/hyperlink" Target="https://clips.twitch.tv/SplendidResilientJellyfishTwitchRPG-VGnDSrxqTLVALC9_" TargetMode="External"/><Relationship Id="rId2248" Type="http://schemas.openxmlformats.org/officeDocument/2006/relationships/hyperlink" Target="https://clips.twitch.tv/StrongProtectiveMelonCharlieBitMe-HxczSKVqTDi2_8nx" TargetMode="External"/><Relationship Id="rId2249" Type="http://schemas.openxmlformats.org/officeDocument/2006/relationships/hyperlink" Target="https://youtu.be/Q1EsMMtqey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YummyAlertDinosaurYouWHY-z7vYmECmU5dVKEIR"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TastyObliqueWrenchBlargNaut-Mk4Q1RqQ1Cbaprea"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WildEvilFerretCharlietheUnicorn-2tO0nYhmsME-c-Q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AdventurousSmellyWitchEleGiggle-q5L06BpQI8ohrPg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www.twitch.tv/videos/125667830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CredulousSmoggyPrariedogPanicVis-RCsJmHswr50k4GyH"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GeniusSavageJamTebowing-PuPx6AOBJ103LZdP"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clips.twitch.tv/RespectfulBumblingTermiteDAESuppy-Sit_CJ_GmhAXQv7_" TargetMode="External"/><Relationship Id="rId2237" Type="http://schemas.openxmlformats.org/officeDocument/2006/relationships/hyperlink" Target="https://clips.twitch.tv/EncouragingWittyOctopusItsBoshyTime-J_gseeBgwculiSpn" TargetMode="External"/><Relationship Id="rId2238" Type="http://schemas.openxmlformats.org/officeDocument/2006/relationships/hyperlink" Target="https://clips.twitch.tv/OriginalImpartialOstrichCoolStoryBob-rMHf5kpdcg3CLSoW" TargetMode="External"/><Relationship Id="rId2239" Type="http://schemas.openxmlformats.org/officeDocument/2006/relationships/hyperlink" Target="https://clips.twitch.tv/QuaintSparklyStrawberryDuDudu-pQAiXZOZZWnyCYi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www.twitch.tv/videos/1254382540"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clips.twitch.tv/MotionlessToughTarsierFailFish-AfCume-2wzHOQ7s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clips.twitch.tv/AggressiveConsiderateLadiesPJSalt-LscmNmp4Sszyigk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www.twitch.tv/legendofzeldalf/clip/BlightedMoistCougarAMPEnergy-bp0slOXiKhhYFee-?filter=clips&amp;range=7d&amp;sort=tim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clips.twitch.tv/StupidPiliableAlbatrossBudBlast-HsWQYLOj5NikNV6f"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www.youtube.com/watch?v=8r3rzLBBxF4"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60389440" TargetMode="External"/><Relationship Id="rId2291" Type="http://schemas.openxmlformats.org/officeDocument/2006/relationships/hyperlink" Target="https://clips.twitch.tv/BeautifulBitterMooseTTours-HyERn83eXHqV0H1X" TargetMode="External"/><Relationship Id="rId2292" Type="http://schemas.openxmlformats.org/officeDocument/2006/relationships/hyperlink" Target="https://clips.twitch.tv/BlushingTrustworthyHornetHeyGirl" TargetMode="External"/><Relationship Id="rId2293" Type="http://schemas.openxmlformats.org/officeDocument/2006/relationships/hyperlink" Target="https://clips.twitch.tv/FuriousBetterKleePermaSmu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razyExuberantTubersCharlieBitMe-EiZ2ogbgTjA-7ug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ombasticHelpfulFerretRedCoat-CubLJ0m_sic0o3W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ragileAmusedSageFeelsBadMan-utfvxQjkF11wPxd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lertDistinctAniseFeelsBadMan-H0m9VrGJgE1HsWf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nventiveEnthusiasticGarageSquadGoals-26jYPHA8EYeT8qi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KawaiiSneakyPepperBloodTrail-4J0JHatk2-Irjfx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youtu.be/DwrnlTiovt0"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www.youtube.com/watch?v=7ewxs-J8-IA"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www.twitch.tv/videos/681678115"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www.twitch.tv/videos/681679858"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www.twitch.tv/videos/681697534" TargetMode="External"/><Relationship Id="rId1858" Type="http://schemas.openxmlformats.org/officeDocument/2006/relationships/hyperlink" Target="https://www.youtube.com/watch?v=RSeqN36bCbA" TargetMode="External"/><Relationship Id="rId2705" Type="http://schemas.openxmlformats.org/officeDocument/2006/relationships/hyperlink" Target="https://youtu.be/ey-xyeHfwI4" TargetMode="External"/><Relationship Id="rId1859" Type="http://schemas.openxmlformats.org/officeDocument/2006/relationships/hyperlink" Target="https://www.youtube.com/watch?v=Om4WGpBYOQ8" TargetMode="External"/><Relationship Id="rId2706" Type="http://schemas.openxmlformats.org/officeDocument/2006/relationships/hyperlink" Target="https://youtu.be/bEtJQK0rkxo" TargetMode="External"/><Relationship Id="rId2707" Type="http://schemas.openxmlformats.org/officeDocument/2006/relationships/hyperlink" Target="https://youtu.be/EShFYCCHqxU" TargetMode="External"/><Relationship Id="rId2708" Type="http://schemas.openxmlformats.org/officeDocument/2006/relationships/hyperlink" Target="https://youtu.be/fYoR2wp4hxQ" TargetMode="External"/><Relationship Id="rId2709" Type="http://schemas.openxmlformats.org/officeDocument/2006/relationships/hyperlink" Target="https://youtu.be/TrxUurtXieo"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www.twitch.tv/videos/1178015080"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www.twitch.tv/videos/1201989419"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ayZBt7K60eA"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twitter.com/tomato_modest/status/1457519468427501568"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twitter.com/tomato_modest/status/1436192421247950849"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twitter.com/tomato_modest/status/1453065418860646407"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YpXg5eonyBw"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tfA20ORFXOA"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clips.twitch.tv/ConcernedBoxyOkapiLitty-If_2beSNl1Blwg-q"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k5RDI6nw79U" TargetMode="External"/><Relationship Id="rId2717" Type="http://schemas.openxmlformats.org/officeDocument/2006/relationships/hyperlink" Target="https://youtu.be/940-hmnF3bc" TargetMode="External"/><Relationship Id="rId2718" Type="http://schemas.openxmlformats.org/officeDocument/2006/relationships/hyperlink" Target="https://www.twitch.tv/videos/1009373326" TargetMode="External"/><Relationship Id="rId2719" Type="http://schemas.openxmlformats.org/officeDocument/2006/relationships/hyperlink" Target="https://youtu.be/cAKpk5zmbt4"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www.twitch.tv/videos/1211705562?t=03h05m42s" TargetMode="External"/><Relationship Id="rId1811" Type="http://schemas.openxmlformats.org/officeDocument/2006/relationships/hyperlink" Target="https://youtu.be/oxeBQuxN2Fc" TargetMode="External"/><Relationship Id="rId1812" Type="http://schemas.openxmlformats.org/officeDocument/2006/relationships/hyperlink" Target="https://youtu.be/4rtAIcVjG6A" TargetMode="External"/><Relationship Id="rId1813" Type="http://schemas.openxmlformats.org/officeDocument/2006/relationships/hyperlink" Target="https://clips.twitch.tv/CourageousCrepuscularCurryBigBrother" TargetMode="External"/><Relationship Id="rId1814" Type="http://schemas.openxmlformats.org/officeDocument/2006/relationships/hyperlink" Target="https://clips.twitch.tv/VenomousGenerousCurlewANELE" TargetMode="External"/><Relationship Id="rId1815" Type="http://schemas.openxmlformats.org/officeDocument/2006/relationships/hyperlink" Target="https://youtu.be/WClStilz1vM" TargetMode="External"/><Relationship Id="rId1816" Type="http://schemas.openxmlformats.org/officeDocument/2006/relationships/hyperlink" Target="https://clips.twitch.tv/SuaveGentleTardigradeShadyLulu-037IwbUJ4xoj9xK6" TargetMode="External"/><Relationship Id="rId1817" Type="http://schemas.openxmlformats.org/officeDocument/2006/relationships/hyperlink" Target="https://clips.twitch.tv/TrustworthyObeseCormorantBloodTrail" TargetMode="External"/><Relationship Id="rId1818" Type="http://schemas.openxmlformats.org/officeDocument/2006/relationships/hyperlink" Target="https://www.youtube.com/watch?v=OgnVNIEbsfw" TargetMode="External"/><Relationship Id="rId1819" Type="http://schemas.openxmlformats.org/officeDocument/2006/relationships/hyperlink" Target="https://youtu.be/2bmixvT_2WY"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211705562?t=02h22m26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211705562?t=02h38m08s" TargetMode="External"/><Relationship Id="rId1804" Type="http://schemas.openxmlformats.org/officeDocument/2006/relationships/hyperlink" Target="https://www.twitch.tv/videos/1211705562?t=02h55m07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211705562?t=02h53m31s" TargetMode="External"/><Relationship Id="rId1808" Type="http://schemas.openxmlformats.org/officeDocument/2006/relationships/hyperlink" Target="https://www.twitch.tv/videos/1211705562?t=02h43m29s" TargetMode="External"/><Relationship Id="rId1809" Type="http://schemas.openxmlformats.org/officeDocument/2006/relationships/hyperlink" Target="https://www.twitch.tv/videos/1211705562?t=02h41m02s"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2YLmOy5Xb5c"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ModWWld8pVg" TargetMode="External"/><Relationship Id="rId1821" Type="http://schemas.openxmlformats.org/officeDocument/2006/relationships/hyperlink" Target="https://youtu.be/Meew_8jOcrU" TargetMode="External"/><Relationship Id="rId1822" Type="http://schemas.openxmlformats.org/officeDocument/2006/relationships/hyperlink" Target="https://youtu.be/NzvvbfSG6iA" TargetMode="External"/><Relationship Id="rId1823" Type="http://schemas.openxmlformats.org/officeDocument/2006/relationships/hyperlink" Target="https://youtu.be/9tvgUHciJM0" TargetMode="External"/><Relationship Id="rId1824" Type="http://schemas.openxmlformats.org/officeDocument/2006/relationships/hyperlink" Target="https://www.youtube.com/watch?v=da6EXNneFoQ" TargetMode="External"/><Relationship Id="rId1825" Type="http://schemas.openxmlformats.org/officeDocument/2006/relationships/hyperlink" Target="https://youtu.be/jgkdfDWseM0" TargetMode="External"/><Relationship Id="rId1826" Type="http://schemas.openxmlformats.org/officeDocument/2006/relationships/hyperlink" Target="https://youtu.be/215aVHsFEaI" TargetMode="External"/><Relationship Id="rId1827" Type="http://schemas.openxmlformats.org/officeDocument/2006/relationships/hyperlink" Target="https://youtu.be/lfGGIoutiGc" TargetMode="External"/><Relationship Id="rId1828" Type="http://schemas.openxmlformats.org/officeDocument/2006/relationships/hyperlink" Target="https://youtu.be/6LswOuqbRUI" TargetMode="External"/><Relationship Id="rId1829" Type="http://schemas.openxmlformats.org/officeDocument/2006/relationships/hyperlink" Target="https://youtu.be/vS-Y7OnyFWE" TargetMode="External"/><Relationship Id="rId1455" Type="http://schemas.openxmlformats.org/officeDocument/2006/relationships/hyperlink" Target="https://clips.twitch.tv/EphemeralGorgeousGooseDoggo" TargetMode="External"/><Relationship Id="rId2302" Type="http://schemas.openxmlformats.org/officeDocument/2006/relationships/hyperlink" Target="https://clips.twitch.tv/SparklyPluckyFlyPJSalt-8DGQ46oV3HtIw1JW" TargetMode="External"/><Relationship Id="rId2786" Type="http://schemas.openxmlformats.org/officeDocument/2006/relationships/hyperlink" Target="https://www.twitch.tv/videos/1252488021"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clips.twitch.tv/HeadstrongKitschyTomatoFreakinStinkin-skucx88V6cLW2uRC" TargetMode="External"/><Relationship Id="rId2787" Type="http://schemas.openxmlformats.org/officeDocument/2006/relationships/hyperlink" Target="https://youtu.be/vc2vKpA4W0o"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www.twitch.tv/videos/1024638839" TargetMode="External"/><Relationship Id="rId2788" Type="http://schemas.openxmlformats.org/officeDocument/2006/relationships/hyperlink" Target="https://youtu.be/MpHdG2rZYIU"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FaithfulDeterminedPeanutAsianGlow-K87dbZLe5-UZ8WRH" TargetMode="External"/><Relationship Id="rId2789" Type="http://schemas.openxmlformats.org/officeDocument/2006/relationships/hyperlink" Target="https://youtu.be/3VT120o91Mg"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clips.twitch.tv/GlutenFreeNaiveMoonNerfBlueBlaster-zwl3N2FIDvdOzgkC" TargetMode="External"/><Relationship Id="rId2307" Type="http://schemas.openxmlformats.org/officeDocument/2006/relationships/hyperlink" Target="https://clips.twitch.tv/DiligentBadCaribouMVGame-bPPT36LcYcTnU3BU" TargetMode="External"/><Relationship Id="rId2308" Type="http://schemas.openxmlformats.org/officeDocument/2006/relationships/hyperlink" Target="https://clips.twitch.tv/UglyDrabKoupreyAllenHuhu-PcT9KDbi_NPXvkHp" TargetMode="External"/><Relationship Id="rId2309" Type="http://schemas.openxmlformats.org/officeDocument/2006/relationships/hyperlink" Target="https://clips.twitch.tv/VivaciousSecretiveCormorantMau5-eknRjolHgvf6Emgx"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clips.twitch.tv/SarcasticEnthusiasticToothTF2John-ztvo4QNGyljDr81t" TargetMode="External"/><Relationship Id="rId2781" Type="http://schemas.openxmlformats.org/officeDocument/2006/relationships/hyperlink" Target="https://www.twitch.tv/videos/1230321696"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uriousLivelyYakCharlietheUnicorn--jW20SKguKkWWxkP" TargetMode="External"/><Relationship Id="rId2782" Type="http://schemas.openxmlformats.org/officeDocument/2006/relationships/hyperlink" Target="https://www.twitch.tv/videos/1224432075" TargetMode="External"/><Relationship Id="rId1452" Type="http://schemas.openxmlformats.org/officeDocument/2006/relationships/hyperlink" Target="https://clips.twitch.tv/EnchantingSaltyArugulaPeteZaroll-2a2rW-_xWSZlHq6C"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clips.twitch.tv/SmoggySplendidRavenDogFace-tmlMoCV-g_6KtMSK" TargetMode="External"/><Relationship Id="rId2300" Type="http://schemas.openxmlformats.org/officeDocument/2006/relationships/hyperlink" Target="https://clips.twitch.tv/TenaciousClearShrewRedCoat-cS7HWyF3C9d9moye"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clips.twitch.tv/AgreeableTenuousGrassANELE-EZ3a93f7-4J_Cmjl" TargetMode="External"/><Relationship Id="rId2785" Type="http://schemas.openxmlformats.org/officeDocument/2006/relationships/hyperlink" Target="https://www.twitch.tv/videos/1264996095" TargetMode="External"/><Relationship Id="rId1444" Type="http://schemas.openxmlformats.org/officeDocument/2006/relationships/hyperlink" Target="https://clips.twitch.tv/FuriousSlickCheetahBuddhaBar-7onx5xTGvW5oAS_N" TargetMode="External"/><Relationship Id="rId2775" Type="http://schemas.openxmlformats.org/officeDocument/2006/relationships/hyperlink" Target="https://youtu.be/cMWcL3kLKVs" TargetMode="External"/><Relationship Id="rId1445" Type="http://schemas.openxmlformats.org/officeDocument/2006/relationships/hyperlink" Target="https://clips.twitch.tv/SmilingAliveCheddarSMOrc-FS-HdV3ClGHyr34y" TargetMode="External"/><Relationship Id="rId2776" Type="http://schemas.openxmlformats.org/officeDocument/2006/relationships/hyperlink" Target="https://youtu.be/HhrXXa3_6QQ" TargetMode="External"/><Relationship Id="rId1446" Type="http://schemas.openxmlformats.org/officeDocument/2006/relationships/hyperlink" Target="https://clips.twitch.tv/GleamingManlyCrabsHoneyBadger-ZL51rggfRWPZKlyr" TargetMode="External"/><Relationship Id="rId2777" Type="http://schemas.openxmlformats.org/officeDocument/2006/relationships/hyperlink" Target="https://youtu.be/pTOrGSUJHWI" TargetMode="External"/><Relationship Id="rId1447" Type="http://schemas.openxmlformats.org/officeDocument/2006/relationships/hyperlink" Target="https://clips.twitch.tv/SpookyEagerGarageBrokeBack-gcYbdpzcO5bD769X"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clips.twitch.tv/HonorableBoldKaleShadyLulu-Nl_tw_U1GBxkqli0"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clips.twitch.tv/BrightCallousOryxNononoCat-pnOfnDZCj2nSi7oI"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5awgm4vADLQ" TargetMode="External"/><Relationship Id="rId1440" Type="http://schemas.openxmlformats.org/officeDocument/2006/relationships/hyperlink" Target="https://clips.twitch.tv/BitterPiercingTardigradePhilosoraptor-MYSlbKgNjES9aygH" TargetMode="External"/><Relationship Id="rId2771" Type="http://schemas.openxmlformats.org/officeDocument/2006/relationships/hyperlink" Target="https://youtu.be/_yyE2bJP2Bk" TargetMode="External"/><Relationship Id="rId1441" Type="http://schemas.openxmlformats.org/officeDocument/2006/relationships/hyperlink" Target="https://clips.twitch.tv/ArtisticKnottyHamPeoplesChamp-Oc-VyKASbctlXeDn" TargetMode="External"/><Relationship Id="rId2772" Type="http://schemas.openxmlformats.org/officeDocument/2006/relationships/hyperlink" Target="https://youtu.be/K9g9bFufOgE" TargetMode="External"/><Relationship Id="rId1442" Type="http://schemas.openxmlformats.org/officeDocument/2006/relationships/hyperlink" Target="https://www.twitch.tv/videos/1190055018?t=00h00m33s" TargetMode="External"/><Relationship Id="rId2773" Type="http://schemas.openxmlformats.org/officeDocument/2006/relationships/hyperlink" Target="https://youtu.be/6in2eMbJ0ow" TargetMode="External"/><Relationship Id="rId1443" Type="http://schemas.openxmlformats.org/officeDocument/2006/relationships/hyperlink" Target="https://www.twitch.tv/videos/1244488612" TargetMode="External"/><Relationship Id="rId2774" Type="http://schemas.openxmlformats.org/officeDocument/2006/relationships/hyperlink" Target="https://youtu.be/oJ7uiss0Fac"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clips.twitch.tv/JollyHeartlessRadicchioYouDontSay-DnTtZQb3yYj2G9y0"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clips.twitch.tv/SucculentHandsomeFlamingoWholeWheat-mU_tgPnjQy-MJY4-"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InquisitiveInspiringBananaPupper-oIe0ggyqemRfkS1K" TargetMode="External"/><Relationship Id="rId2327" Type="http://schemas.openxmlformats.org/officeDocument/2006/relationships/hyperlink" Target="https://clips.twitch.tv/PricklyGlamorousGorillaKevinTurtle-dQr9Ih9aibL3O9xN" TargetMode="External"/><Relationship Id="rId2328" Type="http://schemas.openxmlformats.org/officeDocument/2006/relationships/hyperlink" Target="https://clips.twitch.tv/ColorfulBovineDoveKreygasm-lg1MczWfCJUdE2Wz" TargetMode="External"/><Relationship Id="rId2329" Type="http://schemas.openxmlformats.org/officeDocument/2006/relationships/hyperlink" Target="https://clips.twitch.tv/GenerousSaltySoybeanVoHiYo-zcwH8eSvkOHDfK7t"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CaringViscousBeeTheRinger-0An52bF0zKUCEC5x" TargetMode="External"/><Relationship Id="rId1472" Type="http://schemas.openxmlformats.org/officeDocument/2006/relationships/hyperlink" Target="https://clips.twitch.tv/ConcernedGloriousShrimpBudBlast-r9tB7gQiY9FEuOJo"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clips.twitch.tv/UgliestResilientLampBIRB-qySPQsjLil7DSM4h"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SpunkyScaryScorpionSaltBae-ozSNNFfPY1ylwl45"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clips.twitch.tv/ZanySpoopyManateeSpicyBoy-aMqFKJ4Da8woU9-O" TargetMode="External"/><Relationship Id="rId1476" Type="http://schemas.openxmlformats.org/officeDocument/2006/relationships/hyperlink" Target="https://youtu.be/JA-sgoCHNk4" TargetMode="External"/><Relationship Id="rId2323" Type="http://schemas.openxmlformats.org/officeDocument/2006/relationships/hyperlink" Target="https://clips.twitch.tv/ColdObliquePonyTooSpicy-4rMdIvZ2L_pZZMJr" TargetMode="External"/><Relationship Id="rId1466" Type="http://schemas.openxmlformats.org/officeDocument/2006/relationships/hyperlink" Target="https://www.twitch.tv/videos/1054952961" TargetMode="External"/><Relationship Id="rId2313" Type="http://schemas.openxmlformats.org/officeDocument/2006/relationships/hyperlink" Target="https://clips.twitch.tv/FlirtyHandsomeDunlinDendiFace-kJAZpcey5Npw62mo"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clips.twitch.tv/BelovedSpookyJackalKippa-_KkLbwjr3OzVjiF4" TargetMode="External"/><Relationship Id="rId2798" Type="http://schemas.openxmlformats.org/officeDocument/2006/relationships/hyperlink" Target="https://youtu.be/PbuzEBssXKI"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clips.twitch.tv/StrongRelievedWhaleCclamChamp-GxTqgCRS_aJvTd3l" TargetMode="External"/><Relationship Id="rId2799" Type="http://schemas.openxmlformats.org/officeDocument/2006/relationships/hyperlink" Target="https://www.twitch.tv/videos/1038648534" TargetMode="External"/><Relationship Id="rId1469" Type="http://schemas.openxmlformats.org/officeDocument/2006/relationships/hyperlink" Target="https://clips.twitch.tv/CourteousDignifiedAlfalfaArgieB8-xiXcFktyWjBbt-iM" TargetMode="External"/><Relationship Id="rId2316" Type="http://schemas.openxmlformats.org/officeDocument/2006/relationships/hyperlink" Target="https://www.twitch.tv/videos/876875288" TargetMode="External"/><Relationship Id="rId2317" Type="http://schemas.openxmlformats.org/officeDocument/2006/relationships/hyperlink" Target="https://clips.twitch.tv/AmorphousTenuousQuailHassaanChop-UqASah_oJYuUxJeu" TargetMode="External"/><Relationship Id="rId2318" Type="http://schemas.openxmlformats.org/officeDocument/2006/relationships/hyperlink" Target="https://clips.twitch.tv/SpikyFantasticVampireUnSane-36L752La69aTcEND" TargetMode="External"/><Relationship Id="rId2319" Type="http://schemas.openxmlformats.org/officeDocument/2006/relationships/hyperlink" Target="https://clips.twitch.tv/ProtectiveColorfulWebTTours-3LEDJsbJ-gLcIax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926486795" TargetMode="External"/><Relationship Id="rId1460" Type="http://schemas.openxmlformats.org/officeDocument/2006/relationships/hyperlink" Target="https://clips.twitch.tv/AffluentAmazingStingrayMikeHogu-XsCyptQL-yJKarX-" TargetMode="External"/><Relationship Id="rId2791" Type="http://schemas.openxmlformats.org/officeDocument/2006/relationships/hyperlink" Target="https://youtu.be/U69TxGBhuZk" TargetMode="External"/><Relationship Id="rId1461" Type="http://schemas.openxmlformats.org/officeDocument/2006/relationships/hyperlink" Target="https://clips.twitch.tv/FunSecretiveAntelopeMrDestructoid-6K4nFsErh2KWOwtN"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UnusualHealthyTaroDerp-wuUHkbXSZBqKeleY" TargetMode="External"/><Relationship Id="rId2310" Type="http://schemas.openxmlformats.org/officeDocument/2006/relationships/hyperlink" Target="https://clips.twitch.tv/FilthyDeliciousMuleItsBoshyTime-ioyuaVPLs2j4T-J0"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www.twitch.tv/videos/1276352363" TargetMode="External"/><Relationship Id="rId2311" Type="http://schemas.openxmlformats.org/officeDocument/2006/relationships/hyperlink" Target="https://clips.twitch.tv/ArtsyOddSowKlappa-Q5bwhL96fj9B2j_I"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clips.twitch.tv/AttractiveBrainyArtichokeCorgiDerp-9zIn8sEeMNqM0OjZ"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www.youtube.com/watch?v=d3bQM4Czq-0"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youtu.be/cuxp4og-e9I"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5o3Akxqqj9Q&amp;ab_channel=BlazeAlt" TargetMode="External"/><Relationship Id="rId1897" Type="http://schemas.openxmlformats.org/officeDocument/2006/relationships/hyperlink" Target="https://youtu.be/SxyxZgz-Y4w"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oALmeCw-Xck&amp;ab_channel=BlazeAlt" TargetMode="External"/><Relationship Id="rId1898" Type="http://schemas.openxmlformats.org/officeDocument/2006/relationships/hyperlink" Target="https://youtu.be/8O0jAGPIf9k"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0Sup0ABpLWU&amp;ab_channel=BlazeAlt" TargetMode="External"/><Relationship Id="rId1899" Type="http://schemas.openxmlformats.org/officeDocument/2006/relationships/hyperlink" Target="https://youtu.be/GnqVxgCRD2Q"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aTLEp9nEmx8&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X3M2wGRJkcA&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yLvwHfLwMdc&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nZTVfd4O5eg&amp;ab_channel=BlazeAlt" TargetMode="External"/><Relationship Id="rId1890" Type="http://schemas.openxmlformats.org/officeDocument/2006/relationships/hyperlink" Target="https://www.twitch.tv/videos/1194562278" TargetMode="External"/><Relationship Id="rId1891" Type="http://schemas.openxmlformats.org/officeDocument/2006/relationships/hyperlink" Target="https://www.twitch.tv/videos/1216513400" TargetMode="External"/><Relationship Id="rId1892" Type="http://schemas.openxmlformats.org/officeDocument/2006/relationships/hyperlink" Target="https://youtu.be/XUCpNqfcQkI" TargetMode="External"/><Relationship Id="rId1893" Type="http://schemas.openxmlformats.org/officeDocument/2006/relationships/hyperlink" Target="https://youtu.be/xaL55tZD_aM"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wpHr2p9GLB4"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twitch.tv/videos/1292140825"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L2HQ_mgAmoc&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1ua-G-Kkjus&amp;ab_channel=BlazeAlt"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ZXdPDcfzHCE&amp;feature=youtu.be&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ugsSkd5TkX0&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FQK3WWaSzeo&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clips.twitch.tv/WanderingRepleteRingBudBlast-zmOsqKTcr17qKqic" TargetMode="External"/><Relationship Id="rId2769" Type="http://schemas.openxmlformats.org/officeDocument/2006/relationships/hyperlink" Target="https://youtu.be/Oc0mzisGZgM"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oz97bpKn3jA&amp;feature=youtu.be&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xwguEAFFX_A&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A7TLWbypFhc&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youtube.com/watch?v=0DK53Cdg3R8&amp;ab_channel=BlazeAlt"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c3TwgXtG6Jo&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6QojoW5tN6s&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y1bo1OLPw2I&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PpHE5qipJz0&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NhTfLtqG9Ns&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EFIkRaitNaU&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VATn2rgLjlM&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9hcmLpCPD8g&amp;feature=youtu.be&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9lCUZg48DL4&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astyBombasticGoshawkSwiftRage-csr23mqukf-dkva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SBnH1_4qsD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czwc5nX4nvk" TargetMode="External"/><Relationship Id="rId1052" Type="http://schemas.openxmlformats.org/officeDocument/2006/relationships/hyperlink" Target="https://youtu.be/83rPbAUrS5c" TargetMode="External"/><Relationship Id="rId2383" Type="http://schemas.openxmlformats.org/officeDocument/2006/relationships/hyperlink" Target="https://youtu.be/ZmY_5WSb6yM" TargetMode="External"/><Relationship Id="rId1053" Type="http://schemas.openxmlformats.org/officeDocument/2006/relationships/hyperlink" Target="https://youtu.be/KRw9vXhXP6w" TargetMode="External"/><Relationship Id="rId2384" Type="http://schemas.openxmlformats.org/officeDocument/2006/relationships/hyperlink" Target="https://youtu.be/5VwqykDW0oQ" TargetMode="External"/><Relationship Id="rId1054" Type="http://schemas.openxmlformats.org/officeDocument/2006/relationships/hyperlink" Target="https://youtu.be/Kj-It4K_Oh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uQb2vYe8YII" TargetMode="External"/><Relationship Id="rId1048" Type="http://schemas.openxmlformats.org/officeDocument/2006/relationships/hyperlink" Target="https://youtu.be/xizsD7lwCUI" TargetMode="External"/><Relationship Id="rId2379" Type="http://schemas.openxmlformats.org/officeDocument/2006/relationships/hyperlink" Target="https://youtu.be/AN8TAOiDrSg"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PUaYJbrA9s"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AnnoyingThoughtfulAmazonDuDudu-wqpqPbwlm3aK78k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Log8qYsdK6g"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96nVi2MEUxY"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ExuberantBoxyAsteriskHassanChop-Gt1dcfITEwf4leaE"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www.twitch.tv/videos/12077011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OZGCU7a4RP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wgmqieTlGak"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CleanSpeedySquirrelNerfRedBlaster-wAymz7ty7RNzWK-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yr_fODWKb4I" TargetMode="External"/><Relationship Id="rId1061" Type="http://schemas.openxmlformats.org/officeDocument/2006/relationships/hyperlink" Target="https://youtu.be/DfpHrf9wBXM"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ixt4mhRLGe4" TargetMode="External"/><Relationship Id="rId1064" Type="http://schemas.openxmlformats.org/officeDocument/2006/relationships/hyperlink" Target="https://youtu.be/YG0aj2XJ_zk" TargetMode="External"/><Relationship Id="rId2395" Type="http://schemas.openxmlformats.org/officeDocument/2006/relationships/hyperlink" Target="https://www.youtube.com/watch?v=cVqxWzGaYCM"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4cm-Sr8GgE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5mrfekwFvpo?t=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C9yFXcBHC_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br5HS4fpTQ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twitch.tv/videos/1028770481" TargetMode="External"/><Relationship Id="rId2346" Type="http://schemas.openxmlformats.org/officeDocument/2006/relationships/hyperlink" Target="https://www.youtube.com/watch?v=RWYJCk_yCAU"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youtu.be/kSvxV93VTqc" TargetMode="External"/><Relationship Id="rId1017" Type="http://schemas.openxmlformats.org/officeDocument/2006/relationships/hyperlink" Target="https://youtu.be/WfOnFJfAdHI" TargetMode="External"/><Relationship Id="rId2348" Type="http://schemas.openxmlformats.org/officeDocument/2006/relationships/hyperlink" Target="https://www.youtube.com/watch?v=4xRCkacQ3yU"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1066268738"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PunchyFriendlyCroissantArgieB8-qEPbR5aXzccU8bW9" TargetMode="External"/><Relationship Id="rId660" Type="http://schemas.openxmlformats.org/officeDocument/2006/relationships/hyperlink" Target="https://youtu.be/_LgYzYysz5M" TargetMode="External"/><Relationship Id="rId1491" Type="http://schemas.openxmlformats.org/officeDocument/2006/relationships/hyperlink" Target="https://www.youtube.com/watch?v=hmvfEP6e7m4" TargetMode="External"/><Relationship Id="rId1492" Type="http://schemas.openxmlformats.org/officeDocument/2006/relationships/hyperlink" Target="https://www.youtube.com/watch?v=ehVXZQtmKwc" TargetMode="External"/><Relationship Id="rId1493" Type="http://schemas.openxmlformats.org/officeDocument/2006/relationships/hyperlink" Target="https://www.youtube.com/watch?v=kZyWw3NCFx8" TargetMode="External"/><Relationship Id="rId2340" Type="http://schemas.openxmlformats.org/officeDocument/2006/relationships/hyperlink" Target="https://clips.twitch.tv/AggressiveFastFriseeSoonerLater-2-MrMd-XsrgRRj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snj15Ho71no" TargetMode="External"/><Relationship Id="rId2341" Type="http://schemas.openxmlformats.org/officeDocument/2006/relationships/hyperlink" Target="https://www.twitch.tv/videos/1234859465"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uUbYLDXzXPE" TargetMode="External"/><Relationship Id="rId2342" Type="http://schemas.openxmlformats.org/officeDocument/2006/relationships/hyperlink" Target="https://clips.twitch.tv/PricklyShakingIcecreamOSfrog"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VNS-JNZfrnc" TargetMode="External"/><Relationship Id="rId2343" Type="http://schemas.openxmlformats.org/officeDocument/2006/relationships/hyperlink" Target="https://clips.twitch.tv/NastyImpossibleCrabAMPEnergyCherry-g2mwU33oKy1EP3fo"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C8joXOpR-Ik" TargetMode="External"/><Relationship Id="rId2344" Type="http://schemas.openxmlformats.org/officeDocument/2006/relationships/hyperlink" Target="https://www.youtube.com/watch?v=DIcjtHJf4AI"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clips.twitch.tv/TastyAliveAppleKreygasm" TargetMode="External"/><Relationship Id="rId2345" Type="http://schemas.openxmlformats.org/officeDocument/2006/relationships/hyperlink" Target="https://twitter.com/Samura1man/status/1271734162496516096"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AmusedConfidentIguanaHassanChop" TargetMode="External"/><Relationship Id="rId2335" Type="http://schemas.openxmlformats.org/officeDocument/2006/relationships/hyperlink" Target="https://clips.twitch.tv/TalentedResilientFinchOMGScoots-Z1HXfDNnm_KkkEeI"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www.twitch.tv/videos/890925851" TargetMode="External"/><Relationship Id="rId2336" Type="http://schemas.openxmlformats.org/officeDocument/2006/relationships/hyperlink" Target="https://clips.twitch.tv/ProductiveSmallTofuPrimeMe-BiqUcXrrRzLE_GF3"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lendidPlumpBeeOSsloth-eUoqCymqSnL5hvpY"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olidPerfectSandwichDerp-865AbQlAGdrhQILD"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GleamingPerfectHamCclamChamp-jFnYmbomn_l-QbE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PoliteLovelyFungusPeoplesChamp-D5fR4FL4et9mrh8l" TargetMode="External"/><Relationship Id="rId1481" Type="http://schemas.openxmlformats.org/officeDocument/2006/relationships/hyperlink" Target="https://clips.twitch.tv/HonorableHeadstrongAlpacaWow-omPxLQW-E_ws_IBN" TargetMode="External"/><Relationship Id="rId1482" Type="http://schemas.openxmlformats.org/officeDocument/2006/relationships/hyperlink" Target="https://clips.twitch.tv/RepleteTalentedWheelMcaT-w3XXMAEwxA5ay1WM"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ucculentInquisitiveAsparagusLeeroyJenkins-OmpLrLuzoxHCavOG"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clips.twitch.tv/CrypticDarlingSpaghettiResidentSleeper-K3LOKAL798Y88C6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OilyNimbleHerringBCouch-Xzcva2P9k_Dhgl7g"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nappyAdorableLapwingArsonNoSexy-RpSKvZs5ERRDIqGZ" TargetMode="External"/><Relationship Id="rId2333" Type="http://schemas.openxmlformats.org/officeDocument/2006/relationships/hyperlink" Target="https://clips.twitch.tv/SparklySnappyWasabiPJSalt-YOvVC1bGidPY76WI"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clips.twitch.tv/SweetHonorableFungusThunBeast-EqIPETChLfP9dMVx" TargetMode="External"/><Relationship Id="rId1037" Type="http://schemas.openxmlformats.org/officeDocument/2006/relationships/hyperlink" Target="https://youtu.be/8ptLDQFudnE" TargetMode="External"/><Relationship Id="rId2368" Type="http://schemas.openxmlformats.org/officeDocument/2006/relationships/hyperlink" Target="https://www.twitch.tv/videos/1253747682" TargetMode="External"/><Relationship Id="rId1038" Type="http://schemas.openxmlformats.org/officeDocument/2006/relationships/hyperlink" Target="https://youtu.be/LyDT9LvSxf4" TargetMode="External"/><Relationship Id="rId2369" Type="http://schemas.openxmlformats.org/officeDocument/2006/relationships/hyperlink" Target="https://youtu.be/tCxfGJ-WQmU"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Z5UoMwnTj0Y"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8Gds1yZhdHA"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youtu.be/ZpziCD-3Ssg" TargetMode="External"/><Relationship Id="rId1032" Type="http://schemas.openxmlformats.org/officeDocument/2006/relationships/hyperlink" Target="https://youtu.be/fTsWZdA0aOQ" TargetMode="External"/><Relationship Id="rId2363" Type="http://schemas.openxmlformats.org/officeDocument/2006/relationships/hyperlink" Target="https://youtu.be/tnqOox8OBB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pD9XOt8-FZ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FotdJZTHWuM"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_bDKS86UQO0"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duVxyyKkGSE"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66266235"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uef0UBQ8a9Y"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TrHCQuQCbhs"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anderingConcernedSnailBloodTrail-QHkJlgTjCL40IQXI" TargetMode="External"/><Relationship Id="rId1020" Type="http://schemas.openxmlformats.org/officeDocument/2006/relationships/hyperlink" Target="https://youtu.be/NiLE8jRzeVk" TargetMode="External"/><Relationship Id="rId2351" Type="http://schemas.openxmlformats.org/officeDocument/2006/relationships/hyperlink" Target="https://youtu.be/ZAZFU88_2tQ" TargetMode="External"/><Relationship Id="rId1021" Type="http://schemas.openxmlformats.org/officeDocument/2006/relationships/hyperlink" Target="https://youtu.be/FciQ7waO4pw" TargetMode="External"/><Relationship Id="rId2352" Type="http://schemas.openxmlformats.org/officeDocument/2006/relationships/hyperlink" Target="https://youtu.be/wSFI5cLWvoo"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CyEeG21zo3w"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UA-X8_hh7vg"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youtu.be/HZweMKt70W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310535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6lJoisIyH60" TargetMode="External"/><Relationship Id="rId1911" Type="http://schemas.openxmlformats.org/officeDocument/2006/relationships/hyperlink" Target="https://youtu.be/I0UsMgiIZwI" TargetMode="External"/><Relationship Id="rId1912" Type="http://schemas.openxmlformats.org/officeDocument/2006/relationships/hyperlink" Target="https://youtu.be/vkYXMQMUqQI" TargetMode="External"/><Relationship Id="rId1913" Type="http://schemas.openxmlformats.org/officeDocument/2006/relationships/hyperlink" Target="https://youtu.be/KINanq0aHtM" TargetMode="External"/><Relationship Id="rId1914" Type="http://schemas.openxmlformats.org/officeDocument/2006/relationships/hyperlink" Target="https://youtu.be/149boANUIhE" TargetMode="External"/><Relationship Id="rId1915" Type="http://schemas.openxmlformats.org/officeDocument/2006/relationships/hyperlink" Target="https://youtu.be/CMor1vJAChU" TargetMode="External"/><Relationship Id="rId1916" Type="http://schemas.openxmlformats.org/officeDocument/2006/relationships/hyperlink" Target="https://youtu.be/n463LInD2Yg" TargetMode="External"/><Relationship Id="rId1917" Type="http://schemas.openxmlformats.org/officeDocument/2006/relationships/hyperlink" Target="https://youtu.be/6p3VF8pRF70" TargetMode="External"/><Relationship Id="rId1918" Type="http://schemas.openxmlformats.org/officeDocument/2006/relationships/hyperlink" Target="https://youtu.be/FOSANZ3-euo" TargetMode="External"/><Relationship Id="rId1919" Type="http://schemas.openxmlformats.org/officeDocument/2006/relationships/hyperlink" Target="https://youtu.be/1hiTwu9EL3A" TargetMode="External"/><Relationship Id="rId1900" Type="http://schemas.openxmlformats.org/officeDocument/2006/relationships/hyperlink" Target="https://youtu.be/sbt9vYLaT10" TargetMode="External"/><Relationship Id="rId1901" Type="http://schemas.openxmlformats.org/officeDocument/2006/relationships/hyperlink" Target="https://clips.twitch.tv/TangentialAltruisticEagleNomNom-0sj8M7WUlpAzrPfP" TargetMode="External"/><Relationship Id="rId1902" Type="http://schemas.openxmlformats.org/officeDocument/2006/relationships/hyperlink" Target="https://youtu.be/kR8P16XaaF4" TargetMode="External"/><Relationship Id="rId1903" Type="http://schemas.openxmlformats.org/officeDocument/2006/relationships/hyperlink" Target="https://youtu.be/wgg2t0Fl-bU" TargetMode="External"/><Relationship Id="rId1904" Type="http://schemas.openxmlformats.org/officeDocument/2006/relationships/hyperlink" Target="https://www.twitch.tv/videos/667384709" TargetMode="External"/><Relationship Id="rId1905" Type="http://schemas.openxmlformats.org/officeDocument/2006/relationships/hyperlink" Target="https://youtu.be/tFIQt4tsUO4" TargetMode="External"/><Relationship Id="rId1906" Type="http://schemas.openxmlformats.org/officeDocument/2006/relationships/hyperlink" Target="https://youtu.be/6PYm6pc9vUY" TargetMode="External"/><Relationship Id="rId1907" Type="http://schemas.openxmlformats.org/officeDocument/2006/relationships/hyperlink" Target="https://youtu.be/ZnQpK53Njtw" TargetMode="External"/><Relationship Id="rId1908" Type="http://schemas.openxmlformats.org/officeDocument/2006/relationships/hyperlink" Target="https://youtu.be/Lpwrbxu1YXU" TargetMode="External"/><Relationship Id="rId1909" Type="http://schemas.openxmlformats.org/officeDocument/2006/relationships/hyperlink" Target="https://youtu.be/3L4WXGgxh6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8FKL-2oYEh8" TargetMode="External"/><Relationship Id="rId1973" Type="http://schemas.openxmlformats.org/officeDocument/2006/relationships/hyperlink" Target="https://youtu.be/cVMSnVVnbIw" TargetMode="External"/><Relationship Id="rId2820" Type="http://schemas.openxmlformats.org/officeDocument/2006/relationships/hyperlink" Target="https://youtu.be/7VTQXpgPkow" TargetMode="External"/><Relationship Id="rId1974" Type="http://schemas.openxmlformats.org/officeDocument/2006/relationships/hyperlink" Target="https://youtu.be/FL9H1VOEys4" TargetMode="External"/><Relationship Id="rId2821" Type="http://schemas.openxmlformats.org/officeDocument/2006/relationships/hyperlink" Target="https://youtu.be/YAMDglE01Tg" TargetMode="External"/><Relationship Id="rId1975" Type="http://schemas.openxmlformats.org/officeDocument/2006/relationships/hyperlink" Target="https://youtu.be/iEkPX4Z7uX0" TargetMode="External"/><Relationship Id="rId2822" Type="http://schemas.openxmlformats.org/officeDocument/2006/relationships/hyperlink" Target="https://www.youtube.com/watch?v=NBnUp-T3fhc" TargetMode="External"/><Relationship Id="rId1976" Type="http://schemas.openxmlformats.org/officeDocument/2006/relationships/hyperlink" Target="https://clips.twitch.tv/FantasticHardFriesRaccAttack-7lAzuChGfTOnJ9hc" TargetMode="External"/><Relationship Id="rId2823" Type="http://schemas.openxmlformats.org/officeDocument/2006/relationships/hyperlink" Target="https://www.youtube.com/watch?v=odXAa6vbdas" TargetMode="External"/><Relationship Id="rId1977" Type="http://schemas.openxmlformats.org/officeDocument/2006/relationships/hyperlink" Target="https://youtu.be/EyaajW7ODvQ" TargetMode="External"/><Relationship Id="rId2824" Type="http://schemas.openxmlformats.org/officeDocument/2006/relationships/hyperlink" Target="https://youtu.be/BzUWjt9z1GM" TargetMode="External"/><Relationship Id="rId1978" Type="http://schemas.openxmlformats.org/officeDocument/2006/relationships/hyperlink" Target="https://youtu.be/cmOdHZFJCEo" TargetMode="External"/><Relationship Id="rId2825" Type="http://schemas.openxmlformats.org/officeDocument/2006/relationships/hyperlink" Target="https://youtu.be/BEMGpElzeIA" TargetMode="External"/><Relationship Id="rId1979" Type="http://schemas.openxmlformats.org/officeDocument/2006/relationships/hyperlink" Target="https://youtu.be/uzGU8Z25f5g" TargetMode="External"/><Relationship Id="rId2826" Type="http://schemas.openxmlformats.org/officeDocument/2006/relationships/hyperlink" Target="https://youtu.be/OsqZhRUFdP4"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clips.twitch.tv/SlickSillyTroutHeyGuys-uoPHML5kYhyFRzz4" TargetMode="External"/><Relationship Id="rId1971" Type="http://schemas.openxmlformats.org/officeDocument/2006/relationships/hyperlink" Target="https://youtu.be/1pc5h6oUVXg"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vRD_ott4DpA"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DftjaFRxKrc" TargetMode="External"/><Relationship Id="rId2813" Type="http://schemas.openxmlformats.org/officeDocument/2006/relationships/hyperlink" Target="https://youtu.be/2fhIenEkLlY" TargetMode="External"/><Relationship Id="rId1967" Type="http://schemas.openxmlformats.org/officeDocument/2006/relationships/hyperlink" Target="https://youtu.be/BdIp0u1gwGs" TargetMode="External"/><Relationship Id="rId2814" Type="http://schemas.openxmlformats.org/officeDocument/2006/relationships/hyperlink" Target="https://youtu.be/HLtLqTHqXYA" TargetMode="External"/><Relationship Id="rId1968" Type="http://schemas.openxmlformats.org/officeDocument/2006/relationships/hyperlink" Target="https://www.twitch.tv/videos/1254651262" TargetMode="External"/><Relationship Id="rId2815" Type="http://schemas.openxmlformats.org/officeDocument/2006/relationships/hyperlink" Target="https://youtu.be/_iXBKQwq-Ys" TargetMode="External"/><Relationship Id="rId1969" Type="http://schemas.openxmlformats.org/officeDocument/2006/relationships/hyperlink" Target="https://youtu.be/_vjTDLIvgso" TargetMode="External"/><Relationship Id="rId2816" Type="http://schemas.openxmlformats.org/officeDocument/2006/relationships/hyperlink" Target="https://youtu.be/qo_9Tt8brsI" TargetMode="External"/><Relationship Id="rId2817" Type="http://schemas.openxmlformats.org/officeDocument/2006/relationships/hyperlink" Target="https://youtu.be/YQQ0q65ToQQ" TargetMode="External"/><Relationship Id="rId2818" Type="http://schemas.openxmlformats.org/officeDocument/2006/relationships/hyperlink" Target="https://youtu.be/mEmDaTtNmiw" TargetMode="External"/><Relationship Id="rId2819" Type="http://schemas.openxmlformats.org/officeDocument/2006/relationships/hyperlink" Target="https://youtu.be/ONJhbBkTGIQ"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youtube.com/watch?v=d8fTBCb4WxE" TargetMode="External"/><Relationship Id="rId1994" Type="http://schemas.openxmlformats.org/officeDocument/2006/relationships/hyperlink" Target="https://www.twitch.tv/videos/1176327079"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GlamorousSpookyYakTF2John-pPQMJozD-H1CqUaE" TargetMode="External"/><Relationship Id="rId1995" Type="http://schemas.openxmlformats.org/officeDocument/2006/relationships/hyperlink" Target="https://youtu.be/RkId4sqRWCM?t=11"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7760568"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clips.twitch.tv/SolidBoxyThymeNotATK-Y1wQjlhKtJQlHcRL" TargetMode="External"/><Relationship Id="rId1997" Type="http://schemas.openxmlformats.org/officeDocument/2006/relationships/hyperlink" Target="https://www.twitch.tv/videos/966065112" TargetMode="External"/><Relationship Id="rId2844" Type="http://schemas.openxmlformats.org/officeDocument/2006/relationships/hyperlink" Target="https://youtu.be/7fwDH3Vvugs" TargetMode="External"/><Relationship Id="rId1514" Type="http://schemas.openxmlformats.org/officeDocument/2006/relationships/hyperlink" Target="https://clips.twitch.tv/OddCuteDugongFreakinStinkin-ldfrgBKw7GqTC_nD"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clips.twitch.tv/PreciousWrongThymePartyTime-FiMZ5XJ1Mp1zJGqI" TargetMode="External"/><Relationship Id="rId1999" Type="http://schemas.openxmlformats.org/officeDocument/2006/relationships/hyperlink" Target="https://youtu.be/9X8uD16gIe4" TargetMode="External"/><Relationship Id="rId2846" Type="http://schemas.openxmlformats.org/officeDocument/2006/relationships/drawing" Target="../drawings/drawing2.xml"/><Relationship Id="rId1516" Type="http://schemas.openxmlformats.org/officeDocument/2006/relationships/hyperlink" Target="https://www.twitch.tv/videos/881219983" TargetMode="External"/><Relationship Id="rId2847" Type="http://schemas.openxmlformats.org/officeDocument/2006/relationships/vmlDrawing" Target="../drawings/vmlDrawing1.vml"/><Relationship Id="rId1517" Type="http://schemas.openxmlformats.org/officeDocument/2006/relationships/hyperlink" Target="https://clips.twitch.tv/WanderingBoringChimpanzeeNinjaGrumpy-IpAn_4gCLNVo8RRO" TargetMode="External"/><Relationship Id="rId1518" Type="http://schemas.openxmlformats.org/officeDocument/2006/relationships/hyperlink" Target="https://clips.twitch.tv/SuspiciousKathishButterPRChase-28k0MbnGN7AYWfRV" TargetMode="External"/><Relationship Id="rId1519" Type="http://schemas.openxmlformats.org/officeDocument/2006/relationships/hyperlink" Target="https://clips.twitch.tv/OutstandingSoftTurtleOMGScoots-riVgQXa6yOy1QSPt" TargetMode="External"/><Relationship Id="rId1990" Type="http://schemas.openxmlformats.org/officeDocument/2006/relationships/hyperlink" Target="https://twitter.com/froidtofu/status/1385946074615926788" TargetMode="External"/><Relationship Id="rId1991" Type="http://schemas.openxmlformats.org/officeDocument/2006/relationships/hyperlink" Target="https://twitter.com/froidtofu/status/1447607796015382529" TargetMode="External"/><Relationship Id="rId1992" Type="http://schemas.openxmlformats.org/officeDocument/2006/relationships/hyperlink" Target="https://www.youtube.com/watch?v=a2OyePmPigE" TargetMode="External"/><Relationship Id="rId1993" Type="http://schemas.openxmlformats.org/officeDocument/2006/relationships/hyperlink" Target="https://twitter.com/froidtofu/status/144796303661921484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X9P3epB6wNQ" TargetMode="External"/><Relationship Id="rId2830" Type="http://schemas.openxmlformats.org/officeDocument/2006/relationships/hyperlink" Target="https://youtu.be/m3di6ACAgl4" TargetMode="External"/><Relationship Id="rId1500" Type="http://schemas.openxmlformats.org/officeDocument/2006/relationships/hyperlink" Target="https://www.youtube.com/watch?v=l3DP9U068Nc&amp;start=3497" TargetMode="External"/><Relationship Id="rId1984" Type="http://schemas.openxmlformats.org/officeDocument/2006/relationships/hyperlink" Target="https://youtu.be/WUSpAku6fl8"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youtu.be/q2SW3Uu23Ek?t=51" TargetMode="External"/><Relationship Id="rId1985" Type="http://schemas.openxmlformats.org/officeDocument/2006/relationships/hyperlink" Target="https://clips.twitch.tv/ModernBashfulSeahorseDansGame-aSBffSWe1FWxzvfH"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youtube.com/watch?v=JmdYNsUZ_bI" TargetMode="External"/><Relationship Id="rId1986" Type="http://schemas.openxmlformats.org/officeDocument/2006/relationships/hyperlink" Target="https://clips.twitch.tv/LightConsiderateWhaleSoonerLater-rdzYk3GC1CUBKeUE"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youtube.com/watch?v=fEuOynC63dU" TargetMode="External"/><Relationship Id="rId1987" Type="http://schemas.openxmlformats.org/officeDocument/2006/relationships/hyperlink" Target="https://youtu.be/fpwjhtPzLQ0"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youtu.be/qV87SrOX0ds?t=51" TargetMode="External"/><Relationship Id="rId1988" Type="http://schemas.openxmlformats.org/officeDocument/2006/relationships/hyperlink" Target="https://clips.twitch.tv/HumbleTransparentTomatoYouWHY-uqMK_lNDaHjZ_faL"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clips.twitch.tv/StupidPowerfulRaisinSmoocherZ" TargetMode="External"/><Relationship Id="rId1989" Type="http://schemas.openxmlformats.org/officeDocument/2006/relationships/hyperlink" Target="https://youtu.be/IhURFiUMx18"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youtu.be/dPalNjc9Zu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clips.twitch.tv/TriumphantExuberantTildeYee-is5En9yzrj7PPV_P" TargetMode="External"/><Relationship Id="rId1980" Type="http://schemas.openxmlformats.org/officeDocument/2006/relationships/hyperlink" Target="https://youtu.be/x-F2zPmw9uc" TargetMode="External"/><Relationship Id="rId1981" Type="http://schemas.openxmlformats.org/officeDocument/2006/relationships/hyperlink" Target="https://youtu.be/cfrTvjionxg" TargetMode="External"/><Relationship Id="rId1982" Type="http://schemas.openxmlformats.org/officeDocument/2006/relationships/hyperlink" Target="https://youtu.be/Doa3FbdO25k" TargetMode="External"/><Relationship Id="rId1930" Type="http://schemas.openxmlformats.org/officeDocument/2006/relationships/hyperlink" Target="https://youtu.be/F8xItJ0i2OQ" TargetMode="External"/><Relationship Id="rId1931" Type="http://schemas.openxmlformats.org/officeDocument/2006/relationships/hyperlink" Target="https://youtu.be/x3u9S2oWkqc" TargetMode="External"/><Relationship Id="rId1932" Type="http://schemas.openxmlformats.org/officeDocument/2006/relationships/hyperlink" Target="https://youtu.be/CkaxWZ7Wezw" TargetMode="External"/><Relationship Id="rId1933" Type="http://schemas.openxmlformats.org/officeDocument/2006/relationships/hyperlink" Target="https://youtu.be/ZpdtVeVUsHI" TargetMode="External"/><Relationship Id="rId1934" Type="http://schemas.openxmlformats.org/officeDocument/2006/relationships/hyperlink" Target="https://youtu.be/-Ohqisa88zk" TargetMode="External"/><Relationship Id="rId1935" Type="http://schemas.openxmlformats.org/officeDocument/2006/relationships/hyperlink" Target="https://youtu.be/PYp8zdwISjk" TargetMode="External"/><Relationship Id="rId1936" Type="http://schemas.openxmlformats.org/officeDocument/2006/relationships/hyperlink" Target="https://youtu.be/8pgc62ldBtA" TargetMode="External"/><Relationship Id="rId1937" Type="http://schemas.openxmlformats.org/officeDocument/2006/relationships/hyperlink" Target="https://youtu.be/gA3Sy_9pfM0" TargetMode="External"/><Relationship Id="rId1938" Type="http://schemas.openxmlformats.org/officeDocument/2006/relationships/hyperlink" Target="https://youtu.be/eHK33N7Slqo" TargetMode="External"/><Relationship Id="rId1939" Type="http://schemas.openxmlformats.org/officeDocument/2006/relationships/hyperlink" Target="https://youtu.be/VKv-IpsEzRA" TargetMode="External"/><Relationship Id="rId1920" Type="http://schemas.openxmlformats.org/officeDocument/2006/relationships/hyperlink" Target="https://youtu.be/ExWs_nsjiyE" TargetMode="External"/><Relationship Id="rId1921" Type="http://schemas.openxmlformats.org/officeDocument/2006/relationships/hyperlink" Target="https://youtu.be/IZtnv1QUIi0" TargetMode="External"/><Relationship Id="rId1922" Type="http://schemas.openxmlformats.org/officeDocument/2006/relationships/hyperlink" Target="https://youtu.be/yXmPcOAAQU8" TargetMode="External"/><Relationship Id="rId1923" Type="http://schemas.openxmlformats.org/officeDocument/2006/relationships/hyperlink" Target="https://youtu.be/63n1YG_RNtI" TargetMode="External"/><Relationship Id="rId1924" Type="http://schemas.openxmlformats.org/officeDocument/2006/relationships/hyperlink" Target="https://youtu.be/3YtmQbkiTVg" TargetMode="External"/><Relationship Id="rId1925" Type="http://schemas.openxmlformats.org/officeDocument/2006/relationships/hyperlink" Target="https://www.twitch.tv/videos/1209025646" TargetMode="External"/><Relationship Id="rId1926" Type="http://schemas.openxmlformats.org/officeDocument/2006/relationships/hyperlink" Target="https://youtu.be/WbZfdJB_tYQ" TargetMode="External"/><Relationship Id="rId1927" Type="http://schemas.openxmlformats.org/officeDocument/2006/relationships/hyperlink" Target="https://youtu.be/T_knGg5IcRY" TargetMode="External"/><Relationship Id="rId1928" Type="http://schemas.openxmlformats.org/officeDocument/2006/relationships/hyperlink" Target="https://youtu.be/wXNk5xmg6kg" TargetMode="External"/><Relationship Id="rId1929" Type="http://schemas.openxmlformats.org/officeDocument/2006/relationships/hyperlink" Target="https://youtu.be/pHhJIhtpLLk"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youtube.com/watch?v=sntlNRur8Ic"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TyQ7-3gowfM" TargetMode="External"/><Relationship Id="rId1941" Type="http://schemas.openxmlformats.org/officeDocument/2006/relationships/hyperlink" Target="https://youtu.be/StdVPvFpuLM" TargetMode="External"/><Relationship Id="rId1942" Type="http://schemas.openxmlformats.org/officeDocument/2006/relationships/hyperlink" Target="https://youtu.be/GiiCAj_mvOA"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V3Zvd9qb4ys"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RefinedEagerGrasshopperKeyboardCat-whbQLo-kU-0goZhL" TargetMode="External"/><Relationship Id="rId2423" Type="http://schemas.openxmlformats.org/officeDocument/2006/relationships/hyperlink" Target="https://youtu.be/c1nqEpTKr0E" TargetMode="External"/><Relationship Id="rId1577" Type="http://schemas.openxmlformats.org/officeDocument/2006/relationships/hyperlink" Target="https://www.twitch.tv/videos/1162048820" TargetMode="External"/><Relationship Id="rId2424" Type="http://schemas.openxmlformats.org/officeDocument/2006/relationships/hyperlink" Target="https://youtu.be/sp1sPQlZ4J0" TargetMode="External"/><Relationship Id="rId1578" Type="http://schemas.openxmlformats.org/officeDocument/2006/relationships/hyperlink" Target="https://clips.twitch.tv/ShyLittleChowderPJSalt-fsCeX3yRRNvgEpkV" TargetMode="External"/><Relationship Id="rId2425" Type="http://schemas.openxmlformats.org/officeDocument/2006/relationships/hyperlink" Target="https://youtu.be/kbMDUx7MwXE" TargetMode="External"/><Relationship Id="rId1579" Type="http://schemas.openxmlformats.org/officeDocument/2006/relationships/hyperlink" Target="https://www.twitch.tv/videos/1125737270" TargetMode="External"/><Relationship Id="rId2426" Type="http://schemas.openxmlformats.org/officeDocument/2006/relationships/hyperlink" Target="https://youtu.be/kbMDUx7MwXE" TargetMode="External"/><Relationship Id="rId2427" Type="http://schemas.openxmlformats.org/officeDocument/2006/relationships/hyperlink" Target="https://youtu.be/jGysVsWZTkg" TargetMode="External"/><Relationship Id="rId2428" Type="http://schemas.openxmlformats.org/officeDocument/2006/relationships/hyperlink" Target="https://youtu.be/kUpiYpqjSf4" TargetMode="External"/><Relationship Id="rId2429" Type="http://schemas.openxmlformats.org/officeDocument/2006/relationships/hyperlink" Target="https://youtu.be/5ItCib67nd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383779" TargetMode="External"/><Relationship Id="rId1571" Type="http://schemas.openxmlformats.org/officeDocument/2006/relationships/hyperlink" Target="https://www.twitch.tv/videos/1162232325"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AmericanGentlePuppyWoofer-6EmmApxcPRd2C8_o"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36362262" TargetMode="External"/><Relationship Id="rId2420" Type="http://schemas.openxmlformats.org/officeDocument/2006/relationships/hyperlink" Target="https://youtu.be/YPMd_F15dOM"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25758570" TargetMode="External"/><Relationship Id="rId2421" Type="http://schemas.openxmlformats.org/officeDocument/2006/relationships/hyperlink" Target="https://youtu.be/HIeVgcy-xtw"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058067716" TargetMode="External"/><Relationship Id="rId2422" Type="http://schemas.openxmlformats.org/officeDocument/2006/relationships/hyperlink" Target="https://youtu.be/5sBu6lUT9RE" TargetMode="External"/><Relationship Id="rId1565" Type="http://schemas.openxmlformats.org/officeDocument/2006/relationships/hyperlink" Target="https://www.twitch.tv/videos/1191706281" TargetMode="External"/><Relationship Id="rId2412" Type="http://schemas.openxmlformats.org/officeDocument/2006/relationships/hyperlink" Target="https://youtu.be/QaWlWaT7l7k" TargetMode="External"/><Relationship Id="rId1566" Type="http://schemas.openxmlformats.org/officeDocument/2006/relationships/hyperlink" Target="https://www.twitch.tv/videos/1160443741" TargetMode="External"/><Relationship Id="rId2413" Type="http://schemas.openxmlformats.org/officeDocument/2006/relationships/hyperlink" Target="https://youtu.be/IBrNUCftk2g" TargetMode="External"/><Relationship Id="rId1567" Type="http://schemas.openxmlformats.org/officeDocument/2006/relationships/hyperlink" Target="https://www.twitch.tv/videos/1184150342" TargetMode="External"/><Relationship Id="rId2414" Type="http://schemas.openxmlformats.org/officeDocument/2006/relationships/hyperlink" Target="https://youtu.be/7OAvWxNTvOI" TargetMode="External"/><Relationship Id="rId1568" Type="http://schemas.openxmlformats.org/officeDocument/2006/relationships/hyperlink" Target="https://www.twitch.tv/videos/1183779765" TargetMode="External"/><Relationship Id="rId2415" Type="http://schemas.openxmlformats.org/officeDocument/2006/relationships/hyperlink" Target="https://youtu.be/2p8Y3AU75vY" TargetMode="External"/><Relationship Id="rId1569" Type="http://schemas.openxmlformats.org/officeDocument/2006/relationships/hyperlink" Target="https://www.twitch.tv/videos/1184193274" TargetMode="External"/><Relationship Id="rId2416" Type="http://schemas.openxmlformats.org/officeDocument/2006/relationships/hyperlink" Target="https://youtu.be/qz7q29iw0_A" TargetMode="External"/><Relationship Id="rId2417" Type="http://schemas.openxmlformats.org/officeDocument/2006/relationships/hyperlink" Target="https://youtu.be/KpqQOIm_K_g" TargetMode="External"/><Relationship Id="rId2418" Type="http://schemas.openxmlformats.org/officeDocument/2006/relationships/hyperlink" Target="https://youtu.be/01NeQiQX0LU" TargetMode="External"/><Relationship Id="rId2419" Type="http://schemas.openxmlformats.org/officeDocument/2006/relationships/hyperlink" Target="https://youtu.be/KtqbanHvemo"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www.twitch.tv/videos/956139717?filter=highlights&amp;sort=time"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oliteSoftKaleHumbleLife-LdGwTxzgwYsilVSs"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IgnorantFragilePepperoniSquadGoals" TargetMode="External"/><Relationship Id="rId970" Type="http://schemas.openxmlformats.org/officeDocument/2006/relationships/hyperlink" Target="https://youtu.be/p4yVIAcOVZo" TargetMode="External"/><Relationship Id="rId1563" Type="http://schemas.openxmlformats.org/officeDocument/2006/relationships/hyperlink" Target="https://www.twitch.tv/videos/1160444884" TargetMode="External"/><Relationship Id="rId2410" Type="http://schemas.openxmlformats.org/officeDocument/2006/relationships/hyperlink" Target="https://youtu.be/iMMzhLJFgX4" TargetMode="External"/><Relationship Id="rId1564" Type="http://schemas.openxmlformats.org/officeDocument/2006/relationships/hyperlink" Target="https://www.twitch.tv/videos/1161331776" TargetMode="External"/><Relationship Id="rId2411" Type="http://schemas.openxmlformats.org/officeDocument/2006/relationships/hyperlink" Target="https://youtu.be/2Yd9N52a0y4" TargetMode="External"/><Relationship Id="rId1114" Type="http://schemas.openxmlformats.org/officeDocument/2006/relationships/hyperlink" Target="https://youtu.be/0ZHFO6DAKsw" TargetMode="External"/><Relationship Id="rId1598" Type="http://schemas.openxmlformats.org/officeDocument/2006/relationships/hyperlink" Target="https://youtu.be/3C_iVw52F8Y" TargetMode="External"/><Relationship Id="rId2445" Type="http://schemas.openxmlformats.org/officeDocument/2006/relationships/hyperlink" Target="https://youtu.be/mJxnxexXk1w" TargetMode="External"/><Relationship Id="rId1115" Type="http://schemas.openxmlformats.org/officeDocument/2006/relationships/hyperlink" Target="https://youtu.be/PWaVDI61cdc" TargetMode="External"/><Relationship Id="rId1599" Type="http://schemas.openxmlformats.org/officeDocument/2006/relationships/hyperlink" Target="https://youtu.be/IVghPTzxltU" TargetMode="External"/><Relationship Id="rId2446" Type="http://schemas.openxmlformats.org/officeDocument/2006/relationships/hyperlink" Target="https://youtu.be/14XtK7BAy94" TargetMode="External"/><Relationship Id="rId1116" Type="http://schemas.openxmlformats.org/officeDocument/2006/relationships/hyperlink" Target="https://youtu.be/WjT8sgQZIU0" TargetMode="External"/><Relationship Id="rId2447" Type="http://schemas.openxmlformats.org/officeDocument/2006/relationships/hyperlink" Target="https://youtu.be/AhrASTid91E" TargetMode="External"/><Relationship Id="rId1117" Type="http://schemas.openxmlformats.org/officeDocument/2006/relationships/hyperlink" Target="https://youtu.be/33j_ITo0EQ0" TargetMode="External"/><Relationship Id="rId2448" Type="http://schemas.openxmlformats.org/officeDocument/2006/relationships/hyperlink" Target="https://youtu.be/EQfi7qNj_BI" TargetMode="External"/><Relationship Id="rId1118" Type="http://schemas.openxmlformats.org/officeDocument/2006/relationships/hyperlink" Target="https://youtu.be/uTJtWUpmFVI" TargetMode="External"/><Relationship Id="rId2449" Type="http://schemas.openxmlformats.org/officeDocument/2006/relationships/hyperlink" Target="https://youtu.be/rUQqqvBx88E"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amMNNEsR5lY" TargetMode="External"/><Relationship Id="rId1591" Type="http://schemas.openxmlformats.org/officeDocument/2006/relationships/hyperlink" Target="https://youtu.be/-s_ng1hhxH0" TargetMode="External"/><Relationship Id="rId1592" Type="http://schemas.openxmlformats.org/officeDocument/2006/relationships/hyperlink" Target="https://youtu.be/HqWIFInJvFM" TargetMode="External"/><Relationship Id="rId1593" Type="http://schemas.openxmlformats.org/officeDocument/2006/relationships/hyperlink" Target="https://youtu.be/N18ejYbbzHs" TargetMode="External"/><Relationship Id="rId2440" Type="http://schemas.openxmlformats.org/officeDocument/2006/relationships/hyperlink" Target="https://youtu.be/Bsr_tRNbUK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rF67wOxqqlw" TargetMode="External"/><Relationship Id="rId2441" Type="http://schemas.openxmlformats.org/officeDocument/2006/relationships/hyperlink" Target="https://youtu.be/KonmYHL9k-I"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dbhWJMtJqwA" TargetMode="External"/><Relationship Id="rId2442" Type="http://schemas.openxmlformats.org/officeDocument/2006/relationships/hyperlink" Target="https://youtu.be/hVgd3hos45M" TargetMode="External"/><Relationship Id="rId1112" Type="http://schemas.openxmlformats.org/officeDocument/2006/relationships/hyperlink" Target="https://youtu.be/6BBNAUm12-M" TargetMode="External"/><Relationship Id="rId1596" Type="http://schemas.openxmlformats.org/officeDocument/2006/relationships/hyperlink" Target="https://youtu.be/TUWU-U_V8Es" TargetMode="External"/><Relationship Id="rId2443" Type="http://schemas.openxmlformats.org/officeDocument/2006/relationships/hyperlink" Target="https://youtu.be/7K-re3OdSN0" TargetMode="External"/><Relationship Id="rId1113" Type="http://schemas.openxmlformats.org/officeDocument/2006/relationships/hyperlink" Target="https://youtu.be/d5CcLSAzxh0" TargetMode="External"/><Relationship Id="rId1597" Type="http://schemas.openxmlformats.org/officeDocument/2006/relationships/hyperlink" Target="https://youtu.be/zRhOq39zFzs" TargetMode="External"/><Relationship Id="rId2444" Type="http://schemas.openxmlformats.org/officeDocument/2006/relationships/hyperlink" Target="https://youtu.be/1i_AVBjJUxM" TargetMode="External"/><Relationship Id="rId1103" Type="http://schemas.openxmlformats.org/officeDocument/2006/relationships/hyperlink" Target="https://youtu.be/ewoSg7S7Qbo" TargetMode="External"/><Relationship Id="rId1587" Type="http://schemas.openxmlformats.org/officeDocument/2006/relationships/hyperlink" Target="https://youtu.be/ox07g7gkqxY" TargetMode="External"/><Relationship Id="rId2434" Type="http://schemas.openxmlformats.org/officeDocument/2006/relationships/hyperlink" Target="https://youtu.be/Sp05l_QXKZg" TargetMode="External"/><Relationship Id="rId1104" Type="http://schemas.openxmlformats.org/officeDocument/2006/relationships/hyperlink" Target="https://youtu.be/0noPfgmO8RY" TargetMode="External"/><Relationship Id="rId1588" Type="http://schemas.openxmlformats.org/officeDocument/2006/relationships/hyperlink" Target="https://youtu.be/3DGYzyj1-ZA" TargetMode="External"/><Relationship Id="rId2435" Type="http://schemas.openxmlformats.org/officeDocument/2006/relationships/hyperlink" Target="https://youtu.be/c8LC4B9Vvkg" TargetMode="External"/><Relationship Id="rId1105" Type="http://schemas.openxmlformats.org/officeDocument/2006/relationships/hyperlink" Target="https://youtu.be/-yNxyq-PWps" TargetMode="External"/><Relationship Id="rId1589" Type="http://schemas.openxmlformats.org/officeDocument/2006/relationships/hyperlink" Target="https://youtu.be/bQhZreqey_k" TargetMode="External"/><Relationship Id="rId2436" Type="http://schemas.openxmlformats.org/officeDocument/2006/relationships/hyperlink" Target="https://youtu.be/dk2mn7vS6Kk" TargetMode="External"/><Relationship Id="rId1106" Type="http://schemas.openxmlformats.org/officeDocument/2006/relationships/hyperlink" Target="https://youtu.be/CHKavLZt5Do" TargetMode="External"/><Relationship Id="rId2437" Type="http://schemas.openxmlformats.org/officeDocument/2006/relationships/hyperlink" Target="https://youtu.be/R6qJaEgyXcs" TargetMode="External"/><Relationship Id="rId1107" Type="http://schemas.openxmlformats.org/officeDocument/2006/relationships/hyperlink" Target="https://youtu.be/XdknLC95PX4" TargetMode="External"/><Relationship Id="rId2438" Type="http://schemas.openxmlformats.org/officeDocument/2006/relationships/hyperlink" Target="https://youtu.be/j7-8YNFT0co" TargetMode="External"/><Relationship Id="rId1108" Type="http://schemas.openxmlformats.org/officeDocument/2006/relationships/hyperlink" Target="https://youtu.be/XYrN5CLD0XE" TargetMode="External"/><Relationship Id="rId2439" Type="http://schemas.openxmlformats.org/officeDocument/2006/relationships/hyperlink" Target="https://youtu.be/qHrR4WiaAvE"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ObservantHardGaurPastaThat-VbXS3fSk3ul3PXTo" TargetMode="External"/><Relationship Id="rId1581" Type="http://schemas.openxmlformats.org/officeDocument/2006/relationships/hyperlink" Target="https://youtu.be/mcPGPnwgYZc" TargetMode="External"/><Relationship Id="rId1582" Type="http://schemas.openxmlformats.org/officeDocument/2006/relationships/hyperlink" Target="https://youtu.be/vJtZU0foXxY"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G0zDmWkFZqU" TargetMode="External"/><Relationship Id="rId2430" Type="http://schemas.openxmlformats.org/officeDocument/2006/relationships/hyperlink" Target="https://youtu.be/bXwkS_c6hb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3j_fwJrJ7Po" TargetMode="External"/><Relationship Id="rId2431" Type="http://schemas.openxmlformats.org/officeDocument/2006/relationships/hyperlink" Target="https://youtu.be/MQ4431xDy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_0g_982VpP4" TargetMode="External"/><Relationship Id="rId2432" Type="http://schemas.openxmlformats.org/officeDocument/2006/relationships/hyperlink" Target="https://youtu.be/ludIvyZW0sw"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nwLyxS92tE" TargetMode="External"/><Relationship Id="rId2433" Type="http://schemas.openxmlformats.org/officeDocument/2006/relationships/hyperlink" Target="https://youtu.be/wnb2S-ZM6U4" TargetMode="External"/><Relationship Id="rId1532" Type="http://schemas.openxmlformats.org/officeDocument/2006/relationships/hyperlink" Target="https://clips.twitch.tv/MildSnappyCheddarShadyLulu-rcj4eG5nVWLfy1Yo" TargetMode="External"/><Relationship Id="rId1533" Type="http://schemas.openxmlformats.org/officeDocument/2006/relationships/hyperlink" Target="https://clips.twitch.tv/ZanySassyHerbsSquadGoals-Ggdw8mNC35AZWaqZ" TargetMode="External"/><Relationship Id="rId1534" Type="http://schemas.openxmlformats.org/officeDocument/2006/relationships/hyperlink" Target="https://clips.twitch.tv/QuaintHappyCamelOptimizePrime-z1hQfMuJsKRJ-qOQ" TargetMode="External"/><Relationship Id="rId1535" Type="http://schemas.openxmlformats.org/officeDocument/2006/relationships/hyperlink" Target="https://clips.twitch.tv/TardyFaithfulNewtBudStar-68ocpr6ISTj4590T" TargetMode="External"/><Relationship Id="rId1536" Type="http://schemas.openxmlformats.org/officeDocument/2006/relationships/hyperlink" Target="https://clips.twitch.tv/VibrantLaconicParrotBabyRage-roJLzu20xbIN5vCC" TargetMode="External"/><Relationship Id="rId1537" Type="http://schemas.openxmlformats.org/officeDocument/2006/relationships/hyperlink" Target="https://clips.twitch.tv/InterestingZanySeahorseCoolStoryBro-VuYVu109Ds7MhM3c" TargetMode="External"/><Relationship Id="rId1538" Type="http://schemas.openxmlformats.org/officeDocument/2006/relationships/hyperlink" Target="https://clips.twitch.tv/BrightPeppyMelonDancingBaby-GMGxhXRqzDImlgif" TargetMode="External"/><Relationship Id="rId1539" Type="http://schemas.openxmlformats.org/officeDocument/2006/relationships/hyperlink" Target="https://clips.twitch.tv/ManlyFlaccidWormBIRB-uhPkQHxdrjIIM0_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oweringHandsomeReindeerTwitchRaid-u9FI9a7fZ-qKdINb" TargetMode="External"/><Relationship Id="rId1531" Type="http://schemas.openxmlformats.org/officeDocument/2006/relationships/hyperlink" Target="https://clips.twitch.tv/InexpensiveBovineCocoaDoggo-YxFCh5E-aO6ep_Fk" TargetMode="External"/><Relationship Id="rId1521" Type="http://schemas.openxmlformats.org/officeDocument/2006/relationships/hyperlink" Target="https://clips.twitch.tv/BashfulGrotesqueTaroHotPokket-8UrcqhccFlScXAZ-" TargetMode="External"/><Relationship Id="rId2852" Type="http://schemas.openxmlformats.org/officeDocument/2006/relationships/table" Target="../tables/table2.xml"/><Relationship Id="rId1522" Type="http://schemas.openxmlformats.org/officeDocument/2006/relationships/hyperlink" Target="https://clips.twitch.tv/GleamingPoorGnatBlargNaut-WsBEfHa2zBaznnAB" TargetMode="External"/><Relationship Id="rId2853" Type="http://schemas.openxmlformats.org/officeDocument/2006/relationships/table" Target="../tables/table3.xml"/><Relationship Id="rId1523" Type="http://schemas.openxmlformats.org/officeDocument/2006/relationships/hyperlink" Target="https://clips.twitch.tv/CalmLaconicHumanBatChest-f5-j1bzIMvyMAKcv" TargetMode="External"/><Relationship Id="rId1524" Type="http://schemas.openxmlformats.org/officeDocument/2006/relationships/hyperlink" Target="https://clips.twitch.tv/SuaveCogentFishDancingBaby-4xExz5pFrsHZdxJI" TargetMode="External"/><Relationship Id="rId1525" Type="http://schemas.openxmlformats.org/officeDocument/2006/relationships/hyperlink" Target="https://clips.twitch.tv/HelpfulBoldKimchiWOOP-7w25gcRFfaLRJSO1" TargetMode="External"/><Relationship Id="rId1526" Type="http://schemas.openxmlformats.org/officeDocument/2006/relationships/hyperlink" Target="https://clips.twitch.tv/DepressedSneakyGerbilTBCheesePull-7m_k_4DzwFVRjIAH" TargetMode="External"/><Relationship Id="rId1527" Type="http://schemas.openxmlformats.org/officeDocument/2006/relationships/hyperlink" Target="https://clips.twitch.tv/ComfortableAbstemiousSandpiperDoggo-f4rMPvPW6a_nxMMa" TargetMode="External"/><Relationship Id="rId1528" Type="http://schemas.openxmlformats.org/officeDocument/2006/relationships/hyperlink" Target="https://clips.twitch.tv/OilyGrotesquePeanutFloof-erqE9wel4dIvk-Hr" TargetMode="External"/><Relationship Id="rId1529" Type="http://schemas.openxmlformats.org/officeDocument/2006/relationships/hyperlink" Target="https://clips.twitch.tv/ProtectiveAstuteFoxHassaanChop-HdQPxbrBaTTB-0iQ"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AuspiciousRealOctopusSuperVinlin" TargetMode="External"/><Relationship Id="rId2851" Type="http://schemas.openxmlformats.org/officeDocument/2006/relationships/table" Target="../tables/table1.xml"/><Relationship Id="rId1554" Type="http://schemas.openxmlformats.org/officeDocument/2006/relationships/hyperlink" Target="https://clips.twitch.tv/ProductivePoliteTaroKeepo-0namTkWXMXAI9DX0" TargetMode="External"/><Relationship Id="rId2401" Type="http://schemas.openxmlformats.org/officeDocument/2006/relationships/hyperlink" Target="https://www.youtube.com/watch?v=nn9nk809yJ0" TargetMode="External"/><Relationship Id="rId1555" Type="http://schemas.openxmlformats.org/officeDocument/2006/relationships/hyperlink" Target="https://clips.twitch.tv/HonorableLachrymoseEmuM4xHeh-7gSRZoaK_KO8QrTB" TargetMode="External"/><Relationship Id="rId2402" Type="http://schemas.openxmlformats.org/officeDocument/2006/relationships/hyperlink" Target="https://www.youtube.com/watch?v=rWtVKWorU44" TargetMode="External"/><Relationship Id="rId1556" Type="http://schemas.openxmlformats.org/officeDocument/2006/relationships/hyperlink" Target="https://clips.twitch.tv/ObliviousEnticingDragonfruitKevinTurtle-UwYrPOJFhJ_uDcBK" TargetMode="External"/><Relationship Id="rId2403" Type="http://schemas.openxmlformats.org/officeDocument/2006/relationships/hyperlink" Target="https://youtu.be/jCH6O91Q-Og?t=9" TargetMode="External"/><Relationship Id="rId1557" Type="http://schemas.openxmlformats.org/officeDocument/2006/relationships/hyperlink" Target="https://clips.twitch.tv/ImpossibleFrailHummingbirdTwitchRaid-kyoDeRAHmcFY5iA1" TargetMode="External"/><Relationship Id="rId2404" Type="http://schemas.openxmlformats.org/officeDocument/2006/relationships/hyperlink" Target="https://www.youtube.com/watch?v=1G0q6FmTpKo" TargetMode="External"/><Relationship Id="rId1558" Type="http://schemas.openxmlformats.org/officeDocument/2006/relationships/hyperlink" Target="https://clips.twitch.tv/DarlingHedonisticGazelleBleedPurple-Qa5wjn_qgmCCFpLm" TargetMode="External"/><Relationship Id="rId2405" Type="http://schemas.openxmlformats.org/officeDocument/2006/relationships/hyperlink" Target="https://youtu.be/QCZ15YXP7O0" TargetMode="External"/><Relationship Id="rId1559" Type="http://schemas.openxmlformats.org/officeDocument/2006/relationships/hyperlink" Target="https://clips.twitch.tv/MoralTalentedFiddleheadsVoteYea-BHgF32ZHoQzEGNAR" TargetMode="External"/><Relationship Id="rId2406" Type="http://schemas.openxmlformats.org/officeDocument/2006/relationships/hyperlink" Target="https://youtu.be/Sc_oJ7DMHOk" TargetMode="External"/><Relationship Id="rId2407" Type="http://schemas.openxmlformats.org/officeDocument/2006/relationships/hyperlink" Target="https://youtu.be/gYAsKhAbCIw" TargetMode="External"/><Relationship Id="rId2408" Type="http://schemas.openxmlformats.org/officeDocument/2006/relationships/hyperlink" Target="https://youtu.be/RIzlArMTv18" TargetMode="External"/><Relationship Id="rId2409" Type="http://schemas.openxmlformats.org/officeDocument/2006/relationships/hyperlink" Target="https://youtu.be/THguJsZpdG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SpineyEntertainingTroutVoHiYo-3KtgmfyuN9yx621G"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RacyYummySlothHassaanChop-Eikj1zHCkUyVFd-z" TargetMode="External"/><Relationship Id="rId1552" Type="http://schemas.openxmlformats.org/officeDocument/2006/relationships/hyperlink" Target="https://clips.twitch.tv/GoldenClumsyCakeSuperVinlin-wAaSbaDeQXRitTOc" TargetMode="External"/><Relationship Id="rId1553" Type="http://schemas.openxmlformats.org/officeDocument/2006/relationships/hyperlink" Target="https://clips.twitch.tv/WildDreamyMomPeteZaroll-Pa8vNnRVGyItz0r5" TargetMode="External"/><Relationship Id="rId2400" Type="http://schemas.openxmlformats.org/officeDocument/2006/relationships/hyperlink" Target="https://youtu.be/PEMSpVJNgU0?t=11" TargetMode="External"/><Relationship Id="rId1543" Type="http://schemas.openxmlformats.org/officeDocument/2006/relationships/hyperlink" Target="https://clips.twitch.tv/DeliciousBeautifulYamWoofer-mZE0D0B16p4Gp9RN" TargetMode="External"/><Relationship Id="rId1544" Type="http://schemas.openxmlformats.org/officeDocument/2006/relationships/hyperlink" Target="https://clips.twitch.tv/ThoughtfulCleanShingleOhMyDog-T5VY3FKL02sJo1bf" TargetMode="External"/><Relationship Id="rId1545" Type="http://schemas.openxmlformats.org/officeDocument/2006/relationships/hyperlink" Target="https://clips.twitch.tv/UnsightlySpikyHerbsDansGame-ZoNKrsECQlzjYWdD" TargetMode="External"/><Relationship Id="rId1546" Type="http://schemas.openxmlformats.org/officeDocument/2006/relationships/hyperlink" Target="https://clips.twitch.tv/FlirtyBoringKaleKAPOW-MU_5cRw3WW2l2Qjx" TargetMode="External"/><Relationship Id="rId1547" Type="http://schemas.openxmlformats.org/officeDocument/2006/relationships/hyperlink" Target="https://clips.twitch.tv/BlatantSmellyTermiteMikeHogu-M4oeDuva7ZBBkjGu" TargetMode="External"/><Relationship Id="rId1548" Type="http://schemas.openxmlformats.org/officeDocument/2006/relationships/hyperlink" Target="https://clips.twitch.tv/LaconicFastRhinocerosANELE-vmL7KdAYnweWBZMs" TargetMode="External"/><Relationship Id="rId1549" Type="http://schemas.openxmlformats.org/officeDocument/2006/relationships/hyperlink" Target="https://clips.twitch.tv/DeterminedStupidPuppyOhMyDog-Wq-jSNswEya9_DQ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FancySteamyCougarBCWarrior-bCRjDcArPHOuKJyK" TargetMode="External"/><Relationship Id="rId1541" Type="http://schemas.openxmlformats.org/officeDocument/2006/relationships/hyperlink" Target="https://clips.twitch.tv/InnocentBoredLadiesCurseLit" TargetMode="External"/><Relationship Id="rId1542" Type="http://schemas.openxmlformats.org/officeDocument/2006/relationships/hyperlink" Target="https://clips.twitch.tv/MildResourcefulKiwiBCWarrior" TargetMode="External"/><Relationship Id="rId2027" Type="http://schemas.openxmlformats.org/officeDocument/2006/relationships/hyperlink" Target="https://youtu.be/N_eafUtJ3F8" TargetMode="External"/><Relationship Id="rId2028" Type="http://schemas.openxmlformats.org/officeDocument/2006/relationships/hyperlink" Target="https://youtu.be/ItBrVNSktmo"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e_fjYfcBFxI?t=91"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V4eSfU-5U5A"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hGlgfKEVg8c"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Us9T8WWTGj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OsZuBiufTYs"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Ame1dyHAjY"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clips.twitch.tv/AbrasiveHonestOrangeChefFrank-j8cDNyhsaAF9Icmr" TargetMode="External"/><Relationship Id="rId1169" Type="http://schemas.openxmlformats.org/officeDocument/2006/relationships/hyperlink" Target="https://youtu.be/8yabOhg3fUI"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437452402827964418?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388512324445773826?s=20"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9167704146382848?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468219399073148933?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Nlc3xwtARF8"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rxoTM4YwvE"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youtu.be/BPjytbNrRv4?t=160"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twitch.tv/videos/1110672226" TargetMode="External"/><Relationship Id="rId1196" Type="http://schemas.openxmlformats.org/officeDocument/2006/relationships/hyperlink" Target="https://youtu.be/xhTLKvcK4ss" TargetMode="External"/><Relationship Id="rId2043" Type="http://schemas.openxmlformats.org/officeDocument/2006/relationships/hyperlink" Target="https://youtu.be/44D6qGmxI0g?t=232" TargetMode="External"/><Relationship Id="rId1197" Type="http://schemas.openxmlformats.org/officeDocument/2006/relationships/hyperlink" Target="https://youtu.be/0aRmRV5PEJ4"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youtu.be/U96dG5QCtj4" TargetMode="External"/><Relationship Id="rId2047" Type="http://schemas.openxmlformats.org/officeDocument/2006/relationships/hyperlink" Target="https://youtu.be/bTLav8Z0d5c" TargetMode="External"/><Relationship Id="rId122" Type="http://schemas.openxmlformats.org/officeDocument/2006/relationships/hyperlink" Target="https://youtu.be/CZRnpI23QoI" TargetMode="External"/><Relationship Id="rId2048" Type="http://schemas.openxmlformats.org/officeDocument/2006/relationships/hyperlink" Target="https://youtu.be/c2sbwapDpy4"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egantUnsightlyCasetteBCouch-vUV-cDaVSJt-N7VU"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84ZWdPY3FC4" TargetMode="External"/><Relationship Id="rId2456" Type="http://schemas.openxmlformats.org/officeDocument/2006/relationships/hyperlink" Target="https://youtu.be/iqxAAuoszW0" TargetMode="External"/><Relationship Id="rId1126" Type="http://schemas.openxmlformats.org/officeDocument/2006/relationships/hyperlink" Target="https://youtu.be/nguMpvFWbdw" TargetMode="External"/><Relationship Id="rId2457" Type="http://schemas.openxmlformats.org/officeDocument/2006/relationships/hyperlink" Target="https://youtu.be/p6taesLvQnI"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M6YztZoaTSc" TargetMode="External"/><Relationship Id="rId1120" Type="http://schemas.openxmlformats.org/officeDocument/2006/relationships/hyperlink" Target="https://youtu.be/kBIHINSXADo" TargetMode="External"/><Relationship Id="rId2451" Type="http://schemas.openxmlformats.org/officeDocument/2006/relationships/hyperlink" Target="https://youtu.be/2O1PA2iX0zY"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G2KgkWqXWgg" TargetMode="External"/><Relationship Id="rId2005" Type="http://schemas.openxmlformats.org/officeDocument/2006/relationships/hyperlink" Target="https://www.youtube.com/watch?v=D4iLhFQFJLA"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7L8VKHyjpd0" TargetMode="External"/><Relationship Id="rId2006" Type="http://schemas.openxmlformats.org/officeDocument/2006/relationships/hyperlink" Target="https://twitter.com/Dogecyanide/status/1343644018241105920?s=20" TargetMode="External"/><Relationship Id="rId2007" Type="http://schemas.openxmlformats.org/officeDocument/2006/relationships/hyperlink" Target="https://twitter.com/Dogecyanide/status/1343426636243415040?s=20" TargetMode="External"/><Relationship Id="rId2008" Type="http://schemas.openxmlformats.org/officeDocument/2006/relationships/hyperlink" Target="https://www.youtube.com/watch?v=ZeJR7vn0hOM&amp;feature=youtu.be" TargetMode="External"/><Relationship Id="rId2009" Type="http://schemas.openxmlformats.org/officeDocument/2006/relationships/hyperlink" Target="https://twitter.com/Dogecyanide/status/1344763393627062277?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YkJFRQyMiPI"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TVtB24SbhQ8?t=27"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wWcYPbR_qqo"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twitch.tv/videos/978843334"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PricklyAbstruseMangoEleGiggle" TargetMode="External"/><Relationship Id="rId2091" Type="http://schemas.openxmlformats.org/officeDocument/2006/relationships/hyperlink" Target="https://www.youtube.com/watch?v=kDeufBKsOAU" TargetMode="External"/><Relationship Id="rId2092" Type="http://schemas.openxmlformats.org/officeDocument/2006/relationships/hyperlink" Target="https://youtu.be/Wfq4ZAr7ero" TargetMode="External"/><Relationship Id="rId2093" Type="http://schemas.openxmlformats.org/officeDocument/2006/relationships/hyperlink" Target="https://youtu.be/gzdnV0_HfsY" TargetMode="External"/><Relationship Id="rId2094" Type="http://schemas.openxmlformats.org/officeDocument/2006/relationships/hyperlink" Target="https://youtu.be/ZZg3OSmQkzw" TargetMode="External"/><Relationship Id="rId2095" Type="http://schemas.openxmlformats.org/officeDocument/2006/relationships/hyperlink" Target="https://youtu.be/ioQWDuOmghs" TargetMode="External"/><Relationship Id="rId2096" Type="http://schemas.openxmlformats.org/officeDocument/2006/relationships/hyperlink" Target="https://youtu.be/TmQAiow0Rnw" TargetMode="External"/><Relationship Id="rId2097" Type="http://schemas.openxmlformats.org/officeDocument/2006/relationships/hyperlink" Target="https://clips.twitch.tv/IronicSmallBaconPastaThat" TargetMode="External"/><Relationship Id="rId2098" Type="http://schemas.openxmlformats.org/officeDocument/2006/relationships/hyperlink" Target="https://youtu.be/ETwbMGnjhUs" TargetMode="External"/><Relationship Id="rId2099" Type="http://schemas.openxmlformats.org/officeDocument/2006/relationships/hyperlink" Target="https://youtu.be/wT9TpExoWKc"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youtu.be/i7Ht9-XnMU8" TargetMode="External"/><Relationship Id="rId2052" Type="http://schemas.openxmlformats.org/officeDocument/2006/relationships/hyperlink" Target="https://youtu.be/zxdCgZxKjxs?t=503"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211583737" TargetMode="External"/><Relationship Id="rId493" Type="http://schemas.openxmlformats.org/officeDocument/2006/relationships/hyperlink" Target="https://youtu.be/7ZwNIWhd8I4" TargetMode="External"/><Relationship Id="rId2054" Type="http://schemas.openxmlformats.org/officeDocument/2006/relationships/hyperlink" Target="https://youtu.be/h2XcnyNjrM0?t=25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2_nF_wz-dG0" TargetMode="External"/><Relationship Id="rId2056" Type="http://schemas.openxmlformats.org/officeDocument/2006/relationships/hyperlink" Target="https://youtu.be/7RLL-1f6vME?t=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ResilientTacitSmoothieMcaT-qUYdfZtq7i1vAfz4" TargetMode="External"/><Relationship Id="rId2081" Type="http://schemas.openxmlformats.org/officeDocument/2006/relationships/hyperlink" Target="https://clips.twitch.tv/ImpossibleDeterminedTrayAsianGlow-naYCsJN9PF3-6z6v" TargetMode="External"/><Relationship Id="rId2082" Type="http://schemas.openxmlformats.org/officeDocument/2006/relationships/hyperlink" Target="https://clips.twitch.tv/VainDepressedMooseDatBoi" TargetMode="External"/><Relationship Id="rId2083" Type="http://schemas.openxmlformats.org/officeDocument/2006/relationships/hyperlink" Target="https://clips.twitch.tv/ConfidentDirtyJuiceTakeNRG-SZf5-bCOcU2iCAmN" TargetMode="External"/><Relationship Id="rId2084" Type="http://schemas.openxmlformats.org/officeDocument/2006/relationships/hyperlink" Target="https://clips.twitch.tv/HotAverageHamKlappa-xvtqpOGGRSa3QTr-" TargetMode="External"/><Relationship Id="rId2085" Type="http://schemas.openxmlformats.org/officeDocument/2006/relationships/hyperlink" Target="https://clips.twitch.tv/ScrumptiousObliqueGuanacoTTours-zB2uMCZscAioVj8_" TargetMode="External"/><Relationship Id="rId2086" Type="http://schemas.openxmlformats.org/officeDocument/2006/relationships/hyperlink" Target="https://clips.twitch.tv/AnnoyingTiredPieShazBotstix-WyffPWz9ep98XAQB" TargetMode="External"/><Relationship Id="rId2087" Type="http://schemas.openxmlformats.org/officeDocument/2006/relationships/hyperlink" Target="https://clips.twitch.tv/PowerfulCredulousAirGuitarHoneyBadger-8nhodwUNSSzyA3S9" TargetMode="External"/><Relationship Id="rId2088" Type="http://schemas.openxmlformats.org/officeDocument/2006/relationships/hyperlink" Target="https://clips.twitch.tv/PoliteCorrectFennelFutureMan-S7x_QbpR3NCRjcXh" TargetMode="External"/><Relationship Id="rId2089" Type="http://schemas.openxmlformats.org/officeDocument/2006/relationships/hyperlink" Target="https://clips.twitch.tv/FurtiveSparklingCucumberMau5-o3NH7Kl3doIxhEgO"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SpicySeductiveGerbilTinyFace-RS3GOcfsWCdPSeCP" TargetMode="External"/><Relationship Id="rId2075" Type="http://schemas.openxmlformats.org/officeDocument/2006/relationships/hyperlink" Target="https://clips.twitch.tv/ConfidentHilariousBaguetteDendiFace-iH1sAqAzNAVt_8J-" TargetMode="External"/><Relationship Id="rId2076" Type="http://schemas.openxmlformats.org/officeDocument/2006/relationships/hyperlink" Target="https://clips.twitch.tv/SucculentAmorphousLatteWutFace-WIw__SkNy3cUpOCl" TargetMode="External"/><Relationship Id="rId2077" Type="http://schemas.openxmlformats.org/officeDocument/2006/relationships/hyperlink" Target="https://www.twitch.tv/videos/1241665578" TargetMode="External"/><Relationship Id="rId2078" Type="http://schemas.openxmlformats.org/officeDocument/2006/relationships/hyperlink" Target="https://clips.twitch.tv/ThoughtfulCrowdedSquirrel4Head-665104J5_DoT_SoK" TargetMode="External"/><Relationship Id="rId2079" Type="http://schemas.openxmlformats.org/officeDocument/2006/relationships/hyperlink" Target="https://clips.twitch.tv/EphemeralObedientWhalePMSTwin"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6QNDuJkCcp8" TargetMode="External"/><Relationship Id="rId1618" Type="http://schemas.openxmlformats.org/officeDocument/2006/relationships/hyperlink" Target="https://youtu.be/86a8fv-ljh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jR0ZfH7ktx0" TargetMode="External"/><Relationship Id="rId1601" Type="http://schemas.openxmlformats.org/officeDocument/2006/relationships/hyperlink" Target="https://youtu.be/TqJuCyZf9xg"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JZfvgk9YFVE" TargetMode="External"/><Relationship Id="rId2544" Type="http://schemas.openxmlformats.org/officeDocument/2006/relationships/hyperlink" Target="https://youtu.be/PYAakrWfQxM"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ewwN3diiU_w"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youtu.be/DJW-OBKhrUI" TargetMode="External"/><Relationship Id="rId1699" Type="http://schemas.openxmlformats.org/officeDocument/2006/relationships/hyperlink" Target="https://youtu.be/BzIt9nEA_ZU" TargetMode="External"/><Relationship Id="rId2546" Type="http://schemas.openxmlformats.org/officeDocument/2006/relationships/hyperlink" Target="https://www.twitch.tv/videos/867911473"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c8ZnYtXPMa0" TargetMode="External"/><Relationship Id="rId1691" Type="http://schemas.openxmlformats.org/officeDocument/2006/relationships/hyperlink" Target="https://youtu.be/ukL-mKcyXgE" TargetMode="External"/><Relationship Id="rId1692" Type="http://schemas.openxmlformats.org/officeDocument/2006/relationships/hyperlink" Target="https://youtu.be/kEpzmZ-I0Zk" TargetMode="External"/><Relationship Id="rId862" Type="http://schemas.openxmlformats.org/officeDocument/2006/relationships/hyperlink" Target="https://youtu.be/vVfCGfg2I7k" TargetMode="External"/><Relationship Id="rId1693" Type="http://schemas.openxmlformats.org/officeDocument/2006/relationships/hyperlink" Target="https://youtu.be/67mgMNNVC3E"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qEVj6r0CiOM" TargetMode="External"/><Relationship Id="rId2541" Type="http://schemas.openxmlformats.org/officeDocument/2006/relationships/hyperlink" Target="https://youtu.be/K1nCKnWMVRY"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utX9Tb1lRE4" TargetMode="External"/><Relationship Id="rId2542" Type="http://schemas.openxmlformats.org/officeDocument/2006/relationships/hyperlink" Target="https://youtu.be/6dC2qWCsfig" TargetMode="External"/><Relationship Id="rId1212" Type="http://schemas.openxmlformats.org/officeDocument/2006/relationships/hyperlink" Target="https://youtu.be/4xTf97v4cGY" TargetMode="External"/><Relationship Id="rId1696" Type="http://schemas.openxmlformats.org/officeDocument/2006/relationships/hyperlink" Target="https://youtu.be/ldZCJid8doU"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youtu.be/dDiol5m4OFw" TargetMode="External"/><Relationship Id="rId1686" Type="http://schemas.openxmlformats.org/officeDocument/2006/relationships/hyperlink" Target="https://youtu.be/fAL2qyQiCzQ"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Sl0Ip2EdlzE" TargetMode="External"/><Relationship Id="rId1687" Type="http://schemas.openxmlformats.org/officeDocument/2006/relationships/hyperlink" Target="https://youtu.be/HF7g91NNs9g" TargetMode="External"/><Relationship Id="rId2534" Type="http://schemas.openxmlformats.org/officeDocument/2006/relationships/hyperlink" Target="https://www.youtube.com/watch?v=JSK0YPuxwu8" TargetMode="External"/><Relationship Id="rId1204" Type="http://schemas.openxmlformats.org/officeDocument/2006/relationships/hyperlink" Target="https://youtu.be/KI8Gva9pBPg" TargetMode="External"/><Relationship Id="rId1688" Type="http://schemas.openxmlformats.org/officeDocument/2006/relationships/hyperlink" Target="https://youtu.be/qmQs3aakNwA"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9oPY-JjpVo" TargetMode="External"/><Relationship Id="rId1689" Type="http://schemas.openxmlformats.org/officeDocument/2006/relationships/hyperlink" Target="https://youtu.be/SsgsZC1KL_Y"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y2ToyAmG1Z0" TargetMode="External"/><Relationship Id="rId2537" Type="http://schemas.openxmlformats.org/officeDocument/2006/relationships/hyperlink" Target="https://youtu.be/7RwpSqYaoG4" TargetMode="External"/><Relationship Id="rId1207" Type="http://schemas.openxmlformats.org/officeDocument/2006/relationships/hyperlink" Target="https://youtu.be/IIL3Fc3x-0U" TargetMode="External"/><Relationship Id="rId2538" Type="http://schemas.openxmlformats.org/officeDocument/2006/relationships/hyperlink" Target="https://youtu.be/yzAIJNz9yeQ" TargetMode="External"/><Relationship Id="rId1208" Type="http://schemas.openxmlformats.org/officeDocument/2006/relationships/hyperlink" Target="https://youtu.be/4aqw-ew_sN0" TargetMode="External"/><Relationship Id="rId2539" Type="http://schemas.openxmlformats.org/officeDocument/2006/relationships/hyperlink" Target="https://youtu.be/8G37-1EDDPc"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1C2qIoyk67Q" TargetMode="External"/><Relationship Id="rId1681" Type="http://schemas.openxmlformats.org/officeDocument/2006/relationships/hyperlink" Target="https://youtu.be/KTeeYIrSkJg" TargetMode="External"/><Relationship Id="rId851" Type="http://schemas.openxmlformats.org/officeDocument/2006/relationships/hyperlink" Target="https://youtu.be/j60v5DQSpCs" TargetMode="External"/><Relationship Id="rId1682" Type="http://schemas.openxmlformats.org/officeDocument/2006/relationships/hyperlink" Target="https://youtu.be/WH8jwRgt2kU" TargetMode="External"/><Relationship Id="rId850" Type="http://schemas.openxmlformats.org/officeDocument/2006/relationships/hyperlink" Target="https://youtu.be/tQFOgH1oPvA?t=4" TargetMode="External"/><Relationship Id="rId1683" Type="http://schemas.openxmlformats.org/officeDocument/2006/relationships/hyperlink" Target="https://youtu.be/uHhGZJ41VEk"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Xh1FcjkvYCs"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youtu.be/3xl0rorWTjk" TargetMode="External"/><Relationship Id="rId1685" Type="http://schemas.openxmlformats.org/officeDocument/2006/relationships/hyperlink" Target="https://youtu.be/ooGIdAyg3XU"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FAK9lsxbQhY" TargetMode="External"/><Relationship Id="rId2566" Type="http://schemas.openxmlformats.org/officeDocument/2006/relationships/hyperlink" Target="https://youtu.be/45_DhuJsqOI" TargetMode="External"/><Relationship Id="rId1236" Type="http://schemas.openxmlformats.org/officeDocument/2006/relationships/hyperlink" Target="https://youtu.be/yLJr0yYVVxI"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V240YyJFaEI" TargetMode="External"/><Relationship Id="rId2568" Type="http://schemas.openxmlformats.org/officeDocument/2006/relationships/hyperlink" Target="https://youtu.be/3Mbc7M7uEm8" TargetMode="External"/><Relationship Id="rId1238" Type="http://schemas.openxmlformats.org/officeDocument/2006/relationships/hyperlink" Target="https://youtu.be/6y2SP-DSf5Q" TargetMode="External"/><Relationship Id="rId2569" Type="http://schemas.openxmlformats.org/officeDocument/2006/relationships/hyperlink" Target="https://youtu.be/zwKYh5fIKiE"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2Y_eB2PGdcI" TargetMode="External"/><Relationship Id="rId1230" Type="http://schemas.openxmlformats.org/officeDocument/2006/relationships/hyperlink" Target="https://youtu.be/nuCK63baSJE"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8UFCSTp1hyY"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6-6Nekn-zE"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YD-o9RHPZWo" TargetMode="External"/><Relationship Id="rId2555" Type="http://schemas.openxmlformats.org/officeDocument/2006/relationships/hyperlink" Target="https://youtu.be/Yt0zyR9tMF0"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8I7D7nA__e4"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_vlhzyWD5Tk" TargetMode="External"/><Relationship Id="rId1228" Type="http://schemas.openxmlformats.org/officeDocument/2006/relationships/hyperlink" Target="https://youtu.be/rNfnEd8D4rc" TargetMode="External"/><Relationship Id="rId2559" Type="http://schemas.openxmlformats.org/officeDocument/2006/relationships/hyperlink" Target="https://youtu.be/NNPXltghmL4"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youtu.be/Q5xt1Y5DP1I"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youtu.be/SO3kuu14E4Q"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youtu.be/q2Osazkivq4"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tVGCL0jGJVw" TargetMode="External"/><Relationship Id="rId2522" Type="http://schemas.openxmlformats.org/officeDocument/2006/relationships/hyperlink" Target="https://youtu.be/fsLuR8sk6wo" TargetMode="External"/><Relationship Id="rId1676" Type="http://schemas.openxmlformats.org/officeDocument/2006/relationships/hyperlink" Target="https://youtu.be/eovNcQ0BceQ"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youtu.be/M4IpRAwtBek"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youtu.be/KscCQi5l2xo" TargetMode="External"/><Relationship Id="rId2525" Type="http://schemas.openxmlformats.org/officeDocument/2006/relationships/hyperlink" Target="https://youtu.be/HFjUo-cvgFo" TargetMode="External"/><Relationship Id="rId1679" Type="http://schemas.openxmlformats.org/officeDocument/2006/relationships/hyperlink" Target="https://youtu.be/al34fFjCtSE"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youtube.com/watch?v=__n8RFq565g" TargetMode="External"/><Relationship Id="rId840" Type="http://schemas.openxmlformats.org/officeDocument/2006/relationships/hyperlink" Target="https://youtu.be/7Sf9Clkv5_I" TargetMode="External"/><Relationship Id="rId1671" Type="http://schemas.openxmlformats.org/officeDocument/2006/relationships/hyperlink" Target="https://youtu.be/Rnb5iaz4D2Q" TargetMode="External"/><Relationship Id="rId1672" Type="http://schemas.openxmlformats.org/officeDocument/2006/relationships/hyperlink" Target="https://youtu.be/JXR9cOH6sCM" TargetMode="External"/><Relationship Id="rId1673" Type="http://schemas.openxmlformats.org/officeDocument/2006/relationships/hyperlink" Target="https://youtu.be/5AomWCFeo5I" TargetMode="External"/><Relationship Id="rId2520" Type="http://schemas.openxmlformats.org/officeDocument/2006/relationships/hyperlink" Target="https://youtu.be/9VYR-Kg3V2M" TargetMode="External"/><Relationship Id="rId1674" Type="http://schemas.openxmlformats.org/officeDocument/2006/relationships/hyperlink" Target="https://youtu.be/418hKZDiUWU" TargetMode="External"/><Relationship Id="rId2521" Type="http://schemas.openxmlformats.org/officeDocument/2006/relationships/hyperlink" Target="https://youtu.be/F9-IsbqIll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www.twitch.tv/videos/954151463"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Fjlj-sDjoA"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s469-d-Zasg" TargetMode="External"/><Relationship Id="rId2515" Type="http://schemas.openxmlformats.org/officeDocument/2006/relationships/hyperlink" Target="https://www.twitch.tv/videos/1225589574" TargetMode="External"/><Relationship Id="rId1669" Type="http://schemas.openxmlformats.org/officeDocument/2006/relationships/hyperlink" Target="https://www.twitch.tv/videos/954151465"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48" TargetMode="External"/><Relationship Id="rId2138" Type="http://schemas.openxmlformats.org/officeDocument/2006/relationships/hyperlink" Target="https://www.twitch.tv/videos/1175701250" TargetMode="External"/><Relationship Id="rId2139" Type="http://schemas.openxmlformats.org/officeDocument/2006/relationships/hyperlink" Target="https://www.twitch.tv/videos/1175701252"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iXRFMomp1lw" TargetMode="External"/><Relationship Id="rId1284" Type="http://schemas.openxmlformats.org/officeDocument/2006/relationships/hyperlink" Target="https://youtu.be/3XLFv6q2_Yo" TargetMode="External"/><Relationship Id="rId2131" Type="http://schemas.openxmlformats.org/officeDocument/2006/relationships/hyperlink" Target="https://youtu.be/YZg4WEuElJI"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www.twitch.tv/videos/1175701247?t=00h00m15s"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13067619"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7570124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51"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030220263"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SourUgliestGoldfishHotPokket-nZLkoBE_OPYCSPWc" TargetMode="External"/><Relationship Id="rId2161" Type="http://schemas.openxmlformats.org/officeDocument/2006/relationships/hyperlink" Target="https://clips.twitch.tv/NeighborlyPricklyCiderPraiseIt-So9P_MF7gBGerYSU" TargetMode="External"/><Relationship Id="rId484" Type="http://schemas.openxmlformats.org/officeDocument/2006/relationships/hyperlink" Target="https://youtu.be/fKtVfSwtgtQ" TargetMode="External"/><Relationship Id="rId2162" Type="http://schemas.openxmlformats.org/officeDocument/2006/relationships/hyperlink" Target="https://youtu.be/dzNrI6CxZAI" TargetMode="External"/><Relationship Id="rId483" Type="http://schemas.openxmlformats.org/officeDocument/2006/relationships/hyperlink" Target="https://youtu.be/zWXNvBd8mRw" TargetMode="External"/><Relationship Id="rId2163" Type="http://schemas.openxmlformats.org/officeDocument/2006/relationships/hyperlink" Target="https://youtu.be/O4qFXg4PBR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CleanSpinelessGalagoCopyThis-DzdBNNFRT_zUCXiw" TargetMode="External"/><Relationship Id="rId481" Type="http://schemas.openxmlformats.org/officeDocument/2006/relationships/hyperlink" Target="https://youtu.be/sVvvRmIhmHU" TargetMode="External"/><Relationship Id="rId2165" Type="http://schemas.openxmlformats.org/officeDocument/2006/relationships/hyperlink" Target="https://youtu.be/sHcncU8wv-A"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pookyCharmingOysterBleedPurple-iRh2J8TzLcA4QqHg" TargetMode="External"/><Relationship Id="rId487" Type="http://schemas.openxmlformats.org/officeDocument/2006/relationships/hyperlink" Target="https://youtu.be/8tQunSYfPVw" TargetMode="External"/><Relationship Id="rId2167" Type="http://schemas.openxmlformats.org/officeDocument/2006/relationships/hyperlink" Target="https://youtu.be/QeszC6mw3b8?t=54"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punkyBlatantTubersPermaSmug-k4XiZoJWp5f4FqU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awdryBlightedCaterpillarFunRun-eXdc4kpZK0RgZwCd" TargetMode="External"/><Relationship Id="rId2159" Type="http://schemas.openxmlformats.org/officeDocument/2006/relationships/hyperlink" Target="https://clips.twitch.tv/TenderSwissYakinikuKappaPride-RQaik0EdWyz4ghD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6MOiAslVHMw" TargetMode="External"/><Relationship Id="rId473" Type="http://schemas.openxmlformats.org/officeDocument/2006/relationships/hyperlink" Target="https://youtu.be/h3FfZtHFPWA" TargetMode="External"/><Relationship Id="rId2151" Type="http://schemas.openxmlformats.org/officeDocument/2006/relationships/hyperlink" Target="https://youtu.be/SoNpbnkihPg"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FaintGlutenFreeStarCmonBruh-2ngXrGIz6Y0w1SF0" TargetMode="External"/><Relationship Id="rId471" Type="http://schemas.openxmlformats.org/officeDocument/2006/relationships/hyperlink" Target="https://youtu.be/wv80BCF4pG8" TargetMode="External"/><Relationship Id="rId2153" Type="http://schemas.openxmlformats.org/officeDocument/2006/relationships/hyperlink" Target="https://www.youtube.com/watch?v=quDux395b0M" TargetMode="External"/><Relationship Id="rId470" Type="http://schemas.openxmlformats.org/officeDocument/2006/relationships/hyperlink" Target="https://youtu.be/ZjA8evuyBOw" TargetMode="External"/><Relationship Id="rId2154" Type="http://schemas.openxmlformats.org/officeDocument/2006/relationships/hyperlink" Target="https://youtu.be/6D0CmdR4vvA" TargetMode="External"/><Relationship Id="rId477" Type="http://schemas.openxmlformats.org/officeDocument/2006/relationships/hyperlink" Target="https://youtu.be/0sidX_fp2ss" TargetMode="External"/><Relationship Id="rId2155" Type="http://schemas.openxmlformats.org/officeDocument/2006/relationships/hyperlink" Target="https://youtu.be/LuRZ0G12E-k" TargetMode="External"/><Relationship Id="rId476" Type="http://schemas.openxmlformats.org/officeDocument/2006/relationships/hyperlink" Target="https://youtu.be/6eUIL2KQ-Yk" TargetMode="External"/><Relationship Id="rId2156" Type="http://schemas.openxmlformats.org/officeDocument/2006/relationships/hyperlink" Target="https://youtu.be/aJEeerFydbY"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HandsomeHotSardineKeyboardCat-d5m03tlMt9kIhJ92" TargetMode="External"/><Relationship Id="rId474" Type="http://schemas.openxmlformats.org/officeDocument/2006/relationships/hyperlink" Target="https://youtu.be/K1oRAyuq81Q" TargetMode="External"/><Relationship Id="rId2158" Type="http://schemas.openxmlformats.org/officeDocument/2006/relationships/hyperlink" Target="https://youtu.be/iFVDUg4gs6o" TargetMode="External"/><Relationship Id="rId1257" Type="http://schemas.openxmlformats.org/officeDocument/2006/relationships/hyperlink" Target="https://youtu.be/4cDf1smVSUE" TargetMode="External"/><Relationship Id="rId2104" Type="http://schemas.openxmlformats.org/officeDocument/2006/relationships/hyperlink" Target="https://youtu.be/jUYJKy7kPJM"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www.twitch.tv/videos/776292784" TargetMode="External"/><Relationship Id="rId2105" Type="http://schemas.openxmlformats.org/officeDocument/2006/relationships/hyperlink" Target="https://clips.twitch.tv/HotKnottyTurnipDerp" TargetMode="External"/><Relationship Id="rId2589" Type="http://schemas.openxmlformats.org/officeDocument/2006/relationships/hyperlink" Target="https://youtu.be/F-2Vza5NDCs" TargetMode="External"/><Relationship Id="rId1259" Type="http://schemas.openxmlformats.org/officeDocument/2006/relationships/hyperlink" Target="https://youtu.be/BIwB8aMG3fk" TargetMode="External"/><Relationship Id="rId2106" Type="http://schemas.openxmlformats.org/officeDocument/2006/relationships/hyperlink" Target="https://youtu.be/sgGbpZD7NYE" TargetMode="External"/><Relationship Id="rId2107" Type="http://schemas.openxmlformats.org/officeDocument/2006/relationships/hyperlink" Target="https://youtu.be/FX3sCjSeE_o" TargetMode="External"/><Relationship Id="rId2108" Type="http://schemas.openxmlformats.org/officeDocument/2006/relationships/hyperlink" Target="https://youtu.be/Wh0PiWdcdO8" TargetMode="External"/><Relationship Id="rId2109" Type="http://schemas.openxmlformats.org/officeDocument/2006/relationships/hyperlink" Target="https://youtu.be/OXWCYtAuHC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zLzk4tCF0y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nNaIS70Vl_I"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qr647GdRJBc"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hjwdmmdBQQ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ubHiXNrq-OM"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youtu.be/ZitQHBtqdIY" TargetMode="External"/><Relationship Id="rId2577" Type="http://schemas.openxmlformats.org/officeDocument/2006/relationships/hyperlink" Target="https://youtu.be/61ZIILT3BzY" TargetMode="External"/><Relationship Id="rId1247" Type="http://schemas.openxmlformats.org/officeDocument/2006/relationships/hyperlink" Target="https://youtu.be/J9O57k4Jstw"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iFOo7NGrrK0"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U1FJifxL-mk"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Cr7xNueJcfc"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jV2GwKOrfC4" TargetMode="External"/><Relationship Id="rId2126" Type="http://schemas.openxmlformats.org/officeDocument/2006/relationships/hyperlink" Target="https://youtu.be/Qk97_U7SbEM" TargetMode="External"/><Relationship Id="rId2127" Type="http://schemas.openxmlformats.org/officeDocument/2006/relationships/hyperlink" Target="https://youtu.be/GKyOB2A6rIk" TargetMode="External"/><Relationship Id="rId2128" Type="http://schemas.openxmlformats.org/officeDocument/2006/relationships/hyperlink" Target="https://youtu.be/yLG7eoGL-7A" TargetMode="External"/><Relationship Id="rId2129" Type="http://schemas.openxmlformats.org/officeDocument/2006/relationships/hyperlink" Target="https://youtu.be/odNZqs6N5o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hudCn3r08_8" TargetMode="External"/><Relationship Id="rId1274" Type="http://schemas.openxmlformats.org/officeDocument/2006/relationships/hyperlink" Target="https://youtu.be/tAAvzoOfUkg" TargetMode="External"/><Relationship Id="rId2121" Type="http://schemas.openxmlformats.org/officeDocument/2006/relationships/hyperlink" Target="https://youtu.be/dMj6gcrcCN0"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clips.twitch.tv/OnerousBlindingRedpandaAMPEnergy"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Ee2Kgonkzns"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hobNE1dk8yc"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2w_O0zyHFmY" TargetMode="External"/><Relationship Id="rId1268" Type="http://schemas.openxmlformats.org/officeDocument/2006/relationships/hyperlink" Target="https://youtu.be/fPaVpR5NAlE" TargetMode="External"/><Relationship Id="rId2115" Type="http://schemas.openxmlformats.org/officeDocument/2006/relationships/hyperlink" Target="https://youtu.be/c36kW3uIxsg" TargetMode="External"/><Relationship Id="rId2599" Type="http://schemas.openxmlformats.org/officeDocument/2006/relationships/hyperlink" Target="https://youtu.be/HmkUh1ZC3qM" TargetMode="External"/><Relationship Id="rId1269" Type="http://schemas.openxmlformats.org/officeDocument/2006/relationships/hyperlink" Target="https://youtu.be/W7VZLhWhTy0" TargetMode="External"/><Relationship Id="rId2116" Type="http://schemas.openxmlformats.org/officeDocument/2006/relationships/hyperlink" Target="https://youtu.be/ZD0CMju73nU" TargetMode="External"/><Relationship Id="rId2117" Type="http://schemas.openxmlformats.org/officeDocument/2006/relationships/hyperlink" Target="https://youtu.be/zbchXOsKbPY" TargetMode="External"/><Relationship Id="rId2118" Type="http://schemas.openxmlformats.org/officeDocument/2006/relationships/hyperlink" Target="https://clips.twitch.tv/EnticingGoldenCroquetteANELE" TargetMode="External"/><Relationship Id="rId2119" Type="http://schemas.openxmlformats.org/officeDocument/2006/relationships/hyperlink" Target="https://youtu.be/pcjir39OTP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nQDHs_IUoeM" TargetMode="External"/><Relationship Id="rId1260" Type="http://schemas.openxmlformats.org/officeDocument/2006/relationships/hyperlink" Target="https://youtu.be/1rfi1szuBgU" TargetMode="External"/><Relationship Id="rId2591" Type="http://schemas.openxmlformats.org/officeDocument/2006/relationships/hyperlink" Target="https://youtu.be/DUApekPqVx0" TargetMode="External"/><Relationship Id="rId1261" Type="http://schemas.openxmlformats.org/officeDocument/2006/relationships/hyperlink" Target="https://youtu.be/MHiH8nsxe-k" TargetMode="External"/><Relationship Id="rId2592" Type="http://schemas.openxmlformats.org/officeDocument/2006/relationships/hyperlink" Target="https://youtu.be/FbhZuABeUno" TargetMode="External"/><Relationship Id="rId1262" Type="http://schemas.openxmlformats.org/officeDocument/2006/relationships/hyperlink" Target="https://youtu.be/TKk8_Ky2w0E" TargetMode="External"/><Relationship Id="rId2593" Type="http://schemas.openxmlformats.org/officeDocument/2006/relationships/hyperlink" Target="https://youtu.be/UsRaJBQLSv0" TargetMode="External"/><Relationship Id="rId1263" Type="http://schemas.openxmlformats.org/officeDocument/2006/relationships/hyperlink" Target="https://youtu.be/ooe6aHZGE2g" TargetMode="External"/><Relationship Id="rId2110" Type="http://schemas.openxmlformats.org/officeDocument/2006/relationships/hyperlink" Target="https://youtu.be/h4hEoYBsvtw" TargetMode="External"/><Relationship Id="rId2594" Type="http://schemas.openxmlformats.org/officeDocument/2006/relationships/hyperlink" Target="https://youtu.be/SyQIUMhk3NQ"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u1o--hzlyjU" TargetMode="External"/><Relationship Id="rId2595" Type="http://schemas.openxmlformats.org/officeDocument/2006/relationships/hyperlink" Target="https://youtu.be/fuGW3I0caT8"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7AQWRYux8PE" TargetMode="External"/><Relationship Id="rId2596" Type="http://schemas.openxmlformats.org/officeDocument/2006/relationships/hyperlink" Target="https://youtu.be/gDXznlVPmok"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6Gihf30Odtc" TargetMode="External"/><Relationship Id="rId2597" Type="http://schemas.openxmlformats.org/officeDocument/2006/relationships/hyperlink" Target="https://youtu.be/GPTfLN1gvcA"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StU5PipHn_M"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10449</v>
      </c>
      <c r="C1" s="1536" t="s">
        <v>43</v>
      </c>
      <c r="D1" s="1537" t="s">
        <v>10450</v>
      </c>
      <c r="E1" s="1536" t="s">
        <v>10451</v>
      </c>
      <c r="F1" s="1538" t="s">
        <v>10452</v>
      </c>
    </row>
    <row r="2">
      <c r="A2" s="1539"/>
      <c r="B2" s="1540"/>
      <c r="C2" s="1540"/>
      <c r="D2" s="1540"/>
      <c r="E2" s="1540"/>
      <c r="F2" s="1540"/>
    </row>
    <row r="3">
      <c r="A3" s="1539"/>
      <c r="B3" s="1540"/>
      <c r="C3" s="1540"/>
      <c r="D3" s="1540"/>
      <c r="E3" s="1540"/>
      <c r="F3" s="1540"/>
    </row>
    <row r="4">
      <c r="A4" s="1541" t="s">
        <v>10453</v>
      </c>
      <c r="B4" s="1542" t="s">
        <v>10454</v>
      </c>
      <c r="C4" s="1543"/>
      <c r="D4" s="1543"/>
      <c r="E4" s="1543"/>
      <c r="F4" s="1544"/>
    </row>
    <row r="5">
      <c r="A5" s="1540"/>
      <c r="B5" s="1545"/>
      <c r="C5" s="777"/>
      <c r="D5" s="777"/>
      <c r="E5" s="777"/>
      <c r="F5" s="1546"/>
    </row>
    <row r="6">
      <c r="A6" s="1547" t="s">
        <v>10454</v>
      </c>
      <c r="B6" s="1548" t="s">
        <v>10455</v>
      </c>
      <c r="C6" s="1549" t="s">
        <v>3462</v>
      </c>
      <c r="D6" s="1550" t="s">
        <v>10456</v>
      </c>
      <c r="E6" s="1549" t="s">
        <v>10457</v>
      </c>
      <c r="F6" s="1551">
        <v>44233.0</v>
      </c>
    </row>
    <row r="7">
      <c r="A7" s="1547" t="s">
        <v>10458</v>
      </c>
      <c r="B7" s="1552" t="s">
        <v>10459</v>
      </c>
      <c r="C7" s="1549" t="s">
        <v>5952</v>
      </c>
      <c r="D7" s="1550" t="s">
        <v>10460</v>
      </c>
      <c r="E7" s="1549" t="s">
        <v>10457</v>
      </c>
      <c r="F7" s="1551">
        <v>43878.0</v>
      </c>
    </row>
    <row r="8">
      <c r="A8" s="1547" t="s">
        <v>10461</v>
      </c>
      <c r="B8" s="1553" t="s">
        <v>10462</v>
      </c>
      <c r="C8" s="1549" t="s">
        <v>5719</v>
      </c>
      <c r="D8" s="1550" t="s">
        <v>10463</v>
      </c>
      <c r="E8" s="1549" t="s">
        <v>10457</v>
      </c>
      <c r="F8" s="1551">
        <v>43879.0</v>
      </c>
    </row>
    <row r="9">
      <c r="A9" s="1554" t="s">
        <v>10464</v>
      </c>
      <c r="B9" s="1555" t="s">
        <v>10465</v>
      </c>
      <c r="C9" s="1549" t="s">
        <v>3495</v>
      </c>
      <c r="D9" s="1550" t="s">
        <v>10466</v>
      </c>
      <c r="E9" s="1549" t="s">
        <v>10467</v>
      </c>
      <c r="F9" s="1551">
        <v>44084.0</v>
      </c>
    </row>
    <row r="10">
      <c r="A10" s="1554" t="s">
        <v>10468</v>
      </c>
      <c r="B10" s="1555" t="s">
        <v>10469</v>
      </c>
      <c r="C10" s="1556"/>
      <c r="D10" s="1557"/>
      <c r="E10" s="1556"/>
      <c r="F10" s="1556"/>
    </row>
    <row r="11">
      <c r="A11" s="1554" t="s">
        <v>10470</v>
      </c>
      <c r="B11" s="1555"/>
      <c r="C11" s="1556"/>
      <c r="D11" s="1557"/>
      <c r="E11" s="1556"/>
      <c r="F11" s="1556"/>
    </row>
    <row r="12">
      <c r="A12" s="1547" t="s">
        <v>10471</v>
      </c>
      <c r="B12" s="1555"/>
      <c r="C12" s="1556"/>
      <c r="D12" s="1557"/>
      <c r="E12" s="1556"/>
      <c r="F12" s="1556"/>
    </row>
    <row r="13">
      <c r="A13" s="1558" t="s">
        <v>10472</v>
      </c>
      <c r="B13" s="1555"/>
      <c r="C13" s="1556"/>
      <c r="D13" s="1557"/>
      <c r="E13" s="1556"/>
      <c r="F13" s="1556"/>
    </row>
    <row r="14" ht="15.75" customHeight="1">
      <c r="A14" s="1547" t="s">
        <v>10473</v>
      </c>
      <c r="B14" s="1542" t="s">
        <v>10458</v>
      </c>
      <c r="C14" s="1543"/>
      <c r="D14" s="1543"/>
      <c r="E14" s="1543"/>
      <c r="F14" s="1544"/>
    </row>
    <row r="15">
      <c r="A15" s="1547" t="s">
        <v>10474</v>
      </c>
      <c r="B15" s="1545"/>
      <c r="C15" s="777"/>
      <c r="D15" s="777"/>
      <c r="E15" s="777"/>
      <c r="F15" s="1546"/>
    </row>
    <row r="16">
      <c r="A16" s="1547" t="s">
        <v>10475</v>
      </c>
      <c r="B16" s="1548" t="s">
        <v>10455</v>
      </c>
      <c r="C16" s="1549" t="s">
        <v>3462</v>
      </c>
      <c r="D16" s="1550" t="s">
        <v>10476</v>
      </c>
      <c r="E16" s="1549" t="s">
        <v>10457</v>
      </c>
      <c r="F16" s="1551">
        <v>44250.0</v>
      </c>
    </row>
    <row r="17">
      <c r="A17" s="1554" t="s">
        <v>10477</v>
      </c>
      <c r="B17" s="1552" t="s">
        <v>10459</v>
      </c>
      <c r="C17" s="1549" t="s">
        <v>3556</v>
      </c>
      <c r="D17" s="1550" t="s">
        <v>10478</v>
      </c>
      <c r="E17" s="1549" t="s">
        <v>10457</v>
      </c>
      <c r="F17" s="1551">
        <v>43364.0</v>
      </c>
    </row>
    <row r="18">
      <c r="A18" s="1554" t="s">
        <v>10479</v>
      </c>
      <c r="B18" s="1553" t="s">
        <v>10462</v>
      </c>
      <c r="C18" s="1549" t="s">
        <v>10480</v>
      </c>
      <c r="D18" s="1550" t="s">
        <v>10481</v>
      </c>
      <c r="E18" s="1549" t="s">
        <v>10467</v>
      </c>
      <c r="F18" s="1551">
        <v>43757.0</v>
      </c>
    </row>
    <row r="19">
      <c r="A19" s="1554" t="s">
        <v>10482</v>
      </c>
      <c r="B19" s="1555" t="s">
        <v>10465</v>
      </c>
      <c r="C19" s="1549" t="s">
        <v>10483</v>
      </c>
      <c r="D19" s="1550" t="s">
        <v>10484</v>
      </c>
      <c r="E19" s="1549" t="s">
        <v>10467</v>
      </c>
      <c r="F19" s="1551">
        <v>43438.0</v>
      </c>
    </row>
    <row r="20">
      <c r="A20" s="1558" t="s">
        <v>10485</v>
      </c>
      <c r="B20" s="1555" t="s">
        <v>10469</v>
      </c>
      <c r="C20" s="1556"/>
      <c r="D20" s="1557"/>
      <c r="E20" s="1556"/>
      <c r="F20" s="1556"/>
    </row>
    <row r="21">
      <c r="A21" s="1558" t="s">
        <v>10486</v>
      </c>
      <c r="B21" s="1559"/>
      <c r="C21" s="1556"/>
      <c r="D21" s="1557"/>
      <c r="E21" s="1556"/>
      <c r="F21" s="1556"/>
    </row>
    <row r="22">
      <c r="A22" s="1558" t="s">
        <v>10487</v>
      </c>
      <c r="B22" s="1559"/>
      <c r="C22" s="1556"/>
      <c r="D22" s="1557"/>
      <c r="E22" s="1556"/>
      <c r="F22" s="1556"/>
    </row>
    <row r="23">
      <c r="A23" s="1560"/>
      <c r="B23" s="1559"/>
      <c r="C23" s="1556"/>
      <c r="D23" s="1557"/>
      <c r="E23" s="1556"/>
      <c r="F23" s="1556"/>
    </row>
    <row r="24">
      <c r="A24" s="1560"/>
      <c r="B24" s="1561" t="s">
        <v>10461</v>
      </c>
      <c r="C24" s="1543"/>
      <c r="D24" s="1543"/>
      <c r="E24" s="1543"/>
      <c r="F24" s="1544"/>
    </row>
    <row r="25">
      <c r="A25" s="1560"/>
      <c r="B25" s="777"/>
      <c r="C25" s="777"/>
      <c r="D25" s="777"/>
      <c r="E25" s="777"/>
      <c r="F25" s="1546"/>
    </row>
    <row r="26">
      <c r="A26" s="1560"/>
      <c r="B26" s="1548" t="s">
        <v>10455</v>
      </c>
      <c r="C26" s="1549" t="s">
        <v>10488</v>
      </c>
      <c r="D26" s="1550" t="s">
        <v>10489</v>
      </c>
      <c r="E26" s="1549" t="s">
        <v>10457</v>
      </c>
      <c r="F26" s="1551">
        <v>44021.0</v>
      </c>
    </row>
    <row r="27">
      <c r="A27" s="1560"/>
      <c r="B27" s="1552" t="s">
        <v>10459</v>
      </c>
      <c r="C27" s="1549" t="s">
        <v>4471</v>
      </c>
      <c r="D27" s="1550" t="s">
        <v>10490</v>
      </c>
      <c r="E27" s="1549" t="s">
        <v>10467</v>
      </c>
      <c r="F27" s="1551">
        <v>44022.0</v>
      </c>
    </row>
    <row r="28">
      <c r="A28" s="1560"/>
      <c r="B28" s="1553" t="s">
        <v>10462</v>
      </c>
      <c r="C28" s="1549" t="s">
        <v>10491</v>
      </c>
      <c r="D28" s="1550" t="s">
        <v>10492</v>
      </c>
      <c r="E28" s="1549" t="s">
        <v>10493</v>
      </c>
      <c r="F28" s="1551">
        <v>43884.0</v>
      </c>
    </row>
    <row r="29">
      <c r="A29" s="1560"/>
      <c r="B29" s="1555" t="s">
        <v>10465</v>
      </c>
      <c r="C29" s="1549" t="s">
        <v>5217</v>
      </c>
      <c r="D29" s="1550" t="s">
        <v>10494</v>
      </c>
      <c r="E29" s="1549" t="s">
        <v>10457</v>
      </c>
      <c r="F29" s="1551">
        <v>43892.0</v>
      </c>
    </row>
    <row r="30">
      <c r="A30" s="1560"/>
      <c r="B30" s="1555" t="s">
        <v>10469</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10464</v>
      </c>
      <c r="C34" s="1543"/>
      <c r="D34" s="1543"/>
      <c r="E34" s="1543"/>
      <c r="F34" s="1544"/>
    </row>
    <row r="35">
      <c r="A35" s="1560"/>
      <c r="B35" s="1545"/>
      <c r="C35" s="777"/>
      <c r="D35" s="777"/>
      <c r="E35" s="777"/>
      <c r="F35" s="1546"/>
    </row>
    <row r="36">
      <c r="A36" s="1560"/>
      <c r="B36" s="1562" t="s">
        <v>10495</v>
      </c>
      <c r="C36" s="1543"/>
      <c r="D36" s="1543"/>
      <c r="E36" s="1543"/>
      <c r="F36" s="1544"/>
    </row>
    <row r="37">
      <c r="A37" s="1560"/>
      <c r="B37" s="1545"/>
      <c r="C37" s="777"/>
      <c r="D37" s="777"/>
      <c r="E37" s="777"/>
      <c r="F37" s="1546"/>
    </row>
    <row r="38">
      <c r="A38" s="1560"/>
      <c r="B38" s="1548" t="s">
        <v>10455</v>
      </c>
      <c r="C38" s="1563" t="s">
        <v>328</v>
      </c>
      <c r="D38" s="1550" t="s">
        <v>10496</v>
      </c>
      <c r="E38" s="1549" t="s">
        <v>10457</v>
      </c>
      <c r="F38" s="1551">
        <v>43659.0</v>
      </c>
    </row>
    <row r="39">
      <c r="A39" s="1560"/>
      <c r="B39" s="1552" t="s">
        <v>10459</v>
      </c>
      <c r="C39" s="1549" t="s">
        <v>2184</v>
      </c>
      <c r="D39" s="1550" t="s">
        <v>10497</v>
      </c>
      <c r="E39" s="1549" t="s">
        <v>10457</v>
      </c>
      <c r="F39" s="1551">
        <v>43228.0</v>
      </c>
    </row>
    <row r="40">
      <c r="A40" s="1560"/>
      <c r="B40" s="1553" t="s">
        <v>10462</v>
      </c>
      <c r="C40" s="1556"/>
      <c r="D40" s="1564"/>
      <c r="E40" s="1556"/>
      <c r="F40" s="1556"/>
    </row>
    <row r="41">
      <c r="A41" s="1560"/>
      <c r="B41" s="1555" t="s">
        <v>10465</v>
      </c>
      <c r="C41" s="1556"/>
      <c r="D41" s="1564"/>
      <c r="E41" s="1556"/>
      <c r="F41" s="1556"/>
    </row>
    <row r="42">
      <c r="A42" s="1560"/>
      <c r="B42" s="1555" t="s">
        <v>10469</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10498</v>
      </c>
      <c r="C46" s="1543"/>
      <c r="D46" s="1543"/>
      <c r="E46" s="1543"/>
      <c r="F46" s="1544"/>
    </row>
    <row r="47">
      <c r="A47" s="1560"/>
      <c r="B47" s="1545"/>
      <c r="C47" s="777"/>
      <c r="D47" s="777"/>
      <c r="E47" s="777"/>
      <c r="F47" s="1546"/>
    </row>
    <row r="48">
      <c r="A48" s="1560"/>
      <c r="B48" s="1548" t="s">
        <v>10455</v>
      </c>
      <c r="C48" s="1549" t="s">
        <v>2184</v>
      </c>
      <c r="D48" s="1550" t="s">
        <v>10499</v>
      </c>
      <c r="E48" s="1549" t="s">
        <v>10457</v>
      </c>
      <c r="F48" s="1551">
        <v>43352.0</v>
      </c>
    </row>
    <row r="49">
      <c r="A49" s="1560"/>
      <c r="B49" s="1552" t="s">
        <v>10459</v>
      </c>
      <c r="C49" s="1549" t="s">
        <v>10500</v>
      </c>
      <c r="D49" s="1550" t="s">
        <v>10501</v>
      </c>
      <c r="E49" s="1549" t="s">
        <v>10457</v>
      </c>
      <c r="F49" s="1551">
        <v>43799.0</v>
      </c>
    </row>
    <row r="50">
      <c r="A50" s="1560"/>
      <c r="B50" s="1553" t="s">
        <v>10462</v>
      </c>
      <c r="C50" s="1556"/>
      <c r="D50" s="1557"/>
      <c r="E50" s="1556"/>
      <c r="F50" s="1556"/>
    </row>
    <row r="51">
      <c r="A51" s="1560"/>
      <c r="B51" s="1555" t="s">
        <v>10465</v>
      </c>
      <c r="C51" s="1556"/>
      <c r="D51" s="1557"/>
      <c r="E51" s="1556"/>
      <c r="F51" s="1556"/>
    </row>
    <row r="52">
      <c r="A52" s="1560"/>
      <c r="B52" s="1555" t="s">
        <v>10469</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10468</v>
      </c>
      <c r="C55" s="1543"/>
      <c r="D55" s="1543"/>
      <c r="E55" s="1543"/>
      <c r="F55" s="1544"/>
    </row>
    <row r="56">
      <c r="A56" s="1560"/>
      <c r="B56" s="1545"/>
      <c r="C56" s="777"/>
      <c r="D56" s="777"/>
      <c r="E56" s="777"/>
      <c r="F56" s="1546"/>
    </row>
    <row r="57">
      <c r="A57" s="1560"/>
      <c r="B57" s="1548" t="s">
        <v>10455</v>
      </c>
      <c r="C57" s="1549" t="s">
        <v>10500</v>
      </c>
      <c r="D57" s="1565" t="s">
        <v>10502</v>
      </c>
      <c r="E57" s="1549" t="s">
        <v>10457</v>
      </c>
      <c r="F57" s="1566">
        <v>43740.0</v>
      </c>
    </row>
    <row r="58">
      <c r="A58" s="1560"/>
      <c r="B58" s="1552" t="s">
        <v>10459</v>
      </c>
      <c r="C58" s="1549" t="s">
        <v>9003</v>
      </c>
      <c r="D58" s="1565" t="s">
        <v>10503</v>
      </c>
      <c r="E58" s="1549" t="s">
        <v>10457</v>
      </c>
      <c r="F58" s="1566">
        <v>42098.0</v>
      </c>
    </row>
    <row r="59">
      <c r="A59" s="1560"/>
      <c r="B59" s="1553" t="s">
        <v>10462</v>
      </c>
      <c r="C59" s="1549" t="s">
        <v>5672</v>
      </c>
      <c r="D59" s="1565" t="s">
        <v>10504</v>
      </c>
      <c r="E59" s="1549" t="s">
        <v>10457</v>
      </c>
      <c r="F59" s="1566">
        <v>44511.0</v>
      </c>
    </row>
    <row r="60">
      <c r="A60" s="1560"/>
      <c r="B60" s="1555" t="s">
        <v>10465</v>
      </c>
      <c r="C60" s="1556"/>
      <c r="D60" s="1567"/>
      <c r="E60" s="1556"/>
      <c r="F60" s="1560"/>
    </row>
    <row r="61">
      <c r="A61" s="1560"/>
      <c r="B61" s="1555" t="s">
        <v>10469</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10470</v>
      </c>
      <c r="C64" s="1543"/>
      <c r="D64" s="1543"/>
      <c r="E64" s="1543"/>
      <c r="F64" s="1544"/>
    </row>
    <row r="65">
      <c r="A65" s="1560"/>
      <c r="B65" s="1545"/>
      <c r="C65" s="777"/>
      <c r="D65" s="777"/>
      <c r="E65" s="777"/>
      <c r="F65" s="1546"/>
    </row>
    <row r="66">
      <c r="A66" s="1560"/>
      <c r="B66" s="1548" t="s">
        <v>10455</v>
      </c>
      <c r="C66" s="1549" t="s">
        <v>10505</v>
      </c>
      <c r="D66" s="1565" t="s">
        <v>10506</v>
      </c>
      <c r="E66" s="1549" t="s">
        <v>10507</v>
      </c>
      <c r="F66" s="1566">
        <v>43395.0</v>
      </c>
    </row>
    <row r="67">
      <c r="A67" s="1560"/>
      <c r="B67" s="1552" t="s">
        <v>10459</v>
      </c>
      <c r="C67" s="1549" t="s">
        <v>3384</v>
      </c>
      <c r="D67" s="1565" t="s">
        <v>10508</v>
      </c>
      <c r="E67" s="1549" t="s">
        <v>10467</v>
      </c>
      <c r="F67" s="1566">
        <v>43376.0</v>
      </c>
    </row>
    <row r="68">
      <c r="A68" s="1560"/>
      <c r="B68" s="1553" t="s">
        <v>10462</v>
      </c>
      <c r="C68" s="1556"/>
      <c r="D68" s="1567"/>
      <c r="E68" s="1556"/>
      <c r="F68" s="1560"/>
    </row>
    <row r="69">
      <c r="A69" s="1560"/>
      <c r="B69" s="1555" t="s">
        <v>10465</v>
      </c>
      <c r="C69" s="1556"/>
      <c r="D69" s="1567"/>
      <c r="E69" s="1556"/>
      <c r="F69" s="1560"/>
    </row>
    <row r="70">
      <c r="A70" s="1560"/>
      <c r="B70" s="1555" t="s">
        <v>10469</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10471</v>
      </c>
      <c r="C74" s="1543"/>
      <c r="D74" s="1543"/>
      <c r="E74" s="1543"/>
      <c r="F74" s="1544"/>
    </row>
    <row r="75">
      <c r="A75" s="1560"/>
      <c r="B75" s="1545"/>
      <c r="C75" s="777"/>
      <c r="D75" s="777"/>
      <c r="E75" s="777"/>
      <c r="F75" s="1546"/>
    </row>
    <row r="76">
      <c r="A76" s="1560"/>
      <c r="B76" s="1569" t="s">
        <v>10509</v>
      </c>
      <c r="C76" s="1543"/>
      <c r="D76" s="1543"/>
      <c r="E76" s="1543"/>
      <c r="F76" s="1544"/>
    </row>
    <row r="77">
      <c r="A77" s="1560"/>
      <c r="B77" s="1545"/>
      <c r="C77" s="777"/>
      <c r="D77" s="777"/>
      <c r="E77" s="777"/>
      <c r="F77" s="1546"/>
    </row>
    <row r="78">
      <c r="A78" s="1560"/>
      <c r="B78" s="1548" t="s">
        <v>10455</v>
      </c>
      <c r="C78" s="1570" t="s">
        <v>328</v>
      </c>
      <c r="D78" s="1565" t="s">
        <v>10510</v>
      </c>
      <c r="E78" s="1549" t="s">
        <v>10457</v>
      </c>
      <c r="F78" s="1566">
        <v>43758.0</v>
      </c>
    </row>
    <row r="79">
      <c r="A79" s="1560"/>
      <c r="B79" s="1552" t="s">
        <v>10459</v>
      </c>
      <c r="C79" s="1556"/>
      <c r="D79" s="1567"/>
      <c r="E79" s="1556"/>
      <c r="F79" s="1560"/>
    </row>
    <row r="80">
      <c r="A80" s="1560"/>
      <c r="B80" s="1553" t="s">
        <v>10462</v>
      </c>
      <c r="C80" s="1556"/>
      <c r="D80" s="1567"/>
      <c r="E80" s="1556"/>
      <c r="F80" s="1560"/>
    </row>
    <row r="81">
      <c r="A81" s="1560"/>
      <c r="B81" s="1555" t="s">
        <v>10465</v>
      </c>
      <c r="C81" s="1556"/>
      <c r="D81" s="1567"/>
      <c r="E81" s="1556"/>
      <c r="F81" s="1560"/>
    </row>
    <row r="82">
      <c r="A82" s="1560"/>
      <c r="B82" s="1555" t="s">
        <v>10469</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10498</v>
      </c>
      <c r="C86" s="1543"/>
      <c r="D86" s="1543"/>
      <c r="E86" s="1543"/>
      <c r="F86" s="1544"/>
    </row>
    <row r="87">
      <c r="A87" s="1560"/>
      <c r="B87" s="1545"/>
      <c r="C87" s="777"/>
      <c r="D87" s="777"/>
      <c r="E87" s="777"/>
      <c r="F87" s="1546"/>
    </row>
    <row r="88">
      <c r="A88" s="1560"/>
      <c r="B88" s="1548" t="s">
        <v>10455</v>
      </c>
      <c r="C88" s="1549" t="s">
        <v>10511</v>
      </c>
      <c r="D88" s="1565" t="s">
        <v>10512</v>
      </c>
      <c r="E88" s="1549" t="s">
        <v>10457</v>
      </c>
      <c r="F88" s="1566">
        <v>43307.0</v>
      </c>
    </row>
    <row r="89">
      <c r="A89" s="1560"/>
      <c r="B89" s="1552" t="s">
        <v>10459</v>
      </c>
      <c r="C89" s="1556"/>
      <c r="D89" s="1567"/>
      <c r="E89" s="1556"/>
      <c r="F89" s="1560"/>
    </row>
    <row r="90">
      <c r="A90" s="1560"/>
      <c r="B90" s="1553" t="s">
        <v>10462</v>
      </c>
      <c r="C90" s="1556"/>
      <c r="D90" s="1567"/>
      <c r="E90" s="1556"/>
      <c r="F90" s="1560"/>
    </row>
    <row r="91">
      <c r="A91" s="1560"/>
      <c r="B91" s="1555" t="s">
        <v>10465</v>
      </c>
      <c r="C91" s="1556"/>
      <c r="D91" s="1567"/>
      <c r="E91" s="1556"/>
      <c r="F91" s="1560"/>
    </row>
    <row r="92">
      <c r="A92" s="1560"/>
      <c r="B92" s="1555" t="s">
        <v>10469</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10472</v>
      </c>
      <c r="C96" s="1543"/>
      <c r="D96" s="1543"/>
      <c r="E96" s="1543"/>
      <c r="F96" s="1544"/>
    </row>
    <row r="97">
      <c r="A97" s="1560"/>
      <c r="B97" s="1545"/>
      <c r="C97" s="777"/>
      <c r="D97" s="777"/>
      <c r="E97" s="777"/>
      <c r="F97" s="1546"/>
    </row>
    <row r="98">
      <c r="A98" s="1560"/>
      <c r="B98" s="1569" t="s">
        <v>10498</v>
      </c>
      <c r="C98" s="1543"/>
      <c r="D98" s="1543"/>
      <c r="E98" s="1543"/>
      <c r="F98" s="1544"/>
    </row>
    <row r="99">
      <c r="A99" s="1560"/>
      <c r="B99" s="1545"/>
      <c r="C99" s="777"/>
      <c r="D99" s="777"/>
      <c r="E99" s="777"/>
      <c r="F99" s="1546"/>
    </row>
    <row r="100">
      <c r="A100" s="1560"/>
      <c r="B100" s="1548" t="s">
        <v>10455</v>
      </c>
      <c r="C100" s="1549" t="s">
        <v>4680</v>
      </c>
      <c r="D100" s="1565" t="s">
        <v>10513</v>
      </c>
      <c r="E100" s="1549" t="s">
        <v>10457</v>
      </c>
      <c r="F100" s="1566">
        <v>43370.0</v>
      </c>
    </row>
    <row r="101">
      <c r="A101" s="1560"/>
      <c r="B101" s="1552" t="s">
        <v>10459</v>
      </c>
      <c r="C101" s="1556"/>
      <c r="D101" s="1567"/>
      <c r="E101" s="1556"/>
      <c r="F101" s="1560"/>
    </row>
    <row r="102">
      <c r="A102" s="1560"/>
      <c r="B102" s="1553" t="s">
        <v>10462</v>
      </c>
      <c r="C102" s="1556"/>
      <c r="D102" s="1567"/>
      <c r="E102" s="1556"/>
      <c r="F102" s="1560"/>
    </row>
    <row r="103">
      <c r="A103" s="1560"/>
      <c r="B103" s="1555" t="s">
        <v>10465</v>
      </c>
      <c r="C103" s="1556"/>
      <c r="D103" s="1567"/>
      <c r="E103" s="1556"/>
      <c r="F103" s="1560"/>
    </row>
    <row r="104">
      <c r="A104" s="1560"/>
      <c r="B104" s="1555" t="s">
        <v>10469</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10473</v>
      </c>
      <c r="C108" s="1543"/>
      <c r="D108" s="1543"/>
      <c r="E108" s="1543"/>
      <c r="F108" s="1544"/>
    </row>
    <row r="109">
      <c r="A109" s="1560"/>
      <c r="B109" s="1545"/>
      <c r="C109" s="777"/>
      <c r="D109" s="777"/>
      <c r="E109" s="777"/>
      <c r="F109" s="1546"/>
    </row>
    <row r="110">
      <c r="A110" s="1560"/>
      <c r="B110" s="1569" t="s">
        <v>10514</v>
      </c>
      <c r="C110" s="1543"/>
      <c r="D110" s="1543"/>
      <c r="E110" s="1543"/>
      <c r="F110" s="1544"/>
    </row>
    <row r="111">
      <c r="A111" s="1560"/>
      <c r="B111" s="1545"/>
      <c r="C111" s="777"/>
      <c r="D111" s="777"/>
      <c r="E111" s="777"/>
      <c r="F111" s="1546"/>
    </row>
    <row r="112">
      <c r="A112" s="1560"/>
      <c r="B112" s="1548" t="s">
        <v>10455</v>
      </c>
      <c r="C112" s="1549" t="s">
        <v>3462</v>
      </c>
      <c r="D112" s="1565" t="s">
        <v>10515</v>
      </c>
      <c r="E112" s="1549" t="s">
        <v>10457</v>
      </c>
      <c r="F112" s="1566">
        <v>44246.0</v>
      </c>
    </row>
    <row r="113">
      <c r="A113" s="1560"/>
      <c r="B113" s="1552" t="s">
        <v>10459</v>
      </c>
      <c r="C113" s="1549" t="s">
        <v>10505</v>
      </c>
      <c r="D113" s="1565" t="s">
        <v>10516</v>
      </c>
      <c r="E113" s="1549" t="s">
        <v>10507</v>
      </c>
      <c r="F113" s="1566">
        <v>43637.0</v>
      </c>
    </row>
    <row r="114">
      <c r="A114" s="1560"/>
      <c r="B114" s="1553" t="s">
        <v>10462</v>
      </c>
      <c r="C114" s="1556"/>
      <c r="D114" s="1567"/>
      <c r="E114" s="1556"/>
      <c r="F114" s="1560"/>
    </row>
    <row r="115">
      <c r="A115" s="1560"/>
      <c r="B115" s="1555" t="s">
        <v>10465</v>
      </c>
      <c r="C115" s="1556"/>
      <c r="D115" s="1567"/>
      <c r="E115" s="1556"/>
      <c r="F115" s="1560"/>
    </row>
    <row r="116">
      <c r="A116" s="1560"/>
      <c r="B116" s="1555" t="s">
        <v>10469</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10517</v>
      </c>
      <c r="C119" s="1543"/>
      <c r="D119" s="1543"/>
      <c r="E119" s="1543"/>
      <c r="F119" s="1544"/>
    </row>
    <row r="120">
      <c r="A120" s="1560"/>
      <c r="B120" s="1545"/>
      <c r="C120" s="777"/>
      <c r="D120" s="777"/>
      <c r="E120" s="777"/>
      <c r="F120" s="1546"/>
    </row>
    <row r="121">
      <c r="A121" s="1560"/>
      <c r="B121" s="1548" t="s">
        <v>10455</v>
      </c>
      <c r="C121" s="1549" t="s">
        <v>5387</v>
      </c>
      <c r="D121" s="1565" t="s">
        <v>10518</v>
      </c>
      <c r="E121" s="1549" t="s">
        <v>10457</v>
      </c>
      <c r="F121" s="1566">
        <v>43592.0</v>
      </c>
    </row>
    <row r="122">
      <c r="A122" s="1560"/>
      <c r="B122" s="1552" t="s">
        <v>10459</v>
      </c>
      <c r="C122" s="1549" t="s">
        <v>10519</v>
      </c>
      <c r="D122" s="1565" t="s">
        <v>10520</v>
      </c>
      <c r="E122" s="1549" t="s">
        <v>10457</v>
      </c>
      <c r="F122" s="1566">
        <v>43396.0</v>
      </c>
    </row>
    <row r="123">
      <c r="A123" s="1560"/>
      <c r="B123" s="1553" t="s">
        <v>10462</v>
      </c>
      <c r="C123" s="1556"/>
      <c r="D123" s="1567"/>
      <c r="E123" s="1556"/>
      <c r="F123" s="1560"/>
    </row>
    <row r="124">
      <c r="A124" s="1560"/>
      <c r="B124" s="1555" t="s">
        <v>10465</v>
      </c>
      <c r="C124" s="1556"/>
      <c r="D124" s="1567"/>
      <c r="E124" s="1556"/>
      <c r="F124" s="1560"/>
    </row>
    <row r="125">
      <c r="A125" s="1560"/>
      <c r="B125" s="1555" t="s">
        <v>10469</v>
      </c>
      <c r="C125" s="1556"/>
      <c r="D125" s="1567"/>
      <c r="E125" s="1556"/>
      <c r="F125" s="1560"/>
    </row>
    <row r="126">
      <c r="A126" s="1560"/>
      <c r="B126" s="1568"/>
      <c r="C126" s="1556"/>
      <c r="D126" s="1567"/>
      <c r="E126" s="1556"/>
      <c r="F126" s="1560"/>
    </row>
    <row r="127">
      <c r="A127" s="1560"/>
      <c r="B127" s="1542" t="s">
        <v>10474</v>
      </c>
      <c r="C127" s="1543"/>
      <c r="D127" s="1543"/>
      <c r="E127" s="1543"/>
      <c r="F127" s="1544"/>
    </row>
    <row r="128">
      <c r="A128" s="1560"/>
      <c r="B128" s="1545"/>
      <c r="C128" s="777"/>
      <c r="D128" s="777"/>
      <c r="E128" s="777"/>
      <c r="F128" s="1546"/>
    </row>
    <row r="129">
      <c r="A129" s="1560"/>
      <c r="B129" s="1548" t="s">
        <v>10455</v>
      </c>
      <c r="C129" s="1570" t="s">
        <v>328</v>
      </c>
      <c r="D129" s="1565" t="s">
        <v>10521</v>
      </c>
      <c r="E129" s="1549" t="s">
        <v>10457</v>
      </c>
      <c r="F129" s="1566">
        <v>43457.0</v>
      </c>
    </row>
    <row r="130">
      <c r="A130" s="1560"/>
      <c r="B130" s="1552" t="s">
        <v>10459</v>
      </c>
      <c r="C130" s="1549" t="s">
        <v>1878</v>
      </c>
      <c r="D130" s="1565" t="s">
        <v>10522</v>
      </c>
      <c r="E130" s="1549" t="s">
        <v>10457</v>
      </c>
      <c r="F130" s="1566">
        <v>43925.0</v>
      </c>
    </row>
    <row r="131">
      <c r="A131" s="1560"/>
      <c r="B131" s="1553" t="s">
        <v>10462</v>
      </c>
      <c r="C131" s="1549" t="s">
        <v>4326</v>
      </c>
      <c r="D131" s="1565" t="s">
        <v>10523</v>
      </c>
      <c r="E131" s="1549" t="s">
        <v>10493</v>
      </c>
      <c r="F131" s="1566">
        <v>43433.0</v>
      </c>
    </row>
    <row r="132">
      <c r="A132" s="1560"/>
      <c r="B132" s="1555" t="s">
        <v>10465</v>
      </c>
      <c r="C132" s="1556"/>
      <c r="D132" s="1567"/>
      <c r="E132" s="1556"/>
      <c r="F132" s="1560"/>
    </row>
    <row r="133">
      <c r="A133" s="1560"/>
      <c r="B133" s="1555" t="s">
        <v>10469</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10475</v>
      </c>
      <c r="C136" s="1543"/>
      <c r="D136" s="1543"/>
      <c r="E136" s="1543"/>
      <c r="F136" s="1544"/>
    </row>
    <row r="137">
      <c r="A137" s="1560"/>
      <c r="B137" s="1545"/>
      <c r="C137" s="777"/>
      <c r="D137" s="777"/>
      <c r="E137" s="777"/>
      <c r="F137" s="1546"/>
    </row>
    <row r="138">
      <c r="A138" s="1560"/>
      <c r="B138" s="1569" t="s">
        <v>10524</v>
      </c>
      <c r="C138" s="1543"/>
      <c r="D138" s="1543"/>
      <c r="E138" s="1543"/>
      <c r="F138" s="1544"/>
    </row>
    <row r="139">
      <c r="A139" s="1560"/>
      <c r="B139" s="1545"/>
      <c r="C139" s="777"/>
      <c r="D139" s="777"/>
      <c r="E139" s="777"/>
      <c r="F139" s="1546"/>
    </row>
    <row r="140">
      <c r="A140" s="1560"/>
      <c r="B140" s="1548" t="s">
        <v>10455</v>
      </c>
      <c r="C140" s="1549" t="s">
        <v>10500</v>
      </c>
      <c r="D140" s="1565" t="s">
        <v>10525</v>
      </c>
      <c r="E140" s="1549" t="s">
        <v>10457</v>
      </c>
      <c r="F140" s="1566">
        <v>43862.0</v>
      </c>
    </row>
    <row r="141">
      <c r="A141" s="1560"/>
      <c r="B141" s="1552" t="s">
        <v>10459</v>
      </c>
      <c r="C141" s="1556"/>
      <c r="D141" s="1567"/>
      <c r="E141" s="1556"/>
      <c r="F141" s="1560"/>
    </row>
    <row r="142">
      <c r="A142" s="1560"/>
      <c r="B142" s="1553" t="s">
        <v>10462</v>
      </c>
      <c r="C142" s="1556"/>
      <c r="D142" s="1567"/>
      <c r="E142" s="1556"/>
      <c r="F142" s="1560"/>
    </row>
    <row r="143">
      <c r="A143" s="1560"/>
      <c r="B143" s="1555" t="s">
        <v>10465</v>
      </c>
      <c r="C143" s="1556"/>
      <c r="D143" s="1567"/>
      <c r="E143" s="1556"/>
      <c r="F143" s="1560"/>
    </row>
    <row r="144">
      <c r="A144" s="1560"/>
      <c r="B144" s="1555" t="s">
        <v>10469</v>
      </c>
      <c r="C144" s="1556"/>
      <c r="D144" s="1567"/>
      <c r="E144" s="1556"/>
      <c r="F144" s="1560"/>
    </row>
    <row r="145">
      <c r="A145" s="1560"/>
      <c r="B145" s="1569" t="s">
        <v>10526</v>
      </c>
      <c r="C145" s="1543"/>
      <c r="D145" s="1543"/>
      <c r="E145" s="1543"/>
      <c r="F145" s="1544"/>
    </row>
    <row r="146">
      <c r="A146" s="1560"/>
      <c r="B146" s="1545"/>
      <c r="C146" s="777"/>
      <c r="D146" s="777"/>
      <c r="E146" s="777"/>
      <c r="F146" s="1546"/>
    </row>
    <row r="147">
      <c r="A147" s="1560"/>
      <c r="B147" s="1548" t="s">
        <v>10455</v>
      </c>
      <c r="C147" s="1549" t="s">
        <v>10500</v>
      </c>
      <c r="D147" s="1565" t="s">
        <v>10527</v>
      </c>
      <c r="E147" s="1549" t="s">
        <v>10457</v>
      </c>
      <c r="F147" s="1566">
        <v>43862.0</v>
      </c>
    </row>
    <row r="148">
      <c r="A148" s="1560"/>
      <c r="B148" s="1552" t="s">
        <v>10459</v>
      </c>
      <c r="C148" s="1571" t="s">
        <v>5341</v>
      </c>
      <c r="D148" s="1565" t="s">
        <v>10528</v>
      </c>
      <c r="E148" s="1549" t="s">
        <v>10507</v>
      </c>
      <c r="F148" s="1566">
        <v>43630.0</v>
      </c>
    </row>
    <row r="149">
      <c r="A149" s="1560"/>
      <c r="B149" s="1553" t="s">
        <v>10462</v>
      </c>
      <c r="C149" s="1556"/>
      <c r="D149" s="1567"/>
      <c r="E149" s="1556"/>
      <c r="F149" s="1560"/>
    </row>
    <row r="150">
      <c r="A150" s="1560"/>
      <c r="B150" s="1555" t="s">
        <v>10465</v>
      </c>
      <c r="C150" s="1556"/>
      <c r="D150" s="1567"/>
      <c r="E150" s="1556"/>
      <c r="F150" s="1560"/>
    </row>
    <row r="151">
      <c r="A151" s="1560"/>
      <c r="B151" s="1555" t="s">
        <v>10469</v>
      </c>
      <c r="C151" s="1556"/>
      <c r="D151" s="1567"/>
      <c r="E151" s="1556"/>
      <c r="F151" s="1560"/>
    </row>
    <row r="152">
      <c r="A152" s="1560"/>
      <c r="B152" s="1568"/>
      <c r="C152" s="1556"/>
      <c r="D152" s="1567"/>
      <c r="E152" s="1556"/>
      <c r="F152" s="1560"/>
    </row>
    <row r="153">
      <c r="A153" s="1560"/>
      <c r="B153" s="1542" t="s">
        <v>10477</v>
      </c>
      <c r="C153" s="1543"/>
      <c r="D153" s="1543"/>
      <c r="E153" s="1543"/>
      <c r="F153" s="1544"/>
    </row>
    <row r="154">
      <c r="A154" s="1560"/>
      <c r="B154" s="1545"/>
      <c r="C154" s="777"/>
      <c r="D154" s="777"/>
      <c r="E154" s="777"/>
      <c r="F154" s="1546"/>
    </row>
    <row r="155">
      <c r="A155" s="1560"/>
      <c r="B155" s="1569" t="s">
        <v>10529</v>
      </c>
      <c r="C155" s="1543"/>
      <c r="D155" s="1543"/>
      <c r="E155" s="1543"/>
      <c r="F155" s="1544"/>
    </row>
    <row r="156">
      <c r="A156" s="1560"/>
      <c r="B156" s="1545"/>
      <c r="C156" s="777"/>
      <c r="D156" s="777"/>
      <c r="E156" s="777"/>
      <c r="F156" s="1546"/>
    </row>
    <row r="157">
      <c r="A157" s="1560"/>
      <c r="B157" s="1548" t="s">
        <v>10455</v>
      </c>
      <c r="C157" s="1549" t="s">
        <v>10488</v>
      </c>
      <c r="D157" s="1565" t="s">
        <v>10530</v>
      </c>
      <c r="E157" s="1549" t="s">
        <v>10467</v>
      </c>
      <c r="F157" s="1566">
        <v>43569.0</v>
      </c>
    </row>
    <row r="158">
      <c r="A158" s="1560"/>
      <c r="B158" s="1552" t="s">
        <v>10459</v>
      </c>
      <c r="C158" s="1556"/>
      <c r="D158" s="1567"/>
      <c r="E158" s="1556"/>
      <c r="F158" s="1560"/>
    </row>
    <row r="159">
      <c r="A159" s="1560"/>
      <c r="B159" s="1553" t="s">
        <v>10462</v>
      </c>
      <c r="C159" s="1556"/>
      <c r="D159" s="1567"/>
      <c r="E159" s="1556"/>
      <c r="F159" s="1560"/>
    </row>
    <row r="160">
      <c r="A160" s="1560"/>
      <c r="B160" s="1555" t="s">
        <v>10465</v>
      </c>
      <c r="C160" s="1556"/>
      <c r="D160" s="1567"/>
      <c r="E160" s="1556"/>
      <c r="F160" s="1560"/>
    </row>
    <row r="161">
      <c r="A161" s="1560"/>
      <c r="B161" s="1555" t="s">
        <v>10469</v>
      </c>
      <c r="C161" s="1556"/>
      <c r="D161" s="1567"/>
      <c r="E161" s="1556"/>
      <c r="F161" s="1560"/>
    </row>
    <row r="162">
      <c r="A162" s="1560"/>
      <c r="B162" s="1569" t="s">
        <v>10498</v>
      </c>
      <c r="C162" s="1543"/>
      <c r="D162" s="1543"/>
      <c r="E162" s="1543"/>
      <c r="F162" s="1544"/>
    </row>
    <row r="163">
      <c r="A163" s="1560"/>
      <c r="B163" s="1545"/>
      <c r="C163" s="777"/>
      <c r="D163" s="777"/>
      <c r="E163" s="777"/>
      <c r="F163" s="1546"/>
    </row>
    <row r="164">
      <c r="A164" s="1560"/>
      <c r="B164" s="1548" t="s">
        <v>10455</v>
      </c>
      <c r="C164" s="1549" t="s">
        <v>10488</v>
      </c>
      <c r="D164" s="1565" t="s">
        <v>10531</v>
      </c>
      <c r="E164" s="1549" t="s">
        <v>10467</v>
      </c>
      <c r="F164" s="1566">
        <v>43835.0</v>
      </c>
    </row>
    <row r="165">
      <c r="A165" s="1560"/>
      <c r="B165" s="1552" t="s">
        <v>10459</v>
      </c>
      <c r="C165" s="1549" t="s">
        <v>10532</v>
      </c>
      <c r="D165" s="1565" t="s">
        <v>10533</v>
      </c>
      <c r="E165" s="1549" t="s">
        <v>10534</v>
      </c>
      <c r="F165" s="1566">
        <v>43003.0</v>
      </c>
    </row>
    <row r="166">
      <c r="A166" s="1560"/>
      <c r="B166" s="1553" t="s">
        <v>10462</v>
      </c>
      <c r="C166" s="1556"/>
      <c r="D166" s="1567"/>
      <c r="E166" s="1556"/>
      <c r="F166" s="1560"/>
    </row>
    <row r="167">
      <c r="A167" s="1560"/>
      <c r="B167" s="1555" t="s">
        <v>10465</v>
      </c>
      <c r="C167" s="1556"/>
      <c r="D167" s="1567"/>
      <c r="E167" s="1556"/>
      <c r="F167" s="1560"/>
    </row>
    <row r="168">
      <c r="A168" s="1560"/>
      <c r="B168" s="1555" t="s">
        <v>10469</v>
      </c>
      <c r="C168" s="1556"/>
      <c r="D168" s="1567"/>
      <c r="E168" s="1556"/>
      <c r="F168" s="1560"/>
    </row>
    <row r="169">
      <c r="A169" s="1560"/>
      <c r="B169" s="1568"/>
      <c r="C169" s="1556"/>
      <c r="D169" s="1567"/>
      <c r="E169" s="1556"/>
      <c r="F169" s="1560"/>
    </row>
    <row r="170">
      <c r="A170" s="1560"/>
      <c r="B170" s="1542" t="s">
        <v>10479</v>
      </c>
      <c r="C170" s="1543"/>
      <c r="D170" s="1543"/>
      <c r="E170" s="1543"/>
      <c r="F170" s="1544"/>
    </row>
    <row r="171">
      <c r="A171" s="1560"/>
      <c r="B171" s="1545"/>
      <c r="C171" s="777"/>
      <c r="D171" s="777"/>
      <c r="E171" s="777"/>
      <c r="F171" s="1546"/>
    </row>
    <row r="172">
      <c r="A172" s="1560"/>
      <c r="B172" s="1548" t="s">
        <v>10455</v>
      </c>
      <c r="C172" s="1549" t="s">
        <v>4471</v>
      </c>
      <c r="D172" s="1565" t="s">
        <v>10535</v>
      </c>
      <c r="E172" s="1549" t="s">
        <v>10467</v>
      </c>
      <c r="F172" s="1566">
        <v>44132.0</v>
      </c>
    </row>
    <row r="173">
      <c r="A173" s="1560"/>
      <c r="B173" s="1552" t="s">
        <v>10459</v>
      </c>
      <c r="C173" s="1556"/>
      <c r="D173" s="1567"/>
      <c r="E173" s="1556"/>
      <c r="F173" s="1560"/>
    </row>
    <row r="174">
      <c r="A174" s="1560"/>
      <c r="B174" s="1553" t="s">
        <v>10462</v>
      </c>
      <c r="C174" s="1556"/>
      <c r="D174" s="1567"/>
      <c r="E174" s="1556"/>
      <c r="F174" s="1560"/>
    </row>
    <row r="175">
      <c r="A175" s="1560"/>
      <c r="B175" s="1555" t="s">
        <v>10465</v>
      </c>
      <c r="C175" s="1556"/>
      <c r="D175" s="1567"/>
      <c r="E175" s="1556"/>
      <c r="F175" s="1560"/>
    </row>
    <row r="176">
      <c r="A176" s="1560"/>
      <c r="B176" s="1555" t="s">
        <v>10469</v>
      </c>
      <c r="C176" s="1556"/>
      <c r="D176" s="1567"/>
      <c r="E176" s="1556"/>
      <c r="F176" s="1560"/>
    </row>
    <row r="177">
      <c r="A177" s="1560"/>
      <c r="B177" s="1542" t="s">
        <v>10482</v>
      </c>
      <c r="C177" s="1543"/>
      <c r="D177" s="1543"/>
      <c r="E177" s="1543"/>
      <c r="F177" s="1544"/>
    </row>
    <row r="178">
      <c r="A178" s="1560"/>
      <c r="B178" s="1545"/>
      <c r="C178" s="777"/>
      <c r="D178" s="777"/>
      <c r="E178" s="777"/>
      <c r="F178" s="1546"/>
    </row>
    <row r="179">
      <c r="A179" s="1560"/>
      <c r="B179" s="1548" t="s">
        <v>10455</v>
      </c>
      <c r="C179" s="1549" t="s">
        <v>5358</v>
      </c>
      <c r="D179" s="1565" t="s">
        <v>10536</v>
      </c>
      <c r="E179" s="1549" t="s">
        <v>10457</v>
      </c>
      <c r="F179" s="1566">
        <v>43741.0</v>
      </c>
    </row>
    <row r="180">
      <c r="A180" s="1560"/>
      <c r="B180" s="1552" t="s">
        <v>10459</v>
      </c>
      <c r="C180" s="1549" t="s">
        <v>10537</v>
      </c>
      <c r="D180" s="1565" t="s">
        <v>10538</v>
      </c>
      <c r="E180" s="1549" t="s">
        <v>10493</v>
      </c>
      <c r="F180" s="1566">
        <v>43748.0</v>
      </c>
    </row>
    <row r="181">
      <c r="A181" s="1560"/>
      <c r="B181" s="1553" t="s">
        <v>10462</v>
      </c>
      <c r="C181" s="1549" t="s">
        <v>1961</v>
      </c>
      <c r="D181" s="1565" t="s">
        <v>10539</v>
      </c>
      <c r="E181" s="1549" t="s">
        <v>10507</v>
      </c>
      <c r="F181" s="1566">
        <v>43729.0</v>
      </c>
    </row>
    <row r="182">
      <c r="A182" s="1560"/>
      <c r="B182" s="1555" t="s">
        <v>10465</v>
      </c>
      <c r="C182" s="1570" t="s">
        <v>328</v>
      </c>
      <c r="D182" s="1565" t="s">
        <v>10540</v>
      </c>
      <c r="E182" s="1549" t="s">
        <v>10457</v>
      </c>
      <c r="F182" s="1566">
        <v>44470.0</v>
      </c>
    </row>
    <row r="183">
      <c r="A183" s="1560"/>
      <c r="B183" s="1555" t="s">
        <v>10469</v>
      </c>
      <c r="C183" s="1549" t="s">
        <v>4471</v>
      </c>
      <c r="D183" s="1565" t="s">
        <v>10541</v>
      </c>
      <c r="E183" s="1549" t="s">
        <v>10467</v>
      </c>
      <c r="F183" s="1566">
        <v>44020.0</v>
      </c>
    </row>
    <row r="184">
      <c r="A184" s="1560"/>
      <c r="B184" s="1568"/>
      <c r="C184" s="1556"/>
      <c r="D184" s="1567"/>
      <c r="E184" s="1556"/>
      <c r="F184" s="1560"/>
    </row>
    <row r="185">
      <c r="A185" s="1560"/>
      <c r="B185" s="1568"/>
      <c r="C185" s="1556"/>
      <c r="D185" s="1567"/>
      <c r="E185" s="1556"/>
      <c r="F185" s="1560"/>
    </row>
    <row r="186">
      <c r="A186" s="1560"/>
      <c r="B186" s="1542" t="s">
        <v>10485</v>
      </c>
      <c r="C186" s="1543"/>
      <c r="D186" s="1543"/>
      <c r="E186" s="1543"/>
      <c r="F186" s="1544"/>
    </row>
    <row r="187">
      <c r="A187" s="1560"/>
      <c r="B187" s="1545"/>
      <c r="C187" s="777"/>
      <c r="D187" s="777"/>
      <c r="E187" s="777"/>
      <c r="F187" s="1546"/>
    </row>
    <row r="188">
      <c r="A188" s="1560"/>
      <c r="B188" s="1548" t="s">
        <v>10455</v>
      </c>
      <c r="C188" s="1570" t="s">
        <v>1104</v>
      </c>
      <c r="D188" s="1565" t="s">
        <v>10542</v>
      </c>
      <c r="E188" s="1549" t="s">
        <v>10467</v>
      </c>
      <c r="F188" s="1566">
        <v>43600.0</v>
      </c>
    </row>
    <row r="189">
      <c r="A189" s="1560"/>
      <c r="B189" s="1552" t="s">
        <v>10459</v>
      </c>
      <c r="C189" s="1549" t="s">
        <v>10543</v>
      </c>
      <c r="D189" s="1565" t="s">
        <v>10544</v>
      </c>
      <c r="E189" s="1549" t="s">
        <v>10457</v>
      </c>
      <c r="F189" s="1566">
        <v>43723.0</v>
      </c>
    </row>
    <row r="190">
      <c r="A190" s="1560"/>
      <c r="B190" s="1553" t="s">
        <v>10462</v>
      </c>
      <c r="C190" s="1549" t="s">
        <v>6134</v>
      </c>
      <c r="D190" s="1565" t="s">
        <v>10545</v>
      </c>
      <c r="E190" s="1549" t="s">
        <v>10457</v>
      </c>
      <c r="F190" s="1566">
        <v>43951.0</v>
      </c>
    </row>
    <row r="191">
      <c r="A191" s="1560"/>
      <c r="B191" s="1555" t="s">
        <v>10465</v>
      </c>
      <c r="C191" s="1556"/>
      <c r="D191" s="1567"/>
      <c r="E191" s="1556"/>
      <c r="F191" s="1560"/>
    </row>
    <row r="192">
      <c r="A192" s="1560"/>
      <c r="B192" s="1555" t="s">
        <v>10469</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10546</v>
      </c>
      <c r="C196" s="1543"/>
      <c r="D196" s="1543"/>
      <c r="E196" s="1543"/>
      <c r="F196" s="1544"/>
    </row>
    <row r="197">
      <c r="A197" s="1560"/>
      <c r="B197" s="1545"/>
      <c r="C197" s="777"/>
      <c r="D197" s="777"/>
      <c r="E197" s="777"/>
      <c r="F197" s="1546"/>
    </row>
    <row r="198">
      <c r="A198" s="1560"/>
      <c r="B198" s="1569" t="s">
        <v>10547</v>
      </c>
      <c r="C198" s="1543"/>
      <c r="D198" s="1543"/>
      <c r="E198" s="1543"/>
      <c r="F198" s="1544"/>
    </row>
    <row r="199">
      <c r="A199" s="1560"/>
      <c r="B199" s="1545"/>
      <c r="C199" s="777"/>
      <c r="D199" s="777"/>
      <c r="E199" s="777"/>
      <c r="F199" s="1546"/>
    </row>
    <row r="200">
      <c r="A200" s="1560"/>
      <c r="B200" s="1548" t="s">
        <v>10455</v>
      </c>
      <c r="C200" s="1549" t="s">
        <v>10548</v>
      </c>
      <c r="D200" s="1565" t="s">
        <v>10549</v>
      </c>
      <c r="E200" s="1549" t="s">
        <v>10457</v>
      </c>
      <c r="F200" s="1566">
        <v>44460.0</v>
      </c>
    </row>
    <row r="201">
      <c r="A201" s="1560"/>
      <c r="B201" s="1552" t="s">
        <v>10459</v>
      </c>
      <c r="C201" s="1549" t="s">
        <v>10537</v>
      </c>
      <c r="D201" s="1565" t="s">
        <v>10550</v>
      </c>
      <c r="E201" s="1549" t="s">
        <v>10493</v>
      </c>
      <c r="F201" s="1566">
        <v>44063.0</v>
      </c>
    </row>
    <row r="202">
      <c r="A202" s="1560"/>
      <c r="B202" s="1553" t="s">
        <v>10462</v>
      </c>
      <c r="C202" s="1556"/>
      <c r="D202" s="1567"/>
      <c r="E202" s="1556"/>
      <c r="F202" s="1560"/>
    </row>
    <row r="203">
      <c r="A203" s="1560"/>
      <c r="B203" s="1555" t="s">
        <v>10465</v>
      </c>
      <c r="C203" s="1556"/>
      <c r="D203" s="1567"/>
      <c r="E203" s="1556"/>
      <c r="F203" s="1560"/>
    </row>
    <row r="204">
      <c r="A204" s="1560"/>
      <c r="B204" s="1555" t="s">
        <v>10469</v>
      </c>
      <c r="C204" s="1556"/>
      <c r="D204" s="1567"/>
      <c r="E204" s="1556"/>
      <c r="F204" s="1560"/>
    </row>
    <row r="205">
      <c r="A205" s="1560"/>
      <c r="B205" s="1569" t="s">
        <v>10470</v>
      </c>
      <c r="C205" s="1543"/>
      <c r="D205" s="1543"/>
      <c r="E205" s="1543"/>
      <c r="F205" s="1544"/>
    </row>
    <row r="206">
      <c r="A206" s="1560"/>
      <c r="B206" s="1545"/>
      <c r="C206" s="777"/>
      <c r="D206" s="777"/>
      <c r="E206" s="777"/>
      <c r="F206" s="1546"/>
    </row>
    <row r="207">
      <c r="A207" s="1560"/>
      <c r="B207" s="1548" t="s">
        <v>10455</v>
      </c>
      <c r="C207" s="1549" t="s">
        <v>10551</v>
      </c>
      <c r="D207" s="1565" t="s">
        <v>10552</v>
      </c>
      <c r="E207" s="1549" t="s">
        <v>10493</v>
      </c>
      <c r="F207" s="1566">
        <v>44069.0</v>
      </c>
    </row>
    <row r="208">
      <c r="A208" s="1560"/>
      <c r="B208" s="1552" t="s">
        <v>10459</v>
      </c>
      <c r="C208" s="1556"/>
      <c r="D208" s="1567"/>
      <c r="E208" s="1556"/>
      <c r="F208" s="1560"/>
    </row>
    <row r="209">
      <c r="A209" s="1560"/>
      <c r="B209" s="1553" t="s">
        <v>10462</v>
      </c>
      <c r="C209" s="1556"/>
      <c r="D209" s="1567"/>
      <c r="E209" s="1556"/>
      <c r="F209" s="1560"/>
    </row>
    <row r="210">
      <c r="A210" s="1560"/>
      <c r="B210" s="1555" t="s">
        <v>10465</v>
      </c>
      <c r="C210" s="1556"/>
      <c r="D210" s="1567"/>
      <c r="E210" s="1556"/>
      <c r="F210" s="1560"/>
    </row>
    <row r="211">
      <c r="A211" s="1560"/>
      <c r="B211" s="1555" t="s">
        <v>10469</v>
      </c>
      <c r="C211" s="1556"/>
      <c r="D211" s="1567"/>
      <c r="E211" s="1556"/>
      <c r="F211" s="1560"/>
    </row>
    <row r="212">
      <c r="A212" s="1560"/>
      <c r="B212" s="1568"/>
      <c r="C212" s="1556"/>
      <c r="D212" s="1567"/>
      <c r="E212" s="1556"/>
      <c r="F212" s="1560"/>
    </row>
    <row r="213">
      <c r="A213" s="1560"/>
      <c r="B213" s="1542" t="s">
        <v>10487</v>
      </c>
      <c r="C213" s="1543"/>
      <c r="D213" s="1543"/>
      <c r="E213" s="1543"/>
      <c r="F213" s="1544"/>
    </row>
    <row r="214">
      <c r="A214" s="1560"/>
      <c r="B214" s="1545"/>
      <c r="C214" s="777"/>
      <c r="D214" s="777"/>
      <c r="E214" s="777"/>
      <c r="F214" s="1546"/>
    </row>
    <row r="215">
      <c r="A215" s="1560"/>
      <c r="B215" s="1548" t="s">
        <v>10455</v>
      </c>
      <c r="C215" s="1549" t="s">
        <v>3556</v>
      </c>
      <c r="D215" s="1565" t="s">
        <v>10553</v>
      </c>
      <c r="E215" s="1549" t="s">
        <v>10457</v>
      </c>
      <c r="F215" s="1566">
        <v>43514.0</v>
      </c>
    </row>
    <row r="216">
      <c r="A216" s="1560"/>
      <c r="B216" s="1552" t="s">
        <v>10459</v>
      </c>
      <c r="C216" s="1570" t="s">
        <v>328</v>
      </c>
      <c r="D216" s="1565" t="s">
        <v>10554</v>
      </c>
      <c r="E216" s="1549" t="s">
        <v>10457</v>
      </c>
      <c r="F216" s="1566">
        <v>43402.0</v>
      </c>
    </row>
    <row r="217">
      <c r="A217" s="1560"/>
      <c r="B217" s="1553" t="s">
        <v>10462</v>
      </c>
      <c r="C217" s="1549" t="s">
        <v>10537</v>
      </c>
      <c r="D217" s="1565" t="s">
        <v>10555</v>
      </c>
      <c r="E217" s="1549" t="s">
        <v>10493</v>
      </c>
      <c r="F217" s="1566">
        <v>43390.0</v>
      </c>
    </row>
    <row r="218">
      <c r="A218" s="1560"/>
      <c r="B218" s="1555" t="s">
        <v>10465</v>
      </c>
      <c r="C218" s="1549" t="s">
        <v>10483</v>
      </c>
      <c r="D218" s="1565" t="s">
        <v>10556</v>
      </c>
      <c r="E218" s="1549" t="s">
        <v>10467</v>
      </c>
      <c r="F218" s="1566">
        <v>44135.0</v>
      </c>
    </row>
    <row r="219">
      <c r="A219" s="1560"/>
      <c r="B219" s="1555" t="s">
        <v>10469</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7281</v>
      </c>
      <c r="C1" s="1466" t="s">
        <v>10255</v>
      </c>
      <c r="D1" s="1573" t="s">
        <v>6355</v>
      </c>
      <c r="E1" s="1468" t="s">
        <v>6584</v>
      </c>
      <c r="F1" s="1469" t="s">
        <v>38</v>
      </c>
      <c r="G1" s="1470" t="s">
        <v>36</v>
      </c>
      <c r="H1" s="1466" t="s">
        <v>10256</v>
      </c>
      <c r="I1" s="1471" t="s">
        <v>39</v>
      </c>
      <c r="J1" s="1472" t="s">
        <v>6537</v>
      </c>
      <c r="K1" s="1152" t="s">
        <v>7315</v>
      </c>
      <c r="L1" s="1152" t="s">
        <v>7317</v>
      </c>
    </row>
    <row r="2" ht="15.75" customHeight="1">
      <c r="A2" s="1165" t="s">
        <v>7318</v>
      </c>
      <c r="B2" s="1475" t="s">
        <v>7319</v>
      </c>
      <c r="C2" s="1168" t="s">
        <v>10257</v>
      </c>
      <c r="D2" s="1169" t="s">
        <v>10557</v>
      </c>
      <c r="E2" s="1170" t="s">
        <v>10558</v>
      </c>
      <c r="F2" s="1171" t="s">
        <v>10559</v>
      </c>
      <c r="G2" s="1173" t="s">
        <v>10560</v>
      </c>
      <c r="H2" s="1168" t="s">
        <v>10561</v>
      </c>
      <c r="I2" s="1174" t="s">
        <v>10562</v>
      </c>
      <c r="J2" s="1175" t="s">
        <v>10563</v>
      </c>
      <c r="K2" s="1177" t="s">
        <v>7345</v>
      </c>
      <c r="L2" s="1178"/>
    </row>
    <row r="3" ht="15.75" customHeight="1">
      <c r="A3" s="1179" t="s">
        <v>7346</v>
      </c>
      <c r="B3" s="1480" t="s">
        <v>7347</v>
      </c>
      <c r="C3" s="1168" t="s">
        <v>10564</v>
      </c>
      <c r="D3" s="1169" t="s">
        <v>10565</v>
      </c>
      <c r="E3" s="1170" t="s">
        <v>10566</v>
      </c>
      <c r="F3" s="1171" t="s">
        <v>10567</v>
      </c>
      <c r="G3" s="1173" t="s">
        <v>10568</v>
      </c>
      <c r="H3" s="1168" t="s">
        <v>10569</v>
      </c>
      <c r="I3" s="1174" t="s">
        <v>10570</v>
      </c>
      <c r="J3" s="1175" t="s">
        <v>10571</v>
      </c>
      <c r="K3" s="1476" t="s">
        <v>7934</v>
      </c>
    </row>
    <row r="4" ht="15.75" customHeight="1">
      <c r="A4" s="1181" t="s">
        <v>7377</v>
      </c>
      <c r="B4" s="1482" t="s">
        <v>7378</v>
      </c>
      <c r="C4" s="1168"/>
      <c r="D4" s="1169"/>
      <c r="E4" s="1170"/>
      <c r="F4" s="1171"/>
      <c r="G4" s="1173"/>
      <c r="H4" s="1168"/>
      <c r="I4" s="1174"/>
      <c r="J4" s="1175"/>
      <c r="K4" s="1479"/>
    </row>
    <row r="5" ht="15.75" customHeight="1">
      <c r="A5" s="1184" t="s">
        <v>328</v>
      </c>
      <c r="B5" s="1483" t="s">
        <v>7319</v>
      </c>
      <c r="C5" s="1200" t="s">
        <v>10281</v>
      </c>
      <c r="D5" s="1204" t="s">
        <v>10557</v>
      </c>
      <c r="E5" s="1204" t="s">
        <v>10558</v>
      </c>
      <c r="F5" s="1204" t="s">
        <v>10559</v>
      </c>
      <c r="G5" s="1204" t="s">
        <v>10560</v>
      </c>
      <c r="H5" s="1574" t="s">
        <v>10561</v>
      </c>
      <c r="I5" s="1204" t="s">
        <v>10562</v>
      </c>
      <c r="J5" s="1204" t="s">
        <v>10563</v>
      </c>
      <c r="K5" s="1205" t="s">
        <v>7345</v>
      </c>
      <c r="L5" s="1205"/>
    </row>
    <row r="6" ht="15.75" customHeight="1">
      <c r="A6" s="1197" t="s">
        <v>5623</v>
      </c>
      <c r="B6" s="1483" t="s">
        <v>7319</v>
      </c>
      <c r="C6" s="1205" t="s">
        <v>10572</v>
      </c>
      <c r="D6" s="1205" t="s">
        <v>10573</v>
      </c>
      <c r="E6" s="1205" t="s">
        <v>10574</v>
      </c>
      <c r="F6" s="1200" t="s">
        <v>10575</v>
      </c>
      <c r="G6" s="1200" t="s">
        <v>10576</v>
      </c>
      <c r="H6" s="1575" t="s">
        <v>10577</v>
      </c>
      <c r="I6" s="1200" t="s">
        <v>10578</v>
      </c>
      <c r="J6" s="1200" t="s">
        <v>10579</v>
      </c>
      <c r="K6" s="1205" t="s">
        <v>7442</v>
      </c>
      <c r="L6" s="1205"/>
    </row>
    <row r="7" ht="15.75" customHeight="1">
      <c r="A7" s="1197" t="s">
        <v>1651</v>
      </c>
      <c r="B7" s="1483" t="s">
        <v>7319</v>
      </c>
      <c r="C7" s="1205" t="s">
        <v>10580</v>
      </c>
      <c r="D7" s="1205" t="s">
        <v>10581</v>
      </c>
      <c r="E7" s="1200" t="s">
        <v>10582</v>
      </c>
      <c r="F7" s="1507" t="s">
        <v>10583</v>
      </c>
      <c r="G7" s="1205" t="s">
        <v>10584</v>
      </c>
      <c r="H7" s="1205" t="s">
        <v>10585</v>
      </c>
      <c r="I7" s="1205" t="s">
        <v>10586</v>
      </c>
      <c r="J7" s="1205" t="s">
        <v>10587</v>
      </c>
      <c r="K7" s="1205" t="s">
        <v>10588</v>
      </c>
      <c r="L7" s="1205" t="s">
        <v>10589</v>
      </c>
    </row>
    <row r="8" ht="15.75" customHeight="1">
      <c r="A8" s="1239" t="s">
        <v>1487</v>
      </c>
      <c r="B8" s="1483" t="s">
        <v>7319</v>
      </c>
      <c r="C8" s="1485" t="s">
        <v>10257</v>
      </c>
      <c r="D8" s="1205" t="s">
        <v>10590</v>
      </c>
      <c r="E8" s="1205" t="s">
        <v>10591</v>
      </c>
      <c r="F8" s="1205" t="s">
        <v>10592</v>
      </c>
      <c r="G8" s="1205" t="s">
        <v>10593</v>
      </c>
      <c r="H8" s="1205" t="s">
        <v>10594</v>
      </c>
      <c r="I8" s="1205" t="s">
        <v>10595</v>
      </c>
      <c r="J8" s="1205" t="s">
        <v>10596</v>
      </c>
      <c r="K8" s="1205" t="s">
        <v>7545</v>
      </c>
      <c r="L8" s="1205"/>
    </row>
    <row r="9" ht="15.75" customHeight="1">
      <c r="A9" s="1184" t="s">
        <v>5719</v>
      </c>
      <c r="B9" s="1483" t="s">
        <v>7319</v>
      </c>
      <c r="C9" s="1205" t="s">
        <v>10597</v>
      </c>
      <c r="D9" s="1205" t="s">
        <v>10598</v>
      </c>
      <c r="E9" s="1205" t="s">
        <v>10599</v>
      </c>
      <c r="F9" s="1205" t="s">
        <v>10600</v>
      </c>
      <c r="G9" s="1205" t="s">
        <v>10601</v>
      </c>
      <c r="H9" s="1205" t="s">
        <v>10602</v>
      </c>
      <c r="I9" s="1205" t="s">
        <v>10603</v>
      </c>
      <c r="J9" s="1205" t="s">
        <v>10604</v>
      </c>
      <c r="K9" s="1205" t="s">
        <v>7466</v>
      </c>
      <c r="L9" s="1205"/>
    </row>
    <row r="10" ht="16.5" customHeight="1">
      <c r="A10" s="1491" t="s">
        <v>2624</v>
      </c>
      <c r="B10" s="1483" t="s">
        <v>7319</v>
      </c>
      <c r="C10" s="1205" t="s">
        <v>10316</v>
      </c>
      <c r="D10" s="1205" t="s">
        <v>10605</v>
      </c>
      <c r="E10" s="1205" t="s">
        <v>10606</v>
      </c>
      <c r="F10" s="1205" t="s">
        <v>10607</v>
      </c>
      <c r="G10" s="1205" t="s">
        <v>10608</v>
      </c>
      <c r="H10" s="1205" t="s">
        <v>10609</v>
      </c>
      <c r="I10" s="1205" t="s">
        <v>10610</v>
      </c>
      <c r="J10" s="1205" t="s">
        <v>10611</v>
      </c>
      <c r="K10" s="1205" t="s">
        <v>7487</v>
      </c>
      <c r="L10" s="1205" t="s">
        <v>10612</v>
      </c>
    </row>
    <row r="11" ht="15.75" customHeight="1">
      <c r="A11" s="1237" t="s">
        <v>878</v>
      </c>
      <c r="B11" s="1483" t="s">
        <v>7319</v>
      </c>
      <c r="C11" s="1205" t="s">
        <v>10340</v>
      </c>
      <c r="D11" s="1205" t="s">
        <v>10613</v>
      </c>
      <c r="E11" s="1205" t="s">
        <v>10614</v>
      </c>
      <c r="F11" s="1205" t="s">
        <v>10615</v>
      </c>
      <c r="G11" s="1205" t="s">
        <v>10616</v>
      </c>
      <c r="H11" s="1205" t="s">
        <v>10617</v>
      </c>
      <c r="I11" s="1205" t="s">
        <v>10618</v>
      </c>
      <c r="J11" s="1205" t="s">
        <v>10619</v>
      </c>
      <c r="K11" s="1205" t="s">
        <v>8081</v>
      </c>
      <c r="L11" s="1205" t="s">
        <v>8082</v>
      </c>
    </row>
    <row r="12" ht="15.75" customHeight="1">
      <c r="A12" s="1184" t="s">
        <v>1104</v>
      </c>
      <c r="B12" s="1483" t="s">
        <v>7319</v>
      </c>
      <c r="C12" s="1205" t="s">
        <v>10620</v>
      </c>
      <c r="D12" s="1205" t="s">
        <v>10621</v>
      </c>
      <c r="E12" s="1205" t="s">
        <v>10622</v>
      </c>
      <c r="F12" s="1205" t="s">
        <v>10623</v>
      </c>
      <c r="G12" s="1205" t="s">
        <v>10624</v>
      </c>
      <c r="H12" s="1205" t="s">
        <v>10625</v>
      </c>
      <c r="I12" s="1205" t="s">
        <v>10626</v>
      </c>
      <c r="J12" s="1205" t="s">
        <v>10627</v>
      </c>
      <c r="K12" s="1205" t="s">
        <v>7673</v>
      </c>
      <c r="L12" s="1205"/>
    </row>
    <row r="13" ht="15.75" customHeight="1">
      <c r="A13" s="1184" t="s">
        <v>5952</v>
      </c>
      <c r="B13" s="1483" t="s">
        <v>7319</v>
      </c>
      <c r="C13" s="1205" t="s">
        <v>10628</v>
      </c>
      <c r="D13" s="1205" t="s">
        <v>10629</v>
      </c>
      <c r="E13" s="1205" t="s">
        <v>10630</v>
      </c>
      <c r="F13" s="1205" t="s">
        <v>10631</v>
      </c>
      <c r="G13" s="1205" t="s">
        <v>10632</v>
      </c>
      <c r="H13" s="1205" t="s">
        <v>10633</v>
      </c>
      <c r="I13" s="1205" t="s">
        <v>10634</v>
      </c>
      <c r="J13" s="1205" t="s">
        <v>10635</v>
      </c>
      <c r="K13" s="1205" t="s">
        <v>8036</v>
      </c>
      <c r="L13" s="1205"/>
    </row>
    <row r="14" ht="15.75" customHeight="1">
      <c r="A14" s="1237" t="s">
        <v>10367</v>
      </c>
      <c r="B14" s="1496" t="s">
        <v>7319</v>
      </c>
      <c r="C14" s="1205" t="s">
        <v>10368</v>
      </c>
      <c r="D14" s="1205" t="s">
        <v>10636</v>
      </c>
      <c r="E14" s="1507" t="s">
        <v>10637</v>
      </c>
      <c r="F14" s="1205" t="s">
        <v>10638</v>
      </c>
      <c r="G14" s="1205" t="s">
        <v>10639</v>
      </c>
      <c r="H14" s="1205" t="s">
        <v>10640</v>
      </c>
      <c r="I14" s="1205" t="s">
        <v>10641</v>
      </c>
      <c r="J14" s="1205" t="s">
        <v>10642</v>
      </c>
      <c r="K14" s="1205" t="s">
        <v>7723</v>
      </c>
      <c r="L14" s="1205"/>
    </row>
    <row r="15" ht="15.75" customHeight="1">
      <c r="A15" s="1197" t="s">
        <v>7675</v>
      </c>
      <c r="B15" s="1483" t="s">
        <v>7319</v>
      </c>
      <c r="C15" s="1205" t="s">
        <v>10349</v>
      </c>
      <c r="D15" s="1205" t="s">
        <v>10643</v>
      </c>
      <c r="E15" s="1205" t="s">
        <v>10644</v>
      </c>
      <c r="F15" s="1205" t="s">
        <v>10645</v>
      </c>
      <c r="G15" s="1205" t="s">
        <v>10646</v>
      </c>
      <c r="H15" s="1205" t="s">
        <v>10647</v>
      </c>
      <c r="I15" s="1205" t="s">
        <v>10648</v>
      </c>
      <c r="J15" s="1205" t="s">
        <v>10649</v>
      </c>
      <c r="K15" s="1205" t="s">
        <v>7698</v>
      </c>
      <c r="L15" s="1205"/>
    </row>
    <row r="16" ht="15.75" customHeight="1">
      <c r="A16" s="1237" t="s">
        <v>791</v>
      </c>
      <c r="B16" s="1496" t="s">
        <v>7347</v>
      </c>
      <c r="C16" s="1205" t="s">
        <v>10564</v>
      </c>
      <c r="D16" s="1205" t="s">
        <v>10565</v>
      </c>
      <c r="E16" s="1205" t="s">
        <v>10566</v>
      </c>
      <c r="F16" s="1205" t="s">
        <v>10567</v>
      </c>
      <c r="G16" s="1205" t="s">
        <v>10568</v>
      </c>
      <c r="H16" s="1205" t="s">
        <v>10569</v>
      </c>
      <c r="I16" s="1205" t="s">
        <v>10570</v>
      </c>
      <c r="J16" s="1205" t="s">
        <v>10571</v>
      </c>
      <c r="K16" s="1205" t="s">
        <v>7934</v>
      </c>
      <c r="L16" s="1205" t="s">
        <v>10650</v>
      </c>
    </row>
    <row r="17" ht="15.75" customHeight="1">
      <c r="A17" s="1250" t="s">
        <v>2550</v>
      </c>
      <c r="B17" s="1496" t="s">
        <v>7319</v>
      </c>
      <c r="C17" s="1205" t="s">
        <v>10386</v>
      </c>
      <c r="D17" s="1205" t="s">
        <v>10651</v>
      </c>
      <c r="E17" s="1205" t="s">
        <v>10652</v>
      </c>
      <c r="F17" s="1205" t="s">
        <v>10653</v>
      </c>
      <c r="G17" s="1205" t="s">
        <v>10654</v>
      </c>
      <c r="H17" s="1205" t="s">
        <v>10655</v>
      </c>
      <c r="I17" s="1205" t="s">
        <v>10656</v>
      </c>
      <c r="J17" s="1205" t="s">
        <v>10657</v>
      </c>
      <c r="K17" s="1205" t="s">
        <v>10658</v>
      </c>
      <c r="L17" s="1205" t="s">
        <v>10659</v>
      </c>
    </row>
    <row r="18">
      <c r="A18" s="1498" t="s">
        <v>2878</v>
      </c>
      <c r="B18" s="1499" t="s">
        <v>7347</v>
      </c>
      <c r="C18" s="1205" t="s">
        <v>10660</v>
      </c>
      <c r="D18" s="1205" t="s">
        <v>10661</v>
      </c>
      <c r="E18" s="1205" t="s">
        <v>10662</v>
      </c>
      <c r="F18" s="1205" t="s">
        <v>10663</v>
      </c>
      <c r="G18" s="1205" t="s">
        <v>10664</v>
      </c>
      <c r="H18" s="1205" t="s">
        <v>10665</v>
      </c>
      <c r="I18" s="1205" t="s">
        <v>10666</v>
      </c>
      <c r="J18" s="1205" t="s">
        <v>10667</v>
      </c>
      <c r="K18" s="1205" t="s">
        <v>9097</v>
      </c>
      <c r="L18" s="1205" t="s">
        <v>10668</v>
      </c>
    </row>
    <row r="19" ht="15.75" customHeight="1">
      <c r="A19" s="1250" t="s">
        <v>4393</v>
      </c>
      <c r="B19" s="1496" t="s">
        <v>7347</v>
      </c>
      <c r="C19" s="1576" t="s">
        <v>10441</v>
      </c>
      <c r="D19" s="1205" t="s">
        <v>10669</v>
      </c>
      <c r="E19" s="1205" t="s">
        <v>10670</v>
      </c>
      <c r="F19" s="1205" t="s">
        <v>10671</v>
      </c>
      <c r="G19" s="1205" t="s">
        <v>10672</v>
      </c>
      <c r="H19" s="1205" t="s">
        <v>10673</v>
      </c>
      <c r="I19" s="1205" t="s">
        <v>10674</v>
      </c>
      <c r="J19" s="1205" t="s">
        <v>10675</v>
      </c>
      <c r="K19" s="1205" t="s">
        <v>9426</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716</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171"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1563</v>
      </c>
      <c r="DT30" s="234" t="s">
        <v>2043</v>
      </c>
      <c r="DU30" s="234" t="s">
        <v>2044</v>
      </c>
      <c r="DV30" s="234" t="s">
        <v>2045</v>
      </c>
      <c r="DW30" s="234" t="s">
        <v>2046</v>
      </c>
      <c r="DX30" s="265" t="s">
        <v>2047</v>
      </c>
      <c r="DY30" s="206" t="s">
        <v>2048</v>
      </c>
      <c r="DZ30" s="234" t="s">
        <v>2049</v>
      </c>
      <c r="EA30" s="265" t="s">
        <v>2050</v>
      </c>
      <c r="EB30" s="294" t="s">
        <v>2051</v>
      </c>
    </row>
    <row r="31" ht="15.75" customHeight="1">
      <c r="A31" s="167" t="s">
        <v>2052</v>
      </c>
      <c r="B31" s="79" t="s">
        <v>2053</v>
      </c>
      <c r="C31" s="80" t="s">
        <v>1044</v>
      </c>
      <c r="D31" s="81" t="s">
        <v>1328</v>
      </c>
      <c r="E31" s="82" t="s">
        <v>1328</v>
      </c>
      <c r="F31" s="83" t="s">
        <v>2054</v>
      </c>
      <c r="G31" s="79" t="s">
        <v>2055</v>
      </c>
      <c r="H31" s="168" t="s">
        <v>2056</v>
      </c>
      <c r="I31" s="168" t="s">
        <v>2057</v>
      </c>
      <c r="J31" s="87" t="s">
        <v>2058</v>
      </c>
      <c r="K31" s="87" t="s">
        <v>2059</v>
      </c>
      <c r="L31" s="87" t="s">
        <v>343</v>
      </c>
      <c r="M31" s="87" t="s">
        <v>104</v>
      </c>
      <c r="N31" s="168" t="s">
        <v>2060</v>
      </c>
      <c r="O31" s="168" t="s">
        <v>977</v>
      </c>
      <c r="P31" s="168" t="s">
        <v>2061</v>
      </c>
      <c r="Q31" s="213"/>
      <c r="R31" s="213"/>
      <c r="S31" s="168" t="s">
        <v>2062</v>
      </c>
      <c r="T31" s="213"/>
      <c r="U31" s="168" t="s">
        <v>2063</v>
      </c>
      <c r="V31" s="213"/>
      <c r="W31" s="169"/>
      <c r="X31" s="87" t="s">
        <v>980</v>
      </c>
      <c r="Y31" s="87" t="s">
        <v>2064</v>
      </c>
      <c r="Z31" s="87" t="s">
        <v>2065</v>
      </c>
      <c r="AA31" s="168" t="s">
        <v>2066</v>
      </c>
      <c r="AB31" s="87" t="s">
        <v>2067</v>
      </c>
      <c r="AC31" s="87" t="s">
        <v>2068</v>
      </c>
      <c r="AD31" s="213"/>
      <c r="AE31" s="87" t="s">
        <v>986</v>
      </c>
      <c r="AF31" s="87" t="s">
        <v>2069</v>
      </c>
      <c r="AG31" s="213"/>
      <c r="AH31" s="213"/>
      <c r="AI31" s="87" t="s">
        <v>125</v>
      </c>
      <c r="AJ31" s="213"/>
      <c r="AK31" s="169"/>
      <c r="AL31" s="168" t="s">
        <v>2070</v>
      </c>
      <c r="AM31" s="87" t="s">
        <v>2071</v>
      </c>
      <c r="AN31" s="168" t="s">
        <v>2072</v>
      </c>
      <c r="AO31" s="213"/>
      <c r="AP31" s="213"/>
      <c r="AQ31" s="213"/>
      <c r="AR31" s="87" t="s">
        <v>2073</v>
      </c>
      <c r="AS31" s="213"/>
      <c r="AT31" s="268" t="s">
        <v>2074</v>
      </c>
      <c r="AU31" s="87" t="s">
        <v>1265</v>
      </c>
      <c r="AV31" s="168" t="s">
        <v>2075</v>
      </c>
      <c r="AW31" s="213"/>
      <c r="AX31" s="213"/>
      <c r="AY31" s="213"/>
      <c r="AZ31" s="213"/>
      <c r="BA31" s="87" t="s">
        <v>2076</v>
      </c>
      <c r="BB31" s="168" t="s">
        <v>2077</v>
      </c>
      <c r="BC31" s="87" t="s">
        <v>908</v>
      </c>
      <c r="BD31" s="168" t="s">
        <v>2078</v>
      </c>
      <c r="BE31" s="168" t="s">
        <v>2079</v>
      </c>
      <c r="BF31" s="213"/>
      <c r="BG31" s="213"/>
      <c r="BH31" s="168" t="s">
        <v>2080</v>
      </c>
      <c r="BI31" s="168" t="s">
        <v>2081</v>
      </c>
      <c r="BJ31" s="168"/>
      <c r="BK31" s="168" t="s">
        <v>2082</v>
      </c>
      <c r="BL31" s="168" t="s">
        <v>2083</v>
      </c>
      <c r="BM31" s="87" t="s">
        <v>2084</v>
      </c>
      <c r="BN31" s="168" t="s">
        <v>2085</v>
      </c>
      <c r="BO31" s="168" t="s">
        <v>2086</v>
      </c>
      <c r="BP31" s="213"/>
      <c r="BQ31" s="168" t="s">
        <v>2087</v>
      </c>
      <c r="BR31" s="168" t="s">
        <v>1673</v>
      </c>
      <c r="BS31" s="268" t="s">
        <v>2088</v>
      </c>
      <c r="BT31" s="87" t="s">
        <v>210</v>
      </c>
      <c r="BU31" s="87" t="s">
        <v>2089</v>
      </c>
      <c r="BV31" s="87" t="s">
        <v>2090</v>
      </c>
      <c r="BW31" s="168" t="s">
        <v>2091</v>
      </c>
      <c r="BX31" s="168" t="s">
        <v>2092</v>
      </c>
      <c r="BY31" s="168" t="s">
        <v>2093</v>
      </c>
      <c r="BZ31" s="87" t="s">
        <v>1687</v>
      </c>
      <c r="CA31" s="213"/>
      <c r="CB31" s="168" t="s">
        <v>2094</v>
      </c>
      <c r="CC31" s="87" t="s">
        <v>2095</v>
      </c>
      <c r="CD31" s="213"/>
      <c r="CE31" s="213"/>
      <c r="CF31" s="168" t="s">
        <v>2096</v>
      </c>
      <c r="CG31" s="168" t="s">
        <v>2097</v>
      </c>
      <c r="CH31" s="87" t="s">
        <v>987</v>
      </c>
      <c r="CI31" s="168" t="s">
        <v>2098</v>
      </c>
      <c r="CJ31" s="213"/>
      <c r="CK31" s="168" t="s">
        <v>2099</v>
      </c>
      <c r="CL31" s="168" t="s">
        <v>958</v>
      </c>
      <c r="CM31" s="87" t="s">
        <v>2100</v>
      </c>
      <c r="CN31" s="213"/>
      <c r="CO31" s="87" t="s">
        <v>523</v>
      </c>
      <c r="CP31" s="213"/>
      <c r="CQ31" s="213"/>
      <c r="CR31" s="213"/>
      <c r="CS31" s="174"/>
      <c r="CT31" s="87" t="s">
        <v>343</v>
      </c>
      <c r="CU31" s="168" t="s">
        <v>2101</v>
      </c>
      <c r="CV31" s="213"/>
      <c r="CW31" s="168" t="s">
        <v>2102</v>
      </c>
      <c r="CX31" s="168" t="s">
        <v>2103</v>
      </c>
      <c r="CY31" s="87" t="s">
        <v>2104</v>
      </c>
      <c r="CZ31" s="168" t="s">
        <v>2105</v>
      </c>
      <c r="DA31" s="168" t="s">
        <v>2106</v>
      </c>
      <c r="DB31" s="213"/>
      <c r="DC31" s="213"/>
      <c r="DD31" s="213"/>
      <c r="DE31" s="213"/>
      <c r="DF31" s="213"/>
      <c r="DG31" s="87" t="s">
        <v>1543</v>
      </c>
      <c r="DH31" s="213"/>
      <c r="DI31" s="168" t="s">
        <v>2107</v>
      </c>
      <c r="DJ31" s="213"/>
      <c r="DK31" s="94" t="s">
        <v>199</v>
      </c>
      <c r="DL31" s="213"/>
      <c r="DM31" s="168" t="s">
        <v>2108</v>
      </c>
      <c r="DN31" s="213"/>
      <c r="DO31" s="213"/>
      <c r="DP31" s="91" t="s">
        <v>1526</v>
      </c>
      <c r="DQ31" s="168" t="s">
        <v>2109</v>
      </c>
      <c r="DR31" s="87" t="s">
        <v>2110</v>
      </c>
      <c r="DS31" s="87" t="s">
        <v>2111</v>
      </c>
      <c r="DT31" s="213"/>
      <c r="DU31" s="87" t="s">
        <v>1599</v>
      </c>
      <c r="DV31" s="213"/>
      <c r="DW31" s="213"/>
      <c r="DX31" s="87" t="s">
        <v>2112</v>
      </c>
      <c r="DY31" s="213"/>
      <c r="DZ31" s="168" t="s">
        <v>281</v>
      </c>
      <c r="EA31" s="87" t="s">
        <v>2113</v>
      </c>
      <c r="EB31" s="86" t="s">
        <v>2114</v>
      </c>
    </row>
    <row r="32" ht="15.75" customHeight="1">
      <c r="A32" s="329" t="s">
        <v>2115</v>
      </c>
      <c r="B32" s="99" t="s">
        <v>2116</v>
      </c>
      <c r="C32" s="100" t="s">
        <v>1328</v>
      </c>
      <c r="D32" s="101" t="s">
        <v>1328</v>
      </c>
      <c r="E32" s="102" t="s">
        <v>1044</v>
      </c>
      <c r="F32" s="103" t="s">
        <v>1749</v>
      </c>
      <c r="G32" s="99" t="s">
        <v>1046</v>
      </c>
      <c r="H32" s="177" t="s">
        <v>1535</v>
      </c>
      <c r="I32" s="330" t="s">
        <v>2117</v>
      </c>
      <c r="J32" s="331" t="s">
        <v>2118</v>
      </c>
      <c r="K32" s="330" t="s">
        <v>2119</v>
      </c>
      <c r="L32" s="330" t="s">
        <v>2120</v>
      </c>
      <c r="M32" s="177" t="s">
        <v>2121</v>
      </c>
      <c r="N32" s="330" t="s">
        <v>2122</v>
      </c>
      <c r="O32" s="331" t="s">
        <v>2123</v>
      </c>
      <c r="P32" s="332" t="str">
        <f>HYPERLINK("https://clips.twitch.tv/BetterEnticingWatercressDancingBaby","16.08")</f>
        <v>16.08</v>
      </c>
      <c r="Q32" s="333" t="s">
        <v>2124</v>
      </c>
      <c r="R32" s="334"/>
      <c r="S32" s="333" t="s">
        <v>860</v>
      </c>
      <c r="T32" s="177" t="s">
        <v>2125</v>
      </c>
      <c r="U32" s="332" t="str">
        <f>HYPERLINK("https://youtu.be/HHFrEbWlPX4","50.03")</f>
        <v>50.03</v>
      </c>
      <c r="V32" s="104" t="s">
        <v>113</v>
      </c>
      <c r="W32" s="110"/>
      <c r="X32" s="335" t="s">
        <v>2126</v>
      </c>
      <c r="Y32" s="335" t="s">
        <v>2127</v>
      </c>
      <c r="Z32" s="335" t="s">
        <v>2128</v>
      </c>
      <c r="AA32" s="335" t="s">
        <v>2129</v>
      </c>
      <c r="AB32" s="335" t="s">
        <v>2130</v>
      </c>
      <c r="AC32" s="335" t="s">
        <v>2131</v>
      </c>
      <c r="AD32" s="336"/>
      <c r="AE32" s="337" t="s">
        <v>2132</v>
      </c>
      <c r="AF32" s="337" t="s">
        <v>2133</v>
      </c>
      <c r="AG32" s="338" t="str">
        <f>HYPERLINK("https://youtu.be/N6tkTf4Wb68","53.04")</f>
        <v>53.04</v>
      </c>
      <c r="AH32" s="337"/>
      <c r="AI32" s="337" t="s">
        <v>1305</v>
      </c>
      <c r="AJ32" s="115" t="s">
        <v>2134</v>
      </c>
      <c r="AK32" s="110"/>
      <c r="AL32" s="189" t="s">
        <v>2135</v>
      </c>
      <c r="AM32" s="339" t="s">
        <v>2136</v>
      </c>
      <c r="AN32" s="189" t="s">
        <v>2137</v>
      </c>
      <c r="AO32" s="120" t="s">
        <v>2138</v>
      </c>
      <c r="AP32" s="340"/>
      <c r="AQ32" s="340"/>
      <c r="AR32" s="341" t="s">
        <v>2139</v>
      </c>
      <c r="AS32" s="339" t="s">
        <v>802</v>
      </c>
      <c r="AT32" s="189" t="s">
        <v>2140</v>
      </c>
      <c r="AU32" s="342" t="str">
        <f>HYPERLINK("https://www.youtube.com/watch?v=I53jRzHVHbs","25.78")</f>
        <v>25.78</v>
      </c>
      <c r="AV32" s="341" t="s">
        <v>2141</v>
      </c>
      <c r="AW32" s="340"/>
      <c r="AX32" s="341" t="s">
        <v>2142</v>
      </c>
      <c r="AY32" s="118" t="s">
        <v>140</v>
      </c>
      <c r="AZ32" s="343"/>
      <c r="BA32" s="193" t="s">
        <v>2143</v>
      </c>
      <c r="BB32" s="344" t="s">
        <v>2144</v>
      </c>
      <c r="BC32" s="344" t="s">
        <v>685</v>
      </c>
      <c r="BD32" s="345" t="s">
        <v>1954</v>
      </c>
      <c r="BE32" s="346" t="s">
        <v>2145</v>
      </c>
      <c r="BF32" s="344" t="s">
        <v>186</v>
      </c>
      <c r="BG32" s="193" t="s">
        <v>2146</v>
      </c>
      <c r="BH32" s="344" t="s">
        <v>302</v>
      </c>
      <c r="BI32" s="192"/>
      <c r="BJ32" s="345" t="s">
        <v>2147</v>
      </c>
      <c r="BK32" s="344" t="s">
        <v>2148</v>
      </c>
      <c r="BL32" s="193" t="s">
        <v>2149</v>
      </c>
      <c r="BM32" s="347" t="str">
        <f>HYPERLINK("https://youtu.be/PNHoaVHANBk","42.06")</f>
        <v>42.06</v>
      </c>
      <c r="BN32" s="344" t="s">
        <v>2150</v>
      </c>
      <c r="BO32" s="126" t="s">
        <v>2151</v>
      </c>
      <c r="BP32" s="126"/>
      <c r="BQ32" s="348"/>
      <c r="BR32" s="349" t="s">
        <v>2152</v>
      </c>
      <c r="BS32" s="349" t="s">
        <v>2153</v>
      </c>
      <c r="BT32" s="136" t="s">
        <v>2154</v>
      </c>
      <c r="BU32" s="198" t="s">
        <v>294</v>
      </c>
      <c r="BV32" s="136" t="s">
        <v>2155</v>
      </c>
      <c r="BW32" s="198"/>
      <c r="BX32" s="198"/>
      <c r="BY32" s="136" t="s">
        <v>2156</v>
      </c>
      <c r="BZ32" s="349" t="s">
        <v>2157</v>
      </c>
      <c r="CA32" s="350" t="s">
        <v>2158</v>
      </c>
      <c r="CB32" s="351" t="s">
        <v>687</v>
      </c>
      <c r="CC32" s="352" t="s">
        <v>578</v>
      </c>
      <c r="CD32" s="135" t="s">
        <v>2159</v>
      </c>
      <c r="CE32" s="353"/>
      <c r="CF32" s="354" t="s">
        <v>2160</v>
      </c>
      <c r="CG32" s="149" t="s">
        <v>2161</v>
      </c>
      <c r="CH32" s="355" t="str">
        <f>HYPERLINK("https://www.twitch.tv/videos/374407941","46.69")</f>
        <v>46.69</v>
      </c>
      <c r="CI32" s="354" t="s">
        <v>2162</v>
      </c>
      <c r="CJ32" s="227" t="s">
        <v>2163</v>
      </c>
      <c r="CK32" s="354" t="s">
        <v>2164</v>
      </c>
      <c r="CL32" s="149" t="s">
        <v>964</v>
      </c>
      <c r="CM32" s="149" t="s">
        <v>1842</v>
      </c>
      <c r="CN32" s="227" t="s">
        <v>2165</v>
      </c>
      <c r="CO32" s="355" t="str">
        <f>HYPERLINK("https://youtu.be/ZVAfoGn-JTw","30.96")</f>
        <v>30.96</v>
      </c>
      <c r="CP32" s="356"/>
      <c r="CQ32" s="355" t="str">
        <f>HYPERLINK("https://youtu.be/AxEHpGTONpA","1:09.12")</f>
        <v>1:09.12</v>
      </c>
      <c r="CR32" s="144" t="s">
        <v>2166</v>
      </c>
      <c r="CS32" s="150"/>
      <c r="CT32" s="357" t="str">
        <f>HYPERLINK("https://clips.twitch.tv/BillowingGiftedGullMcaT","46.17")</f>
        <v>46.17</v>
      </c>
      <c r="CU32" s="205" t="s">
        <v>2167</v>
      </c>
      <c r="CV32" s="357" t="str">
        <f>HYPERLINK("https://clips.twitch.tv/TsundereNastyAntFailFish","30.86")</f>
        <v>30.86</v>
      </c>
      <c r="CW32" s="205" t="s">
        <v>1027</v>
      </c>
      <c r="CX32" s="205" t="s">
        <v>2168</v>
      </c>
      <c r="CY32" s="205" t="s">
        <v>2169</v>
      </c>
      <c r="CZ32" s="358" t="s">
        <v>2170</v>
      </c>
      <c r="DA32" s="359" t="s">
        <v>2171</v>
      </c>
      <c r="DB32" s="360" t="s">
        <v>2172</v>
      </c>
      <c r="DC32" s="359" t="s">
        <v>2173</v>
      </c>
      <c r="DD32" s="359" t="s">
        <v>2174</v>
      </c>
      <c r="DE32" s="155" t="s">
        <v>194</v>
      </c>
      <c r="DF32" s="155"/>
      <c r="DG32" s="361"/>
      <c r="DH32" s="265"/>
      <c r="DI32" s="166" t="str">
        <f>HYPERLINK("https://youtu.be/l69gUy8HYfU","1:30.11")</f>
        <v>1:30.11</v>
      </c>
      <c r="DJ32" s="362"/>
      <c r="DK32" s="362" t="s">
        <v>2175</v>
      </c>
      <c r="DL32" s="362" t="s">
        <v>2176</v>
      </c>
      <c r="DM32" s="361"/>
      <c r="DN32" s="361"/>
      <c r="DO32" s="361"/>
      <c r="DP32" s="160" t="s">
        <v>1715</v>
      </c>
      <c r="DQ32" s="160"/>
      <c r="DR32" s="160" t="s">
        <v>1406</v>
      </c>
      <c r="DS32" s="362" t="s">
        <v>2177</v>
      </c>
      <c r="DT32" s="160" t="s">
        <v>2178</v>
      </c>
      <c r="DU32" s="160" t="s">
        <v>2179</v>
      </c>
      <c r="DV32" s="361"/>
      <c r="DW32" s="362" t="s">
        <v>2180</v>
      </c>
      <c r="DX32" s="362" t="s">
        <v>1510</v>
      </c>
      <c r="DY32" s="362" t="s">
        <v>1701</v>
      </c>
      <c r="DZ32" s="362" t="s">
        <v>2181</v>
      </c>
      <c r="EA32" s="362" t="s">
        <v>2182</v>
      </c>
      <c r="EB32" s="294" t="s">
        <v>2183</v>
      </c>
    </row>
    <row r="33" ht="15.75" customHeight="1">
      <c r="A33" s="167" t="s">
        <v>2184</v>
      </c>
      <c r="B33" s="79" t="s">
        <v>2185</v>
      </c>
      <c r="C33" s="80" t="s">
        <v>1328</v>
      </c>
      <c r="D33" s="81" t="s">
        <v>1328</v>
      </c>
      <c r="E33" s="82" t="s">
        <v>1328</v>
      </c>
      <c r="F33" s="83" t="s">
        <v>2186</v>
      </c>
      <c r="G33" s="79" t="s">
        <v>2187</v>
      </c>
      <c r="H33" s="87" t="s">
        <v>451</v>
      </c>
      <c r="I33" s="87" t="s">
        <v>2188</v>
      </c>
      <c r="J33" s="87" t="s">
        <v>2189</v>
      </c>
      <c r="K33" s="238" t="s">
        <v>1333</v>
      </c>
      <c r="L33" s="238" t="s">
        <v>2190</v>
      </c>
      <c r="M33" s="238" t="s">
        <v>2191</v>
      </c>
      <c r="N33" s="87" t="s">
        <v>2192</v>
      </c>
      <c r="O33" s="238" t="s">
        <v>1116</v>
      </c>
      <c r="P33" s="87" t="s">
        <v>2021</v>
      </c>
      <c r="Q33" s="238" t="s">
        <v>2193</v>
      </c>
      <c r="R33" s="87" t="s">
        <v>2194</v>
      </c>
      <c r="S33" s="87" t="s">
        <v>2195</v>
      </c>
      <c r="T33" s="87" t="s">
        <v>357</v>
      </c>
      <c r="U33" s="238" t="s">
        <v>2196</v>
      </c>
      <c r="V33" s="238" t="s">
        <v>2197</v>
      </c>
      <c r="W33" s="254"/>
      <c r="X33" s="87" t="s">
        <v>2198</v>
      </c>
      <c r="Y33" s="87" t="s">
        <v>2199</v>
      </c>
      <c r="Z33" s="238" t="s">
        <v>1641</v>
      </c>
      <c r="AA33" s="87" t="s">
        <v>1972</v>
      </c>
      <c r="AB33" s="238" t="s">
        <v>964</v>
      </c>
      <c r="AC33" s="238" t="s">
        <v>2200</v>
      </c>
      <c r="AD33" s="86" t="s">
        <v>1057</v>
      </c>
      <c r="AE33" s="238" t="s">
        <v>863</v>
      </c>
      <c r="AF33" s="238" t="s">
        <v>2201</v>
      </c>
      <c r="AG33" s="238" t="s">
        <v>2202</v>
      </c>
      <c r="AH33" s="87" t="s">
        <v>2203</v>
      </c>
      <c r="AI33" s="238" t="s">
        <v>722</v>
      </c>
      <c r="AJ33" s="238" t="s">
        <v>2204</v>
      </c>
      <c r="AK33" s="169"/>
      <c r="AL33" s="87" t="s">
        <v>2205</v>
      </c>
      <c r="AM33" s="87" t="s">
        <v>2206</v>
      </c>
      <c r="AN33" s="238" t="s">
        <v>2207</v>
      </c>
      <c r="AO33" s="238" t="s">
        <v>2208</v>
      </c>
      <c r="AP33" s="238" t="s">
        <v>1501</v>
      </c>
      <c r="AQ33" s="238"/>
      <c r="AR33" s="238" t="s">
        <v>2209</v>
      </c>
      <c r="AS33" s="238" t="s">
        <v>2210</v>
      </c>
      <c r="AT33" s="238" t="s">
        <v>2211</v>
      </c>
      <c r="AU33" s="238" t="s">
        <v>2212</v>
      </c>
      <c r="AV33" s="87" t="s">
        <v>2213</v>
      </c>
      <c r="AW33" s="87" t="s">
        <v>2214</v>
      </c>
      <c r="AX33" s="238" t="s">
        <v>2215</v>
      </c>
      <c r="AY33" s="238" t="s">
        <v>2216</v>
      </c>
      <c r="AZ33" s="238"/>
      <c r="BA33" s="87" t="s">
        <v>2217</v>
      </c>
      <c r="BB33" s="87" t="s">
        <v>2218</v>
      </c>
      <c r="BC33" s="87" t="s">
        <v>1064</v>
      </c>
      <c r="BD33" s="238" t="s">
        <v>2219</v>
      </c>
      <c r="BE33" s="238" t="s">
        <v>2220</v>
      </c>
      <c r="BF33" s="238" t="s">
        <v>2221</v>
      </c>
      <c r="BG33" s="87" t="s">
        <v>2222</v>
      </c>
      <c r="BH33" s="238" t="s">
        <v>2223</v>
      </c>
      <c r="BI33" s="168" t="s">
        <v>2224</v>
      </c>
      <c r="BJ33" s="238" t="s">
        <v>2225</v>
      </c>
      <c r="BK33" s="238" t="s">
        <v>1203</v>
      </c>
      <c r="BL33" s="238" t="s">
        <v>2226</v>
      </c>
      <c r="BM33" s="238" t="s">
        <v>1031</v>
      </c>
      <c r="BN33" s="238" t="s">
        <v>2227</v>
      </c>
      <c r="BO33" s="238" t="s">
        <v>2228</v>
      </c>
      <c r="BP33" s="238"/>
      <c r="BQ33" s="87" t="s">
        <v>2229</v>
      </c>
      <c r="BR33" s="87" t="s">
        <v>2230</v>
      </c>
      <c r="BS33" s="238" t="s">
        <v>2231</v>
      </c>
      <c r="BT33" s="87" t="s">
        <v>1483</v>
      </c>
      <c r="BU33" s="87" t="s">
        <v>2232</v>
      </c>
      <c r="BV33" s="238" t="s">
        <v>866</v>
      </c>
      <c r="BW33" s="87" t="s">
        <v>2233</v>
      </c>
      <c r="BX33" s="238" t="s">
        <v>2234</v>
      </c>
      <c r="BY33" s="238" t="s">
        <v>2234</v>
      </c>
      <c r="BZ33" s="87" t="s">
        <v>873</v>
      </c>
      <c r="CA33" s="238" t="s">
        <v>2235</v>
      </c>
      <c r="CB33" s="238" t="s">
        <v>2236</v>
      </c>
      <c r="CC33" s="238" t="s">
        <v>2237</v>
      </c>
      <c r="CD33" s="238" t="s">
        <v>2238</v>
      </c>
      <c r="CE33" s="238"/>
      <c r="CF33" s="238" t="s">
        <v>1083</v>
      </c>
      <c r="CG33" s="238" t="s">
        <v>2239</v>
      </c>
      <c r="CH33" s="87" t="s">
        <v>2240</v>
      </c>
      <c r="CI33" s="238" t="s">
        <v>2241</v>
      </c>
      <c r="CJ33" s="238" t="s">
        <v>2242</v>
      </c>
      <c r="CK33" s="87" t="s">
        <v>2243</v>
      </c>
      <c r="CL33" s="238" t="s">
        <v>1386</v>
      </c>
      <c r="CM33" s="238" t="s">
        <v>2244</v>
      </c>
      <c r="CN33" s="87" t="s">
        <v>2245</v>
      </c>
      <c r="CO33" s="87" t="s">
        <v>2246</v>
      </c>
      <c r="CP33" s="87" t="s">
        <v>1770</v>
      </c>
      <c r="CQ33" s="238" t="s">
        <v>2247</v>
      </c>
      <c r="CR33" s="238" t="s">
        <v>2248</v>
      </c>
      <c r="CS33" s="174"/>
      <c r="CT33" s="86" t="str">
        <f>HYPERLINK("https://www.youtube.com/watch?v=parV2KwURTw","43.36")</f>
        <v>43.36</v>
      </c>
      <c r="CU33" s="87" t="s">
        <v>2249</v>
      </c>
      <c r="CV33" s="86" t="str">
        <f>HYPERLINK("https://www.youtube.com/watch?v=BQJxGC6nKKs","30.18")</f>
        <v>30.18</v>
      </c>
      <c r="CW33" s="238" t="s">
        <v>2250</v>
      </c>
      <c r="CX33" s="87" t="s">
        <v>2251</v>
      </c>
      <c r="CY33" s="87" t="s">
        <v>2252</v>
      </c>
      <c r="CZ33" s="238" t="s">
        <v>1397</v>
      </c>
      <c r="DA33" s="238" t="s">
        <v>2253</v>
      </c>
      <c r="DB33" s="238" t="s">
        <v>1668</v>
      </c>
      <c r="DC33" s="238" t="s">
        <v>1297</v>
      </c>
      <c r="DD33" s="238" t="s">
        <v>2254</v>
      </c>
      <c r="DE33" s="238" t="s">
        <v>2255</v>
      </c>
      <c r="DF33" s="238"/>
      <c r="DG33" s="87" t="s">
        <v>2256</v>
      </c>
      <c r="DH33" s="86" t="str">
        <f>HYPERLINK("https://www.youtube.com/watch?v=tvfpeUyMNms","1:33.18")</f>
        <v>1:33.18</v>
      </c>
      <c r="DI33" s="87" t="s">
        <v>2257</v>
      </c>
      <c r="DJ33" s="87" t="s">
        <v>2258</v>
      </c>
      <c r="DK33" s="87" t="s">
        <v>402</v>
      </c>
      <c r="DL33" s="238" t="s">
        <v>2259</v>
      </c>
      <c r="DM33" s="87" t="s">
        <v>1921</v>
      </c>
      <c r="DN33" s="87" t="s">
        <v>2260</v>
      </c>
      <c r="DO33" s="87" t="s">
        <v>2261</v>
      </c>
      <c r="DP33" s="238" t="s">
        <v>513</v>
      </c>
      <c r="DQ33" s="87" t="s">
        <v>279</v>
      </c>
      <c r="DR33" s="87" t="s">
        <v>2262</v>
      </c>
      <c r="DS33" s="87" t="s">
        <v>2263</v>
      </c>
      <c r="DT33" s="87" t="s">
        <v>2264</v>
      </c>
      <c r="DU33" s="87" t="s">
        <v>2265</v>
      </c>
      <c r="DV33" s="87" t="s">
        <v>2266</v>
      </c>
      <c r="DW33" s="87" t="s">
        <v>302</v>
      </c>
      <c r="DX33" s="238" t="s">
        <v>2267</v>
      </c>
      <c r="DY33" s="238" t="s">
        <v>1480</v>
      </c>
      <c r="DZ33" s="87" t="s">
        <v>2268</v>
      </c>
      <c r="EA33" s="87" t="s">
        <v>2269</v>
      </c>
      <c r="EB33" s="251" t="s">
        <v>2270</v>
      </c>
    </row>
    <row r="34">
      <c r="A34" s="363" t="s">
        <v>2271</v>
      </c>
      <c r="B34" s="99" t="s">
        <v>2272</v>
      </c>
      <c r="C34" s="100" t="s">
        <v>1328</v>
      </c>
      <c r="D34" s="101" t="s">
        <v>794</v>
      </c>
      <c r="E34" s="102" t="s">
        <v>1044</v>
      </c>
      <c r="F34" s="103" t="s">
        <v>2273</v>
      </c>
      <c r="G34" s="99" t="s">
        <v>1106</v>
      </c>
      <c r="H34" s="364" t="s">
        <v>2274</v>
      </c>
      <c r="I34" s="364" t="s">
        <v>2275</v>
      </c>
      <c r="J34" s="364" t="s">
        <v>2276</v>
      </c>
      <c r="K34" s="364" t="s">
        <v>1832</v>
      </c>
      <c r="L34" s="364" t="s">
        <v>232</v>
      </c>
      <c r="M34" s="364" t="s">
        <v>2277</v>
      </c>
      <c r="N34" s="364" t="s">
        <v>2278</v>
      </c>
      <c r="O34" s="364" t="s">
        <v>2279</v>
      </c>
      <c r="P34" s="365" t="s">
        <v>231</v>
      </c>
      <c r="Q34" s="364"/>
      <c r="R34" s="364"/>
      <c r="S34" s="364"/>
      <c r="T34" s="364"/>
      <c r="U34" s="364"/>
      <c r="V34" s="364"/>
      <c r="W34" s="366"/>
      <c r="X34" s="367" t="s">
        <v>2280</v>
      </c>
      <c r="Y34" s="368" t="s">
        <v>1340</v>
      </c>
      <c r="Z34" s="368" t="s">
        <v>455</v>
      </c>
      <c r="AA34" s="367" t="s">
        <v>2281</v>
      </c>
      <c r="AB34" s="367" t="s">
        <v>2282</v>
      </c>
      <c r="AC34" s="367" t="s">
        <v>2283</v>
      </c>
      <c r="AD34" s="367"/>
      <c r="AE34" s="367" t="s">
        <v>2284</v>
      </c>
      <c r="AF34" s="367" t="s">
        <v>122</v>
      </c>
      <c r="AG34" s="367"/>
      <c r="AH34" s="367"/>
      <c r="AI34" s="367"/>
      <c r="AJ34" s="367"/>
      <c r="AK34" s="366"/>
      <c r="AL34" s="369" t="s">
        <v>2285</v>
      </c>
      <c r="AM34" s="369" t="s">
        <v>2253</v>
      </c>
      <c r="AN34" s="369"/>
      <c r="AO34" s="369"/>
      <c r="AP34" s="369"/>
      <c r="AQ34" s="369"/>
      <c r="AR34" s="369"/>
      <c r="AS34" s="369"/>
      <c r="AT34" s="369" t="s">
        <v>2286</v>
      </c>
      <c r="AU34" s="370" t="s">
        <v>566</v>
      </c>
      <c r="AV34" s="369"/>
      <c r="AW34" s="369"/>
      <c r="AX34" s="369" t="s">
        <v>2287</v>
      </c>
      <c r="AY34" s="369"/>
      <c r="AZ34" s="369"/>
      <c r="BA34" s="371" t="s">
        <v>1008</v>
      </c>
      <c r="BB34" s="371" t="s">
        <v>2288</v>
      </c>
      <c r="BC34" s="372" t="s">
        <v>143</v>
      </c>
      <c r="BD34" s="372" t="s">
        <v>2289</v>
      </c>
      <c r="BE34" s="371" t="s">
        <v>2290</v>
      </c>
      <c r="BF34" s="371" t="s">
        <v>1851</v>
      </c>
      <c r="BG34" s="371"/>
      <c r="BH34" s="371" t="s">
        <v>1364</v>
      </c>
      <c r="BI34" s="371"/>
      <c r="BJ34" s="371" t="s">
        <v>2291</v>
      </c>
      <c r="BK34" s="371" t="s">
        <v>2292</v>
      </c>
      <c r="BL34" s="371"/>
      <c r="BM34" s="372" t="s">
        <v>1851</v>
      </c>
      <c r="BN34" s="371"/>
      <c r="BO34" s="371"/>
      <c r="BP34" s="371"/>
      <c r="BQ34" s="373"/>
      <c r="BR34" s="373" t="s">
        <v>2146</v>
      </c>
      <c r="BS34" s="373" t="s">
        <v>2293</v>
      </c>
      <c r="BT34" s="373" t="s">
        <v>2294</v>
      </c>
      <c r="BU34" s="373" t="s">
        <v>1363</v>
      </c>
      <c r="BV34" s="373" t="s">
        <v>2295</v>
      </c>
      <c r="BW34" s="373" t="s">
        <v>2296</v>
      </c>
      <c r="BX34" s="373" t="s">
        <v>2297</v>
      </c>
      <c r="BY34" s="373" t="s">
        <v>2298</v>
      </c>
      <c r="BZ34" s="373" t="s">
        <v>752</v>
      </c>
      <c r="CA34" s="373"/>
      <c r="CB34" s="373"/>
      <c r="CC34" s="373"/>
      <c r="CD34" s="373"/>
      <c r="CE34" s="373"/>
      <c r="CF34" s="374" t="s">
        <v>2299</v>
      </c>
      <c r="CG34" s="375" t="s">
        <v>2050</v>
      </c>
      <c r="CH34" s="374" t="s">
        <v>2300</v>
      </c>
      <c r="CI34" s="374" t="s">
        <v>2301</v>
      </c>
      <c r="CJ34" s="374"/>
      <c r="CK34" s="374" t="s">
        <v>2008</v>
      </c>
      <c r="CL34" s="374" t="s">
        <v>2169</v>
      </c>
      <c r="CM34" s="376" t="str">
        <f>HYPERLINK("https://youtu.be/hGdi6yelSVI","15.80")</f>
        <v>15.80</v>
      </c>
      <c r="CN34" s="374"/>
      <c r="CO34" s="374" t="s">
        <v>2302</v>
      </c>
      <c r="CP34" s="374"/>
      <c r="CQ34" s="374" t="s">
        <v>2303</v>
      </c>
      <c r="CR34" s="374"/>
      <c r="CS34" s="366"/>
      <c r="CT34" s="377" t="s">
        <v>2304</v>
      </c>
      <c r="CU34" s="377" t="s">
        <v>1538</v>
      </c>
      <c r="CV34" s="378" t="s">
        <v>1696</v>
      </c>
      <c r="CW34" s="377" t="s">
        <v>1027</v>
      </c>
      <c r="CX34" s="377"/>
      <c r="CY34" s="377"/>
      <c r="CZ34" s="379" t="s">
        <v>2305</v>
      </c>
      <c r="DA34" s="377" t="s">
        <v>2286</v>
      </c>
      <c r="DB34" s="377"/>
      <c r="DC34" s="377"/>
      <c r="DD34" s="377"/>
      <c r="DE34" s="377"/>
      <c r="DF34" s="377"/>
      <c r="DG34" s="380"/>
      <c r="DH34" s="380"/>
      <c r="DI34" s="380"/>
      <c r="DJ34" s="380"/>
      <c r="DK34" s="380" t="s">
        <v>2306</v>
      </c>
      <c r="DL34" s="380" t="s">
        <v>779</v>
      </c>
      <c r="DM34" s="380" t="s">
        <v>2307</v>
      </c>
      <c r="DN34" s="380" t="s">
        <v>2308</v>
      </c>
      <c r="DO34" s="380"/>
      <c r="DP34" s="380" t="s">
        <v>2309</v>
      </c>
      <c r="DQ34" s="380"/>
      <c r="DR34" s="380" t="s">
        <v>896</v>
      </c>
      <c r="DS34" s="380"/>
      <c r="DT34" s="380"/>
      <c r="DU34" s="380" t="s">
        <v>2310</v>
      </c>
      <c r="DV34" s="380"/>
      <c r="DW34" s="380"/>
      <c r="DX34" s="381" t="s">
        <v>746</v>
      </c>
      <c r="DY34" s="380"/>
      <c r="DZ34" s="380"/>
      <c r="EA34" s="380" t="s">
        <v>2311</v>
      </c>
      <c r="EB34" s="380" t="s">
        <v>2312</v>
      </c>
    </row>
    <row r="35" ht="15.75" customHeight="1">
      <c r="A35" s="167" t="s">
        <v>2313</v>
      </c>
      <c r="B35" s="79" t="s">
        <v>2314</v>
      </c>
      <c r="C35" s="80" t="s">
        <v>1328</v>
      </c>
      <c r="D35" s="81" t="s">
        <v>1328</v>
      </c>
      <c r="E35" s="82" t="s">
        <v>1328</v>
      </c>
      <c r="F35" s="83" t="s">
        <v>1044</v>
      </c>
      <c r="G35" s="79" t="s">
        <v>2315</v>
      </c>
      <c r="H35" s="238" t="s">
        <v>2316</v>
      </c>
      <c r="I35" s="238" t="s">
        <v>717</v>
      </c>
      <c r="J35" s="173" t="s">
        <v>2317</v>
      </c>
      <c r="K35" s="173" t="s">
        <v>1333</v>
      </c>
      <c r="L35" s="173" t="s">
        <v>2318</v>
      </c>
      <c r="M35" s="238" t="s">
        <v>2319</v>
      </c>
      <c r="N35" s="238" t="s">
        <v>2320</v>
      </c>
      <c r="O35" s="238" t="s">
        <v>2321</v>
      </c>
      <c r="P35" s="238" t="s">
        <v>2322</v>
      </c>
      <c r="Q35" s="213"/>
      <c r="R35" s="213"/>
      <c r="S35" s="238" t="s">
        <v>2323</v>
      </c>
      <c r="T35" s="238" t="s">
        <v>2324</v>
      </c>
      <c r="U35" s="213"/>
      <c r="V35" s="213"/>
      <c r="W35" s="169"/>
      <c r="X35" s="238" t="s">
        <v>2325</v>
      </c>
      <c r="Y35" s="238" t="s">
        <v>2326</v>
      </c>
      <c r="Z35" s="238" t="s">
        <v>2327</v>
      </c>
      <c r="AA35" s="173" t="s">
        <v>679</v>
      </c>
      <c r="AB35" s="173" t="s">
        <v>1467</v>
      </c>
      <c r="AC35" s="238" t="s">
        <v>2328</v>
      </c>
      <c r="AD35" s="238" t="s">
        <v>2329</v>
      </c>
      <c r="AE35" s="238" t="s">
        <v>2330</v>
      </c>
      <c r="AF35" s="238" t="s">
        <v>2331</v>
      </c>
      <c r="AG35" s="238" t="s">
        <v>2332</v>
      </c>
      <c r="AH35" s="213"/>
      <c r="AI35" s="213"/>
      <c r="AJ35" s="213"/>
      <c r="AK35" s="169"/>
      <c r="AL35" s="238" t="s">
        <v>2333</v>
      </c>
      <c r="AM35" s="238" t="s">
        <v>2334</v>
      </c>
      <c r="AN35" s="238" t="s">
        <v>2335</v>
      </c>
      <c r="AO35" s="238" t="s">
        <v>2336</v>
      </c>
      <c r="AP35" s="238" t="s">
        <v>2337</v>
      </c>
      <c r="AQ35" s="238"/>
      <c r="AR35" s="238" t="s">
        <v>293</v>
      </c>
      <c r="AS35" s="213"/>
      <c r="AT35" s="238" t="s">
        <v>2260</v>
      </c>
      <c r="AU35" s="173" t="s">
        <v>2338</v>
      </c>
      <c r="AV35" s="238" t="s">
        <v>2339</v>
      </c>
      <c r="AW35" s="213"/>
      <c r="AX35" s="238" t="s">
        <v>2340</v>
      </c>
      <c r="AY35" s="213"/>
      <c r="AZ35" s="213"/>
      <c r="BA35" s="238" t="s">
        <v>2341</v>
      </c>
      <c r="BB35" s="238" t="s">
        <v>2342</v>
      </c>
      <c r="BC35" s="238" t="s">
        <v>2343</v>
      </c>
      <c r="BD35" s="173" t="s">
        <v>2344</v>
      </c>
      <c r="BE35" s="238" t="s">
        <v>1230</v>
      </c>
      <c r="BF35" s="238" t="s">
        <v>2345</v>
      </c>
      <c r="BG35" s="238" t="s">
        <v>2346</v>
      </c>
      <c r="BH35" s="238" t="s">
        <v>1263</v>
      </c>
      <c r="BI35" s="238" t="s">
        <v>2347</v>
      </c>
      <c r="BJ35" s="238"/>
      <c r="BK35" s="238" t="s">
        <v>2348</v>
      </c>
      <c r="BL35" s="213"/>
      <c r="BM35" s="238" t="s">
        <v>567</v>
      </c>
      <c r="BN35" s="238" t="s">
        <v>1918</v>
      </c>
      <c r="BO35" s="213"/>
      <c r="BP35" s="213"/>
      <c r="BQ35" s="168"/>
      <c r="BR35" s="238" t="s">
        <v>2349</v>
      </c>
      <c r="BS35" s="238" t="s">
        <v>1211</v>
      </c>
      <c r="BT35" s="238" t="s">
        <v>2350</v>
      </c>
      <c r="BU35" s="238" t="s">
        <v>2351</v>
      </c>
      <c r="BV35" s="173" t="s">
        <v>2352</v>
      </c>
      <c r="BW35" s="238" t="s">
        <v>2353</v>
      </c>
      <c r="BX35" s="173" t="s">
        <v>2354</v>
      </c>
      <c r="BY35" s="213"/>
      <c r="BZ35" s="238" t="s">
        <v>712</v>
      </c>
      <c r="CA35" s="238" t="s">
        <v>2355</v>
      </c>
      <c r="CB35" s="238" t="s">
        <v>2356</v>
      </c>
      <c r="CC35" s="238" t="s">
        <v>2357</v>
      </c>
      <c r="CD35" s="213"/>
      <c r="CE35" s="213"/>
      <c r="CF35" s="86" t="str">
        <f>HYPERLINK("https://clips.twitch.tv/KawaiiRacySwordPeoplesChamp","53.72")</f>
        <v>53.72</v>
      </c>
      <c r="CG35" s="238" t="s">
        <v>1638</v>
      </c>
      <c r="CH35" s="238" t="s">
        <v>2358</v>
      </c>
      <c r="CI35" s="238" t="s">
        <v>2359</v>
      </c>
      <c r="CJ35" s="238" t="s">
        <v>2360</v>
      </c>
      <c r="CK35" s="382" t="s">
        <v>2361</v>
      </c>
      <c r="CL35" s="173" t="s">
        <v>1892</v>
      </c>
      <c r="CM35" s="238" t="s">
        <v>2362</v>
      </c>
      <c r="CN35" s="213"/>
      <c r="CO35" s="238" t="s">
        <v>1465</v>
      </c>
      <c r="CP35" s="238"/>
      <c r="CQ35" s="238" t="s">
        <v>2363</v>
      </c>
      <c r="CR35" s="213"/>
      <c r="CS35" s="174"/>
      <c r="CT35" s="238" t="s">
        <v>2364</v>
      </c>
      <c r="CU35" s="238" t="s">
        <v>2365</v>
      </c>
      <c r="CV35" s="238" t="s">
        <v>2366</v>
      </c>
      <c r="CW35" s="238" t="s">
        <v>2367</v>
      </c>
      <c r="CX35" s="238" t="s">
        <v>2368</v>
      </c>
      <c r="CY35" s="238" t="s">
        <v>2369</v>
      </c>
      <c r="CZ35" s="240" t="s">
        <v>773</v>
      </c>
      <c r="DA35" s="238" t="s">
        <v>731</v>
      </c>
      <c r="DB35" s="238" t="s">
        <v>2370</v>
      </c>
      <c r="DC35" s="213"/>
      <c r="DD35" s="213"/>
      <c r="DE35" s="213"/>
      <c r="DF35" s="213"/>
      <c r="DG35" s="213"/>
      <c r="DH35" s="213"/>
      <c r="DI35" s="213"/>
      <c r="DJ35" s="238"/>
      <c r="DK35" s="238" t="s">
        <v>2371</v>
      </c>
      <c r="DL35" s="238" t="s">
        <v>2372</v>
      </c>
      <c r="DM35" s="238" t="s">
        <v>2108</v>
      </c>
      <c r="DN35" s="238" t="s">
        <v>2373</v>
      </c>
      <c r="DO35" s="238" t="s">
        <v>1949</v>
      </c>
      <c r="DP35" s="238" t="s">
        <v>1647</v>
      </c>
      <c r="DQ35" s="238"/>
      <c r="DR35" s="238" t="s">
        <v>1318</v>
      </c>
      <c r="DS35" s="238" t="s">
        <v>2374</v>
      </c>
      <c r="DT35" s="238" t="s">
        <v>2375</v>
      </c>
      <c r="DU35" s="238" t="s">
        <v>1819</v>
      </c>
      <c r="DV35" s="238" t="s">
        <v>2376</v>
      </c>
      <c r="DW35" s="238" t="s">
        <v>2377</v>
      </c>
      <c r="DX35" s="213"/>
      <c r="DY35" s="238" t="s">
        <v>2104</v>
      </c>
      <c r="DZ35" s="238" t="s">
        <v>2378</v>
      </c>
      <c r="EA35" s="238" t="s">
        <v>2049</v>
      </c>
      <c r="EB35" s="251" t="s">
        <v>2379</v>
      </c>
    </row>
    <row r="36" ht="15.75" customHeight="1">
      <c r="A36" s="175" t="s">
        <v>2380</v>
      </c>
      <c r="B36" s="99" t="s">
        <v>2381</v>
      </c>
      <c r="C36" s="100" t="s">
        <v>1328</v>
      </c>
      <c r="D36" s="101" t="s">
        <v>1328</v>
      </c>
      <c r="E36" s="102" t="s">
        <v>1328</v>
      </c>
      <c r="F36" s="103" t="s">
        <v>331</v>
      </c>
      <c r="G36" s="99" t="s">
        <v>2382</v>
      </c>
      <c r="H36" s="214" t="s">
        <v>234</v>
      </c>
      <c r="I36" s="176" t="s">
        <v>2383</v>
      </c>
      <c r="J36" s="214" t="s">
        <v>2384</v>
      </c>
      <c r="K36" s="214" t="s">
        <v>1832</v>
      </c>
      <c r="L36" s="214" t="s">
        <v>1554</v>
      </c>
      <c r="M36" s="176" t="s">
        <v>2385</v>
      </c>
      <c r="N36" s="214" t="s">
        <v>2386</v>
      </c>
      <c r="O36" s="214" t="s">
        <v>2387</v>
      </c>
      <c r="P36" s="214" t="s">
        <v>2388</v>
      </c>
      <c r="Q36" s="273"/>
      <c r="R36" s="273"/>
      <c r="S36" s="273"/>
      <c r="T36" s="273"/>
      <c r="U36" s="273"/>
      <c r="V36" s="273"/>
      <c r="W36" s="169"/>
      <c r="X36" s="219" t="s">
        <v>2389</v>
      </c>
      <c r="Y36" s="219" t="s">
        <v>2390</v>
      </c>
      <c r="Z36" s="219" t="s">
        <v>2391</v>
      </c>
      <c r="AA36" s="219" t="s">
        <v>2392</v>
      </c>
      <c r="AB36" s="219" t="s">
        <v>1346</v>
      </c>
      <c r="AC36" s="219" t="s">
        <v>2393</v>
      </c>
      <c r="AD36" s="219" t="s">
        <v>2394</v>
      </c>
      <c r="AE36" s="219" t="s">
        <v>778</v>
      </c>
      <c r="AF36" s="219" t="s">
        <v>2133</v>
      </c>
      <c r="AG36" s="219" t="s">
        <v>2395</v>
      </c>
      <c r="AH36" s="277"/>
      <c r="AI36" s="219" t="s">
        <v>913</v>
      </c>
      <c r="AJ36" s="219" t="s">
        <v>2396</v>
      </c>
      <c r="AK36" s="169"/>
      <c r="AL36" s="257"/>
      <c r="AM36" s="257"/>
      <c r="AN36" s="257"/>
      <c r="AO36" s="257"/>
      <c r="AP36" s="257"/>
      <c r="AQ36" s="257"/>
      <c r="AR36" s="257"/>
      <c r="AS36" s="257"/>
      <c r="AT36" s="221" t="s">
        <v>2397</v>
      </c>
      <c r="AU36" s="221" t="s">
        <v>1245</v>
      </c>
      <c r="AV36" s="257"/>
      <c r="AW36" s="257"/>
      <c r="AX36" s="257"/>
      <c r="AY36" s="257"/>
      <c r="AZ36" s="257"/>
      <c r="BA36" s="190" t="s">
        <v>2345</v>
      </c>
      <c r="BB36" s="224" t="s">
        <v>1197</v>
      </c>
      <c r="BC36" s="224" t="s">
        <v>908</v>
      </c>
      <c r="BD36" s="224" t="s">
        <v>2398</v>
      </c>
      <c r="BE36" s="190" t="s">
        <v>134</v>
      </c>
      <c r="BF36" s="258"/>
      <c r="BG36" s="258"/>
      <c r="BH36" s="224" t="s">
        <v>1364</v>
      </c>
      <c r="BI36" s="190" t="s">
        <v>2399</v>
      </c>
      <c r="BJ36" s="224" t="s">
        <v>2400</v>
      </c>
      <c r="BK36" s="224" t="s">
        <v>2401</v>
      </c>
      <c r="BL36" s="258"/>
      <c r="BM36" s="258"/>
      <c r="BN36" s="258"/>
      <c r="BO36" s="258"/>
      <c r="BP36" s="258"/>
      <c r="BQ36" s="259"/>
      <c r="BR36" s="225" t="s">
        <v>931</v>
      </c>
      <c r="BS36" s="225" t="s">
        <v>2402</v>
      </c>
      <c r="BT36" s="225" t="s">
        <v>2403</v>
      </c>
      <c r="BU36" s="225" t="s">
        <v>348</v>
      </c>
      <c r="BV36" s="134" t="s">
        <v>2404</v>
      </c>
      <c r="BW36" s="225" t="s">
        <v>2405</v>
      </c>
      <c r="BX36" s="225" t="s">
        <v>2406</v>
      </c>
      <c r="BY36" s="259"/>
      <c r="BZ36" s="225" t="s">
        <v>201</v>
      </c>
      <c r="CA36" s="259"/>
      <c r="CB36" s="259"/>
      <c r="CC36" s="259"/>
      <c r="CD36" s="259"/>
      <c r="CE36" s="259"/>
      <c r="CF36" s="245" t="s">
        <v>2407</v>
      </c>
      <c r="CG36" s="245" t="s">
        <v>2408</v>
      </c>
      <c r="CH36" s="245" t="s">
        <v>1430</v>
      </c>
      <c r="CI36" s="142" t="s">
        <v>2409</v>
      </c>
      <c r="CJ36" s="245" t="s">
        <v>939</v>
      </c>
      <c r="CK36" s="245" t="s">
        <v>1866</v>
      </c>
      <c r="CL36" s="245" t="s">
        <v>2410</v>
      </c>
      <c r="CM36" s="245" t="s">
        <v>1934</v>
      </c>
      <c r="CN36" s="261"/>
      <c r="CO36" s="261"/>
      <c r="CP36" s="261"/>
      <c r="CQ36" s="261"/>
      <c r="CR36" s="261"/>
      <c r="CS36" s="174"/>
      <c r="CT36" s="153" t="s">
        <v>2411</v>
      </c>
      <c r="CU36" s="230" t="s">
        <v>2412</v>
      </c>
      <c r="CV36" s="230" t="s">
        <v>2413</v>
      </c>
      <c r="CW36" s="230" t="s">
        <v>2414</v>
      </c>
      <c r="CX36" s="230" t="s">
        <v>2415</v>
      </c>
      <c r="CY36" s="230" t="s">
        <v>1569</v>
      </c>
      <c r="CZ36" s="230" t="s">
        <v>2416</v>
      </c>
      <c r="DA36" s="230" t="s">
        <v>2417</v>
      </c>
      <c r="DB36" s="262"/>
      <c r="DC36" s="262"/>
      <c r="DD36" s="262"/>
      <c r="DE36" s="262"/>
      <c r="DF36" s="262"/>
      <c r="DG36" s="234" t="s">
        <v>2418</v>
      </c>
      <c r="DH36" s="297"/>
      <c r="DI36" s="297"/>
      <c r="DJ36" s="297"/>
      <c r="DK36" s="263"/>
      <c r="DL36" s="297"/>
      <c r="DM36" s="263"/>
      <c r="DN36" s="263"/>
      <c r="DO36" s="263"/>
      <c r="DP36" s="234" t="s">
        <v>2419</v>
      </c>
      <c r="DQ36" s="234" t="s">
        <v>2420</v>
      </c>
      <c r="DR36" s="263"/>
      <c r="DS36" s="263"/>
      <c r="DT36" s="263"/>
      <c r="DU36" s="263"/>
      <c r="DV36" s="263"/>
      <c r="DW36" s="263"/>
      <c r="DX36" s="263"/>
      <c r="DY36" s="234" t="s">
        <v>2421</v>
      </c>
      <c r="DZ36" s="263"/>
      <c r="EA36" s="263"/>
      <c r="EB36" s="294"/>
    </row>
    <row r="37" ht="15.75" customHeight="1">
      <c r="A37" s="383" t="s">
        <v>2422</v>
      </c>
      <c r="B37" s="79" t="s">
        <v>2423</v>
      </c>
      <c r="C37" s="80" t="s">
        <v>1044</v>
      </c>
      <c r="D37" s="81" t="s">
        <v>435</v>
      </c>
      <c r="E37" s="82" t="s">
        <v>1044</v>
      </c>
      <c r="F37" s="83" t="s">
        <v>2424</v>
      </c>
      <c r="G37" s="79" t="s">
        <v>969</v>
      </c>
      <c r="H37" s="87" t="s">
        <v>2425</v>
      </c>
      <c r="I37" s="86" t="s">
        <v>2426</v>
      </c>
      <c r="J37" s="87" t="s">
        <v>2427</v>
      </c>
      <c r="K37" s="86" t="s">
        <v>1832</v>
      </c>
      <c r="L37" s="87" t="s">
        <v>2428</v>
      </c>
      <c r="M37" s="86" t="s">
        <v>2429</v>
      </c>
      <c r="N37" s="87" t="s">
        <v>2430</v>
      </c>
      <c r="O37" s="87" t="s">
        <v>2431</v>
      </c>
      <c r="P37" s="87" t="s">
        <v>2432</v>
      </c>
      <c r="Q37" s="86" t="str">
        <f>HYPERLINK("https://twitter.com/Qbe_Root/status/1254604046691860480","1:09.56")</f>
        <v>1:09.56</v>
      </c>
      <c r="R37" s="213"/>
      <c r="S37" s="87" t="s">
        <v>2433</v>
      </c>
      <c r="T37" s="213"/>
      <c r="U37" s="87" t="s">
        <v>2434</v>
      </c>
      <c r="V37" s="168" t="s">
        <v>2435</v>
      </c>
      <c r="W37" s="169"/>
      <c r="X37" s="86" t="s">
        <v>2436</v>
      </c>
      <c r="Y37" s="86" t="s">
        <v>2437</v>
      </c>
      <c r="Z37" s="87" t="s">
        <v>2100</v>
      </c>
      <c r="AA37" s="87" t="s">
        <v>2438</v>
      </c>
      <c r="AB37" s="87" t="s">
        <v>1324</v>
      </c>
      <c r="AC37" s="87" t="s">
        <v>2439</v>
      </c>
      <c r="AD37" s="94" t="s">
        <v>2440</v>
      </c>
      <c r="AE37" s="86" t="str">
        <f>HYPERLINK("https://twitter.com/Qbe_Root/status/1156762003857240064","1:33.81")</f>
        <v>1:33.81</v>
      </c>
      <c r="AF37" s="87" t="s">
        <v>2441</v>
      </c>
      <c r="AG37" s="86" t="str">
        <f>HYPERLINK("https://twitter.com/Qbe_Root/status/1161090273696473094","53.98")</f>
        <v>53.98</v>
      </c>
      <c r="AH37" s="91"/>
      <c r="AI37" s="87" t="s">
        <v>2442</v>
      </c>
      <c r="AJ37" s="213"/>
      <c r="AK37" s="169"/>
      <c r="AL37" s="173" t="s">
        <v>2443</v>
      </c>
      <c r="AM37" s="86" t="str">
        <f>HYPERLINK("https://twitter.com/Qbe_Root/status/1121081195205410816","19.98")</f>
        <v>19.98</v>
      </c>
      <c r="AN37" s="238" t="s">
        <v>2444</v>
      </c>
      <c r="AO37" s="238" t="s">
        <v>2445</v>
      </c>
      <c r="AP37" s="238" t="s">
        <v>2446</v>
      </c>
      <c r="AQ37" s="238"/>
      <c r="AR37" s="86" t="str">
        <f>HYPERLINK("https://twitter.com/Qbe_Root/status/1252284526044368897","8.94")</f>
        <v>8.94</v>
      </c>
      <c r="AS37" s="238" t="s">
        <v>2447</v>
      </c>
      <c r="AT37" s="238" t="s">
        <v>2448</v>
      </c>
      <c r="AU37" s="86" t="s">
        <v>2449</v>
      </c>
      <c r="AV37" s="87" t="s">
        <v>316</v>
      </c>
      <c r="AW37" s="213"/>
      <c r="AX37" s="238" t="s">
        <v>2450</v>
      </c>
      <c r="AY37" s="213"/>
      <c r="AZ37" s="213"/>
      <c r="BA37" s="88" t="s">
        <v>2451</v>
      </c>
      <c r="BB37" s="87" t="s">
        <v>2452</v>
      </c>
      <c r="BC37" s="87" t="s">
        <v>2453</v>
      </c>
      <c r="BD37" s="87" t="s">
        <v>2454</v>
      </c>
      <c r="BE37" s="87" t="s">
        <v>2455</v>
      </c>
      <c r="BF37" s="87" t="s">
        <v>2456</v>
      </c>
      <c r="BG37" s="238" t="s">
        <v>2457</v>
      </c>
      <c r="BH37" s="87" t="s">
        <v>2458</v>
      </c>
      <c r="BI37" s="95" t="s">
        <v>2459</v>
      </c>
      <c r="BJ37" s="91"/>
      <c r="BK37" s="87" t="s">
        <v>1868</v>
      </c>
      <c r="BL37" s="87" t="s">
        <v>2460</v>
      </c>
      <c r="BM37" s="238" t="s">
        <v>2461</v>
      </c>
      <c r="BN37" s="238" t="s">
        <v>2462</v>
      </c>
      <c r="BO37" s="168" t="s">
        <v>2463</v>
      </c>
      <c r="BP37" s="168"/>
      <c r="BQ37" s="86" t="s">
        <v>2464</v>
      </c>
      <c r="BR37" s="86" t="s">
        <v>2465</v>
      </c>
      <c r="BS37" s="87" t="s">
        <v>2344</v>
      </c>
      <c r="BT37" s="86" t="str">
        <f>HYPERLINK("https://twitter.com/Qbe_Root/status/1246830752987308033","23.85")</f>
        <v>23.85</v>
      </c>
      <c r="BU37" s="86" t="s">
        <v>2466</v>
      </c>
      <c r="BV37" s="86" t="str">
        <f>HYPERLINK("https://twitter.com/Qbe_Root/status/1173970755526242304","21.44")</f>
        <v>21.44</v>
      </c>
      <c r="BW37" s="95" t="s">
        <v>2467</v>
      </c>
      <c r="BX37" s="86" t="s">
        <v>2468</v>
      </c>
      <c r="BY37" s="213"/>
      <c r="BZ37" s="86" t="str">
        <f>HYPERLINK("https://twitter.com/Qbe_Root/status/1242199278610788353","23.10")</f>
        <v>23.10</v>
      </c>
      <c r="CA37" s="171" t="s">
        <v>2469</v>
      </c>
      <c r="CB37" s="238" t="s">
        <v>124</v>
      </c>
      <c r="CC37" s="238" t="s">
        <v>2470</v>
      </c>
      <c r="CD37" s="213"/>
      <c r="CE37" s="213"/>
      <c r="CF37" s="87" t="s">
        <v>2471</v>
      </c>
      <c r="CG37" s="87" t="s">
        <v>940</v>
      </c>
      <c r="CH37" s="238" t="s">
        <v>2472</v>
      </c>
      <c r="CI37" s="87" t="s">
        <v>2473</v>
      </c>
      <c r="CJ37" s="86" t="s">
        <v>2474</v>
      </c>
      <c r="CK37" s="87" t="s">
        <v>2475</v>
      </c>
      <c r="CL37" s="87" t="s">
        <v>2130</v>
      </c>
      <c r="CM37" s="87" t="s">
        <v>2476</v>
      </c>
      <c r="CN37" s="168" t="s">
        <v>2477</v>
      </c>
      <c r="CO37" s="238" t="s">
        <v>2478</v>
      </c>
      <c r="CP37" s="238"/>
      <c r="CQ37" s="238" t="s">
        <v>2479</v>
      </c>
      <c r="CR37" s="213"/>
      <c r="CS37" s="174"/>
      <c r="CT37" s="87" t="s">
        <v>2480</v>
      </c>
      <c r="CU37" s="86" t="s">
        <v>2481</v>
      </c>
      <c r="CV37" s="86" t="s">
        <v>1343</v>
      </c>
      <c r="CW37" s="87" t="s">
        <v>319</v>
      </c>
      <c r="CX37" s="87" t="s">
        <v>2482</v>
      </c>
      <c r="CY37" s="87" t="s">
        <v>1863</v>
      </c>
      <c r="CZ37" s="86" t="s">
        <v>2483</v>
      </c>
      <c r="DA37" s="238" t="s">
        <v>2484</v>
      </c>
      <c r="DB37" s="318" t="str">
        <f>HYPERLINK("https://twitter.com/Qbe_Root/status/1400138849058275330", "1:53.21")</f>
        <v>1:53.21</v>
      </c>
      <c r="DC37" s="171" t="s">
        <v>2485</v>
      </c>
      <c r="DD37" s="87" t="s">
        <v>2486</v>
      </c>
      <c r="DE37" s="168" t="s">
        <v>2487</v>
      </c>
      <c r="DF37" s="168"/>
      <c r="DG37" s="86" t="s">
        <v>1033</v>
      </c>
      <c r="DH37" s="95" t="s">
        <v>2488</v>
      </c>
      <c r="DI37" s="213"/>
      <c r="DJ37" s="87" t="s">
        <v>2489</v>
      </c>
      <c r="DK37" s="86" t="s">
        <v>2490</v>
      </c>
      <c r="DL37" s="238" t="s">
        <v>2491</v>
      </c>
      <c r="DM37" s="213"/>
      <c r="DN37" s="213"/>
      <c r="DO37" s="213"/>
      <c r="DP37" s="87" t="s">
        <v>2492</v>
      </c>
      <c r="DQ37" s="251" t="s">
        <v>2493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2485</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2476</v>
      </c>
      <c r="AU38" s="221" t="s">
        <v>2239</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2309</v>
      </c>
      <c r="BO38" s="193" t="s">
        <v>2530</v>
      </c>
      <c r="BP38" s="193"/>
      <c r="BQ38" s="259"/>
      <c r="BR38" s="391" t="s">
        <v>2368</v>
      </c>
      <c r="BS38" s="198" t="s">
        <v>2531</v>
      </c>
      <c r="BT38" s="134" t="s">
        <v>581</v>
      </c>
      <c r="BU38" s="259"/>
      <c r="BV38" s="198" t="s">
        <v>2154</v>
      </c>
      <c r="BW38" s="225" t="s">
        <v>2121</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2244</v>
      </c>
      <c r="CN38" s="228" t="str">
        <f>HYPERLINK("https://youtu.be/9t40-1JdpMg","1:12.35")</f>
        <v>1:12.35</v>
      </c>
      <c r="CO38" s="228" t="s">
        <v>1590</v>
      </c>
      <c r="CP38" s="201"/>
      <c r="CQ38" s="202" t="s">
        <v>596</v>
      </c>
      <c r="CR38" s="228" t="s">
        <v>2541</v>
      </c>
      <c r="CS38" s="174"/>
      <c r="CT38" s="262"/>
      <c r="CU38" s="230" t="s">
        <v>2163</v>
      </c>
      <c r="CV38" s="231" t="s">
        <v>118</v>
      </c>
      <c r="CW38" s="230" t="s">
        <v>2542</v>
      </c>
      <c r="CX38" s="262"/>
      <c r="CY38" s="230" t="s">
        <v>710</v>
      </c>
      <c r="CZ38" s="205" t="s">
        <v>2543</v>
      </c>
      <c r="DA38" s="205" t="s">
        <v>2074</v>
      </c>
      <c r="DB38" s="204" t="str">
        <f>HYPERLINK("https://youtu.be/BJNJgSLnXTM","1:18.10")</f>
        <v>1:18.10</v>
      </c>
      <c r="DC38" s="205" t="s">
        <v>2544</v>
      </c>
      <c r="DD38" s="231" t="s">
        <v>2177</v>
      </c>
      <c r="DE38" s="395" t="s">
        <v>1369</v>
      </c>
      <c r="DF38" s="395"/>
      <c r="DG38" s="263"/>
      <c r="DH38" s="234" t="s">
        <v>2227</v>
      </c>
      <c r="DI38" s="263"/>
      <c r="DJ38" s="206" t="s">
        <v>2545</v>
      </c>
      <c r="DK38" s="234" t="s">
        <v>2490</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2387</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2124</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2376</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2075</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2306</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2453</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2491</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2391</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2269</v>
      </c>
      <c r="AV41" s="213"/>
      <c r="AW41" s="213"/>
      <c r="AX41" s="213"/>
      <c r="AY41" s="213"/>
      <c r="AZ41" s="213"/>
      <c r="BA41" s="238" t="s">
        <v>294</v>
      </c>
      <c r="BB41" s="168" t="s">
        <v>2688</v>
      </c>
      <c r="BC41" s="168" t="s">
        <v>908</v>
      </c>
      <c r="BD41" s="87" t="s">
        <v>2689</v>
      </c>
      <c r="BE41" s="251" t="s">
        <v>829</v>
      </c>
      <c r="BF41" s="213"/>
      <c r="BG41" s="213"/>
      <c r="BH41" s="95" t="s">
        <v>2690</v>
      </c>
      <c r="BI41" s="171" t="s">
        <v>2150</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2045</v>
      </c>
      <c r="CH41" s="87" t="s">
        <v>1965</v>
      </c>
      <c r="CI41" s="87" t="s">
        <v>173</v>
      </c>
      <c r="CJ41" s="213"/>
      <c r="CK41" s="251" t="s">
        <v>2700</v>
      </c>
      <c r="CL41" s="91" t="s">
        <v>1892</v>
      </c>
      <c r="CM41" s="87" t="s">
        <v>2211</v>
      </c>
      <c r="CN41" s="213"/>
      <c r="CO41" s="213"/>
      <c r="CP41" s="213"/>
      <c r="CQ41" s="213"/>
      <c r="CR41" s="213"/>
      <c r="CS41" s="174"/>
      <c r="CT41" s="168" t="s">
        <v>183</v>
      </c>
      <c r="CU41" s="213"/>
      <c r="CV41" s="168" t="s">
        <v>2212</v>
      </c>
      <c r="CW41" s="168" t="s">
        <v>2285</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2458</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2387</v>
      </c>
      <c r="P42" s="176" t="s">
        <v>2388</v>
      </c>
      <c r="Q42" s="273"/>
      <c r="R42" s="273"/>
      <c r="S42" s="273"/>
      <c r="T42" s="273"/>
      <c r="U42" s="273"/>
      <c r="V42" s="214"/>
      <c r="W42" s="169"/>
      <c r="X42" s="111" t="s">
        <v>628</v>
      </c>
      <c r="Y42" s="219" t="s">
        <v>2713</v>
      </c>
      <c r="Z42" s="399" t="s">
        <v>2714</v>
      </c>
      <c r="AA42" s="111" t="s">
        <v>2300</v>
      </c>
      <c r="AB42" s="219" t="s">
        <v>2715</v>
      </c>
      <c r="AC42" s="111" t="s">
        <v>1495</v>
      </c>
      <c r="AD42" s="219"/>
      <c r="AE42" s="219" t="s">
        <v>1982</v>
      </c>
      <c r="AF42" s="219" t="s">
        <v>460</v>
      </c>
      <c r="AG42" s="277"/>
      <c r="AH42" s="277"/>
      <c r="AI42" s="277"/>
      <c r="AJ42" s="219"/>
      <c r="AK42" s="169"/>
      <c r="AL42" s="257"/>
      <c r="AM42" s="185" t="s">
        <v>2373</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2401</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2371</v>
      </c>
      <c r="CN42" s="261"/>
      <c r="CO42" s="261"/>
      <c r="CP42" s="261"/>
      <c r="CQ42" s="261"/>
      <c r="CR42" s="261"/>
      <c r="CS42" s="174"/>
      <c r="CT42" s="153" t="s">
        <v>2731</v>
      </c>
      <c r="CU42" s="230" t="s">
        <v>2167</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2273</v>
      </c>
      <c r="G43" s="79" t="s">
        <v>1609</v>
      </c>
      <c r="H43" s="238" t="s">
        <v>2742</v>
      </c>
      <c r="I43" s="237" t="s">
        <v>2743</v>
      </c>
      <c r="J43" s="173" t="s">
        <v>2744</v>
      </c>
      <c r="K43" s="240" t="s">
        <v>2745</v>
      </c>
      <c r="L43" s="173" t="s">
        <v>1598</v>
      </c>
      <c r="M43" s="213"/>
      <c r="N43" s="266" t="s">
        <v>2746</v>
      </c>
      <c r="O43" s="173" t="s">
        <v>2747</v>
      </c>
      <c r="P43" s="238" t="s">
        <v>2322</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2291</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2290</v>
      </c>
      <c r="CG43" s="238" t="s">
        <v>2453</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2281</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2448</v>
      </c>
      <c r="AU44" s="221" t="s">
        <v>2343</v>
      </c>
      <c r="AV44" s="257"/>
      <c r="AW44" s="257"/>
      <c r="AX44" s="221" t="s">
        <v>803</v>
      </c>
      <c r="AY44" s="257"/>
      <c r="AZ44" s="257"/>
      <c r="BA44" s="224" t="s">
        <v>2774</v>
      </c>
      <c r="BB44" s="224" t="s">
        <v>2218</v>
      </c>
      <c r="BC44" s="224" t="s">
        <v>2343</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2371</v>
      </c>
      <c r="CN44" s="261"/>
      <c r="CO44" s="261"/>
      <c r="CP44" s="261"/>
      <c r="CQ44" s="261"/>
      <c r="CR44" s="261"/>
      <c r="CS44" s="174"/>
      <c r="CT44" s="230" t="s">
        <v>2785</v>
      </c>
      <c r="CU44" s="230" t="s">
        <v>2481</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2119</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2415</v>
      </c>
      <c r="BB45" s="87" t="s">
        <v>2411</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2220</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2101</v>
      </c>
      <c r="CV45" s="87" t="s">
        <v>1324</v>
      </c>
      <c r="CW45" s="238" t="s">
        <v>2857</v>
      </c>
      <c r="CX45" s="171" t="s">
        <v>2858</v>
      </c>
      <c r="CY45" s="238" t="s">
        <v>2859</v>
      </c>
      <c r="CZ45" s="268" t="s">
        <v>2860</v>
      </c>
      <c r="DA45" s="87" t="s">
        <v>2484</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2263</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2342</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2194</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2167</v>
      </c>
      <c r="CV46" s="153" t="s">
        <v>2909</v>
      </c>
      <c r="CW46" s="205" t="s">
        <v>2910</v>
      </c>
      <c r="CX46" s="205" t="s">
        <v>2911</v>
      </c>
      <c r="CY46" s="205" t="s">
        <v>2912</v>
      </c>
      <c r="CZ46" s="153" t="s">
        <v>2913</v>
      </c>
      <c r="DA46" s="205" t="s">
        <v>2484</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2118</v>
      </c>
      <c r="K47" s="86" t="s">
        <v>337</v>
      </c>
      <c r="L47" s="87" t="s">
        <v>987</v>
      </c>
      <c r="M47" s="238" t="s">
        <v>2922</v>
      </c>
      <c r="N47" s="238" t="s">
        <v>2923</v>
      </c>
      <c r="O47" s="168" t="s">
        <v>2828</v>
      </c>
      <c r="P47" s="168" t="s">
        <v>2388</v>
      </c>
      <c r="Q47" s="238" t="s">
        <v>2924</v>
      </c>
      <c r="R47" s="213"/>
      <c r="S47" s="213"/>
      <c r="T47" s="213"/>
      <c r="U47" s="213"/>
      <c r="V47" s="238" t="s">
        <v>2925</v>
      </c>
      <c r="W47" s="169"/>
      <c r="X47" s="87" t="s">
        <v>2926</v>
      </c>
      <c r="Y47" s="87" t="s">
        <v>2927</v>
      </c>
      <c r="Z47" s="87" t="s">
        <v>2928</v>
      </c>
      <c r="AA47" s="168" t="s">
        <v>2281</v>
      </c>
      <c r="AB47" s="168" t="s">
        <v>2282</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2102</v>
      </c>
      <c r="CX47" s="168"/>
      <c r="CY47" s="168"/>
      <c r="CZ47" s="238" t="s">
        <v>2948</v>
      </c>
      <c r="DA47" s="238" t="s">
        <v>2140</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2088</v>
      </c>
      <c r="T48" s="214" t="s">
        <v>1192</v>
      </c>
      <c r="U48" s="269" t="s">
        <v>919</v>
      </c>
      <c r="V48" s="214" t="s">
        <v>2962</v>
      </c>
      <c r="W48" s="169"/>
      <c r="X48" s="219" t="s">
        <v>2361</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2266</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2145</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2169</v>
      </c>
      <c r="CZ48" s="153" t="s">
        <v>3005</v>
      </c>
      <c r="DA48" s="153" t="s">
        <v>2397</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2109</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2119</v>
      </c>
      <c r="L49" s="238" t="s">
        <v>496</v>
      </c>
      <c r="M49" s="240" t="s">
        <v>1227</v>
      </c>
      <c r="N49" s="238" t="s">
        <v>3027</v>
      </c>
      <c r="O49" s="238" t="s">
        <v>3028</v>
      </c>
      <c r="P49" s="238" t="s">
        <v>1946</v>
      </c>
      <c r="Q49" s="213"/>
      <c r="R49" s="213"/>
      <c r="S49" s="213"/>
      <c r="T49" s="213"/>
      <c r="U49" s="213"/>
      <c r="V49" s="213"/>
      <c r="W49" s="169"/>
      <c r="X49" s="168" t="s">
        <v>2126</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2325</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2164</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2069</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2367</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2465</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2448</v>
      </c>
      <c r="AU51" s="87" t="s">
        <v>1064</v>
      </c>
      <c r="AV51" s="213"/>
      <c r="AW51" s="213"/>
      <c r="AX51" s="171" t="s">
        <v>2357</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2298</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2167</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2382</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2169</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2275</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2476</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2175</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2133</v>
      </c>
      <c r="AG54" s="432" t="s">
        <v>2471</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2484</v>
      </c>
      <c r="AU54" s="370" t="s">
        <v>253</v>
      </c>
      <c r="AV54" s="434" t="s">
        <v>2788</v>
      </c>
      <c r="AW54" s="434" t="s">
        <v>2374</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2266</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2490</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2365</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2468</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2174</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2416</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2045</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2424</v>
      </c>
      <c r="H56" s="365" t="s">
        <v>170</v>
      </c>
      <c r="I56" s="365" t="s">
        <v>2291</v>
      </c>
      <c r="J56" s="365" t="s">
        <v>3321</v>
      </c>
      <c r="K56" s="365" t="s">
        <v>1754</v>
      </c>
      <c r="L56" s="365" t="s">
        <v>744</v>
      </c>
      <c r="M56" s="456" t="s">
        <v>3322</v>
      </c>
      <c r="N56" s="457" t="s">
        <v>3323</v>
      </c>
      <c r="O56" s="365" t="s">
        <v>3324</v>
      </c>
      <c r="P56" s="365" t="s">
        <v>3001</v>
      </c>
      <c r="Q56" s="334"/>
      <c r="R56" s="334"/>
      <c r="S56" s="430" t="s">
        <v>2689</v>
      </c>
      <c r="T56" s="334"/>
      <c r="U56" s="334"/>
      <c r="V56" s="334"/>
      <c r="W56" s="110"/>
      <c r="X56" s="368" t="s">
        <v>572</v>
      </c>
      <c r="Y56" s="368" t="s">
        <v>3165</v>
      </c>
      <c r="Z56" s="368" t="s">
        <v>2639</v>
      </c>
      <c r="AA56" s="368" t="s">
        <v>3325</v>
      </c>
      <c r="AB56" s="368" t="s">
        <v>3108</v>
      </c>
      <c r="AC56" s="368" t="s">
        <v>3326</v>
      </c>
      <c r="AD56" s="432" t="s">
        <v>3327</v>
      </c>
      <c r="AE56" s="432" t="s">
        <v>3328</v>
      </c>
      <c r="AF56" s="368" t="s">
        <v>2928</v>
      </c>
      <c r="AG56" s="336"/>
      <c r="AH56" s="336"/>
      <c r="AI56" s="336"/>
      <c r="AJ56" s="336"/>
      <c r="AK56" s="110"/>
      <c r="AL56" s="370" t="s">
        <v>1300</v>
      </c>
      <c r="AM56" s="370" t="s">
        <v>3329</v>
      </c>
      <c r="AN56" s="340"/>
      <c r="AO56" s="340"/>
      <c r="AP56" s="340"/>
      <c r="AQ56" s="340"/>
      <c r="AR56" s="340"/>
      <c r="AS56" s="340"/>
      <c r="AT56" s="370" t="s">
        <v>1772</v>
      </c>
      <c r="AU56" s="370" t="s">
        <v>3330</v>
      </c>
      <c r="AV56" s="340"/>
      <c r="AW56" s="340"/>
      <c r="AX56" s="340"/>
      <c r="AY56" s="340"/>
      <c r="AZ56" s="340"/>
      <c r="BA56" s="372" t="s">
        <v>3331</v>
      </c>
      <c r="BB56" s="372" t="s">
        <v>3332</v>
      </c>
      <c r="BC56" s="372" t="s">
        <v>1780</v>
      </c>
      <c r="BD56" s="372" t="s">
        <v>3333</v>
      </c>
      <c r="BE56" s="372" t="s">
        <v>241</v>
      </c>
      <c r="BF56" s="372" t="s">
        <v>3334</v>
      </c>
      <c r="BG56" s="458"/>
      <c r="BH56" s="372" t="s">
        <v>3335</v>
      </c>
      <c r="BI56" s="439" t="s">
        <v>3336</v>
      </c>
      <c r="BJ56" s="439" t="s">
        <v>3337</v>
      </c>
      <c r="BK56" s="372" t="s">
        <v>1785</v>
      </c>
      <c r="BL56" s="458"/>
      <c r="BM56" s="458"/>
      <c r="BN56" s="458"/>
      <c r="BO56" s="458"/>
      <c r="BP56" s="458"/>
      <c r="BQ56" s="441" t="s">
        <v>3338</v>
      </c>
      <c r="BR56" s="441" t="s">
        <v>3339</v>
      </c>
      <c r="BS56" s="441" t="s">
        <v>1971</v>
      </c>
      <c r="BT56" s="441" t="s">
        <v>3140</v>
      </c>
      <c r="BU56" s="441" t="s">
        <v>3340</v>
      </c>
      <c r="BV56" s="441" t="s">
        <v>709</v>
      </c>
      <c r="BW56" s="443" t="s">
        <v>3341</v>
      </c>
      <c r="BX56" s="443" t="s">
        <v>3342</v>
      </c>
      <c r="BY56" s="441" t="s">
        <v>3343</v>
      </c>
      <c r="BZ56" s="441" t="s">
        <v>3344</v>
      </c>
      <c r="CA56" s="459"/>
      <c r="CB56" s="459"/>
      <c r="CC56" s="459"/>
      <c r="CD56" s="459"/>
      <c r="CE56" s="459"/>
      <c r="CF56" s="447" t="s">
        <v>3345</v>
      </c>
      <c r="CG56" s="447" t="s">
        <v>3346</v>
      </c>
      <c r="CH56" s="447" t="s">
        <v>2102</v>
      </c>
      <c r="CI56" s="446" t="s">
        <v>3347</v>
      </c>
      <c r="CJ56" s="460">
        <v>12.34</v>
      </c>
      <c r="CK56" s="447" t="s">
        <v>3282</v>
      </c>
      <c r="CL56" s="447" t="s">
        <v>3348</v>
      </c>
      <c r="CM56" s="447" t="s">
        <v>1387</v>
      </c>
      <c r="CN56" s="461"/>
      <c r="CO56" s="461"/>
      <c r="CP56" s="461"/>
      <c r="CQ56" s="461"/>
      <c r="CR56" s="461"/>
      <c r="CS56" s="150"/>
      <c r="CT56" s="379" t="s">
        <v>3349</v>
      </c>
      <c r="CU56" s="379" t="s">
        <v>2974</v>
      </c>
      <c r="CV56" s="379" t="s">
        <v>1956</v>
      </c>
      <c r="CW56" s="379" t="s">
        <v>1685</v>
      </c>
      <c r="CX56" s="379" t="s">
        <v>988</v>
      </c>
      <c r="CY56" s="462" t="s">
        <v>3350</v>
      </c>
      <c r="CZ56" s="379" t="s">
        <v>3351</v>
      </c>
      <c r="DA56" s="379" t="s">
        <v>128</v>
      </c>
      <c r="DB56" s="463"/>
      <c r="DC56" s="463"/>
      <c r="DD56" s="463"/>
      <c r="DE56" s="463"/>
      <c r="DF56" s="463"/>
      <c r="DG56" s="464" t="s">
        <v>3352</v>
      </c>
      <c r="DH56" s="361"/>
      <c r="DI56" s="361"/>
      <c r="DJ56" s="361"/>
      <c r="DK56" s="464" t="s">
        <v>420</v>
      </c>
      <c r="DL56" s="464" t="s">
        <v>3080</v>
      </c>
      <c r="DM56" s="464" t="s">
        <v>202</v>
      </c>
      <c r="DN56" s="464" t="s">
        <v>2362</v>
      </c>
      <c r="DO56" s="465"/>
      <c r="DP56" s="466" t="s">
        <v>835</v>
      </c>
      <c r="DQ56" s="467">
        <v>35.59</v>
      </c>
      <c r="DR56" s="361"/>
      <c r="DS56" s="464" t="s">
        <v>3353</v>
      </c>
      <c r="DT56" s="361"/>
      <c r="DU56" s="464" t="s">
        <v>3354</v>
      </c>
      <c r="DV56" s="361"/>
      <c r="DW56" s="361"/>
      <c r="DX56" s="361"/>
      <c r="DY56" s="361"/>
      <c r="DZ56" s="361"/>
      <c r="EA56" s="361"/>
      <c r="EB56" s="468" t="s">
        <v>3355</v>
      </c>
    </row>
    <row r="57" ht="15.75" customHeight="1">
      <c r="A57" s="167" t="s">
        <v>3356</v>
      </c>
      <c r="B57" s="79" t="s">
        <v>3357</v>
      </c>
      <c r="C57" s="80" t="s">
        <v>1328</v>
      </c>
      <c r="D57" s="81" t="s">
        <v>1328</v>
      </c>
      <c r="E57" s="82" t="s">
        <v>1328</v>
      </c>
      <c r="F57" s="83" t="s">
        <v>2273</v>
      </c>
      <c r="G57" s="79" t="s">
        <v>3358</v>
      </c>
      <c r="H57" s="86" t="str">
        <f>HYPERLINK("https://clips.twitch.tv/LachrymoseCourteousDelicataSeemsGood","51.28")</f>
        <v>51.28</v>
      </c>
      <c r="I57" s="173" t="s">
        <v>3359</v>
      </c>
      <c r="J57" s="173" t="s">
        <v>697</v>
      </c>
      <c r="K57" s="238" t="s">
        <v>1110</v>
      </c>
      <c r="L57" s="173" t="s">
        <v>2318</v>
      </c>
      <c r="M57" s="238" t="s">
        <v>3360</v>
      </c>
      <c r="N57" s="238" t="s">
        <v>3361</v>
      </c>
      <c r="O57" s="173" t="s">
        <v>267</v>
      </c>
      <c r="P57" s="86" t="str">
        <f>HYPERLINK("https://clips.twitch.tv/OpenFastVelociraptorPastaThat","16.00")</f>
        <v>16.00</v>
      </c>
      <c r="Q57" s="213"/>
      <c r="R57" s="213"/>
      <c r="S57" s="213"/>
      <c r="T57" s="213"/>
      <c r="U57" s="213"/>
      <c r="V57" s="213"/>
      <c r="W57" s="169"/>
      <c r="X57" s="238" t="s">
        <v>175</v>
      </c>
      <c r="Y57" s="173" t="s">
        <v>3362</v>
      </c>
      <c r="Z57" s="86" t="str">
        <f>HYPERLINK("https://youtu.be/DcWVHDR229E","14.90")</f>
        <v>14.90</v>
      </c>
      <c r="AA57" s="238" t="s">
        <v>3363</v>
      </c>
      <c r="AB57" s="86" t="str">
        <f>HYPERLINK("https://clips.twitch.tv/DifferentUninterestedGerbilHassaanChop","30.28")</f>
        <v>30.28</v>
      </c>
      <c r="AC57" s="86" t="str">
        <f>HYPERLINK("https://clips.twitch.tv/RenownedTiredGnatBigBrother","57.66")</f>
        <v>57.66</v>
      </c>
      <c r="AD57" s="213"/>
      <c r="AE57" s="238" t="s">
        <v>3364</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3365</v>
      </c>
      <c r="AU57" s="173" t="s">
        <v>3366</v>
      </c>
      <c r="AV57" s="213"/>
      <c r="AW57" s="213"/>
      <c r="AX57" s="213"/>
      <c r="AY57" s="213"/>
      <c r="AZ57" s="213"/>
      <c r="BA57" s="469" t="str">
        <f>HYPERLINK("https://clips.twitch.tv/BovineSecretiveTireItsBoshyTime","49.95")</f>
        <v>49.95</v>
      </c>
      <c r="BB57" s="238" t="s">
        <v>741</v>
      </c>
      <c r="BC57" s="86" t="str">
        <f>HYPERLINK("https://youtu.be/TzgOslc32vU","28.68")</f>
        <v>28.68</v>
      </c>
      <c r="BD57" s="238" t="s">
        <v>3367</v>
      </c>
      <c r="BE57" s="238" t="s">
        <v>3368</v>
      </c>
      <c r="BF57" s="213"/>
      <c r="BG57" s="213"/>
      <c r="BH57" s="238"/>
      <c r="BI57" s="172"/>
      <c r="BJ57" s="168" t="s">
        <v>1094</v>
      </c>
      <c r="BK57" s="238" t="s">
        <v>3369</v>
      </c>
      <c r="BL57" s="213"/>
      <c r="BM57" s="213"/>
      <c r="BN57" s="213"/>
      <c r="BO57" s="213"/>
      <c r="BP57" s="213"/>
      <c r="BQ57" s="168"/>
      <c r="BR57" s="173" t="s">
        <v>681</v>
      </c>
      <c r="BS57" s="238" t="s">
        <v>3370</v>
      </c>
      <c r="BT57" s="238" t="s">
        <v>528</v>
      </c>
      <c r="BU57" s="238" t="s">
        <v>3371</v>
      </c>
      <c r="BV57" s="173" t="s">
        <v>3372</v>
      </c>
      <c r="BW57" s="213"/>
      <c r="BX57" s="213"/>
      <c r="BY57" s="173"/>
      <c r="BZ57" s="173" t="s">
        <v>3373</v>
      </c>
      <c r="CA57" s="238" t="s">
        <v>3374</v>
      </c>
      <c r="CB57" s="213"/>
      <c r="CC57" s="213"/>
      <c r="CD57" s="213"/>
      <c r="CE57" s="213"/>
      <c r="CF57" s="238" t="s">
        <v>3375</v>
      </c>
      <c r="CG57" s="86" t="str">
        <f>HYPERLINK("https://youtu.be/AR9q0_E3gEQ","28.75")</f>
        <v>28.75</v>
      </c>
      <c r="CH57" s="238" t="s">
        <v>3376</v>
      </c>
      <c r="CI57" s="238"/>
      <c r="CJ57" s="213"/>
      <c r="CK57" s="238" t="s">
        <v>1913</v>
      </c>
      <c r="CL57" s="173" t="s">
        <v>3377</v>
      </c>
      <c r="CM57" s="238" t="s">
        <v>3378</v>
      </c>
      <c r="CN57" s="213"/>
      <c r="CO57" s="213"/>
      <c r="CP57" s="213"/>
      <c r="CQ57" s="213"/>
      <c r="CR57" s="213"/>
      <c r="CS57" s="174"/>
      <c r="CT57" s="238" t="s">
        <v>3379</v>
      </c>
      <c r="CU57" s="213"/>
      <c r="CV57" s="238" t="s">
        <v>3380</v>
      </c>
      <c r="CW57" s="238" t="s">
        <v>3381</v>
      </c>
      <c r="CX57" s="238"/>
      <c r="CY57" s="168"/>
      <c r="CZ57" s="86" t="str">
        <f>HYPERLINK("https://youtu.be/XTRC8xLEK0E","2:15.69")</f>
        <v>2:15.69</v>
      </c>
      <c r="DA57" s="238" t="s">
        <v>3382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3383</v>
      </c>
      <c r="DQ57" s="238"/>
      <c r="DR57" s="213"/>
      <c r="DS57" s="213"/>
      <c r="DT57" s="213"/>
      <c r="DU57" s="213"/>
      <c r="DV57" s="213"/>
      <c r="DW57" s="213"/>
      <c r="DX57" s="213"/>
      <c r="DY57" s="213"/>
      <c r="DZ57" s="213"/>
      <c r="EA57" s="213"/>
      <c r="EB57" s="251"/>
    </row>
    <row r="58" ht="15.75" customHeight="1">
      <c r="A58" s="175" t="s">
        <v>3384</v>
      </c>
      <c r="B58" s="99" t="s">
        <v>3385</v>
      </c>
      <c r="C58" s="100" t="s">
        <v>1328</v>
      </c>
      <c r="D58" s="101" t="s">
        <v>1044</v>
      </c>
      <c r="E58" s="102" t="s">
        <v>1328</v>
      </c>
      <c r="F58" s="103" t="s">
        <v>794</v>
      </c>
      <c r="G58" s="99" t="s">
        <v>2955</v>
      </c>
      <c r="H58" s="177" t="s">
        <v>134</v>
      </c>
      <c r="I58" s="177" t="s">
        <v>1935</v>
      </c>
      <c r="J58" s="177" t="s">
        <v>2189</v>
      </c>
      <c r="K58" s="177" t="s">
        <v>441</v>
      </c>
      <c r="L58" s="177" t="s">
        <v>371</v>
      </c>
      <c r="M58" s="214" t="s">
        <v>3386</v>
      </c>
      <c r="N58" s="177" t="s">
        <v>2800</v>
      </c>
      <c r="O58" s="177" t="s">
        <v>2070</v>
      </c>
      <c r="P58" s="177" t="s">
        <v>446</v>
      </c>
      <c r="Q58" s="273"/>
      <c r="R58" s="273"/>
      <c r="S58" s="273"/>
      <c r="T58" s="273"/>
      <c r="U58" s="273"/>
      <c r="V58" s="273"/>
      <c r="W58" s="169"/>
      <c r="X58" s="182" t="s">
        <v>2349</v>
      </c>
      <c r="Y58" s="182" t="s">
        <v>3387</v>
      </c>
      <c r="Z58" s="470" t="s">
        <v>982</v>
      </c>
      <c r="AA58" s="182" t="s">
        <v>3388</v>
      </c>
      <c r="AB58" s="182" t="s">
        <v>3389</v>
      </c>
      <c r="AC58" s="182" t="s">
        <v>3390</v>
      </c>
      <c r="AD58" s="182" t="s">
        <v>3391</v>
      </c>
      <c r="AE58" s="182" t="s">
        <v>3192</v>
      </c>
      <c r="AF58" s="182" t="s">
        <v>3392</v>
      </c>
      <c r="AG58" s="277"/>
      <c r="AH58" s="182"/>
      <c r="AI58" s="182" t="s">
        <v>3393</v>
      </c>
      <c r="AJ58" s="277"/>
      <c r="AK58" s="169"/>
      <c r="AL58" s="189" t="s">
        <v>3394</v>
      </c>
      <c r="AM58" s="189" t="s">
        <v>214</v>
      </c>
      <c r="AN58" s="257"/>
      <c r="AO58" s="189" t="s">
        <v>3395</v>
      </c>
      <c r="AP58" s="257"/>
      <c r="AQ58" s="257"/>
      <c r="AR58" s="189" t="s">
        <v>3396</v>
      </c>
      <c r="AS58" s="257"/>
      <c r="AT58" s="189" t="s">
        <v>653</v>
      </c>
      <c r="AU58" s="189" t="s">
        <v>2453</v>
      </c>
      <c r="AV58" s="189" t="s">
        <v>3397</v>
      </c>
      <c r="AW58" s="257"/>
      <c r="AX58" s="257"/>
      <c r="AY58" s="257"/>
      <c r="AZ58" s="257"/>
      <c r="BA58" s="193" t="s">
        <v>1427</v>
      </c>
      <c r="BB58" s="193" t="s">
        <v>1722</v>
      </c>
      <c r="BC58" s="193" t="s">
        <v>507</v>
      </c>
      <c r="BD58" s="193" t="s">
        <v>1625</v>
      </c>
      <c r="BE58" s="193" t="s">
        <v>3398</v>
      </c>
      <c r="BF58" s="193" t="s">
        <v>1883</v>
      </c>
      <c r="BG58" s="258"/>
      <c r="BH58" s="193" t="s">
        <v>3283</v>
      </c>
      <c r="BI58" s="192"/>
      <c r="BJ58" s="193" t="s">
        <v>3399</v>
      </c>
      <c r="BK58" s="193" t="s">
        <v>2539</v>
      </c>
      <c r="BL58" s="258"/>
      <c r="BM58" s="258"/>
      <c r="BN58" s="258"/>
      <c r="BO58" s="258"/>
      <c r="BP58" s="258"/>
      <c r="BQ58" s="225"/>
      <c r="BR58" s="225" t="s">
        <v>3400</v>
      </c>
      <c r="BS58" s="198" t="s">
        <v>1821</v>
      </c>
      <c r="BT58" s="198" t="s">
        <v>1261</v>
      </c>
      <c r="BU58" s="198" t="s">
        <v>3401</v>
      </c>
      <c r="BV58" s="198" t="s">
        <v>3402</v>
      </c>
      <c r="BW58" s="259"/>
      <c r="BX58" s="259"/>
      <c r="BY58" s="198" t="s">
        <v>3403</v>
      </c>
      <c r="BZ58" s="198" t="s">
        <v>3404</v>
      </c>
      <c r="CA58" s="198" t="s">
        <v>3405</v>
      </c>
      <c r="CB58" s="259"/>
      <c r="CC58" s="259"/>
      <c r="CD58" s="259"/>
      <c r="CE58" s="259"/>
      <c r="CF58" s="227" t="s">
        <v>3282</v>
      </c>
      <c r="CG58" s="227" t="s">
        <v>1956</v>
      </c>
      <c r="CH58" s="227" t="s">
        <v>928</v>
      </c>
      <c r="CI58" s="227" t="s">
        <v>3406</v>
      </c>
      <c r="CJ58" s="227" t="s">
        <v>2242</v>
      </c>
      <c r="CK58" s="227" t="s">
        <v>2982</v>
      </c>
      <c r="CL58" s="227" t="s">
        <v>3407</v>
      </c>
      <c r="CM58" s="228" t="str">
        <f>HYPERLINK("https://youtu.be/eT1ltwCFNY0","15.59")</f>
        <v>15.59</v>
      </c>
      <c r="CN58" s="261"/>
      <c r="CO58" s="261"/>
      <c r="CP58" s="285" t="s">
        <v>3408</v>
      </c>
      <c r="CQ58" s="471"/>
      <c r="CR58" s="261"/>
      <c r="CS58" s="174"/>
      <c r="CT58" s="205" t="s">
        <v>3409</v>
      </c>
      <c r="CU58" s="205" t="s">
        <v>2365</v>
      </c>
      <c r="CV58" s="230" t="s">
        <v>3407</v>
      </c>
      <c r="CW58" s="205" t="s">
        <v>3236</v>
      </c>
      <c r="CX58" s="205" t="s">
        <v>3410</v>
      </c>
      <c r="CY58" s="230" t="s">
        <v>2410</v>
      </c>
      <c r="CZ58" s="205" t="s">
        <v>3411</v>
      </c>
      <c r="DA58" s="205" t="s">
        <v>3412</v>
      </c>
      <c r="DB58" s="262"/>
      <c r="DC58" s="262"/>
      <c r="DD58" s="262"/>
      <c r="DE58" s="262"/>
      <c r="DF58" s="262"/>
      <c r="DG58" s="263"/>
      <c r="DH58" s="263"/>
      <c r="DI58" s="263"/>
      <c r="DJ58" s="263"/>
      <c r="DK58" s="263"/>
      <c r="DL58" s="263"/>
      <c r="DM58" s="263"/>
      <c r="DN58" s="263"/>
      <c r="DO58" s="263"/>
      <c r="DP58" s="234" t="s">
        <v>3413</v>
      </c>
      <c r="DQ58" s="234"/>
      <c r="DR58" s="263"/>
      <c r="DS58" s="263"/>
      <c r="DT58" s="263"/>
      <c r="DU58" s="263"/>
      <c r="DV58" s="263"/>
      <c r="DW58" s="263"/>
      <c r="DX58" s="263"/>
      <c r="DY58" s="263"/>
      <c r="DZ58" s="263"/>
      <c r="EA58" s="263"/>
      <c r="EB58" s="294"/>
    </row>
    <row r="59" ht="15.75" customHeight="1">
      <c r="A59" s="472" t="s">
        <v>3414</v>
      </c>
      <c r="B59" s="79" t="s">
        <v>3415</v>
      </c>
      <c r="C59" s="80" t="s">
        <v>1328</v>
      </c>
      <c r="D59" s="81" t="s">
        <v>1328</v>
      </c>
      <c r="E59" s="82" t="s">
        <v>1328</v>
      </c>
      <c r="F59" s="83" t="s">
        <v>2764</v>
      </c>
      <c r="G59" s="79" t="s">
        <v>3416</v>
      </c>
      <c r="H59" s="87" t="s">
        <v>1633</v>
      </c>
      <c r="I59" s="87" t="s">
        <v>2852</v>
      </c>
      <c r="J59" s="87" t="s">
        <v>3417</v>
      </c>
      <c r="K59" s="87" t="s">
        <v>1333</v>
      </c>
      <c r="L59" s="87" t="s">
        <v>1883</v>
      </c>
      <c r="M59" s="238" t="s">
        <v>3418</v>
      </c>
      <c r="N59" s="87" t="s">
        <v>1834</v>
      </c>
      <c r="O59" s="87" t="s">
        <v>1288</v>
      </c>
      <c r="P59" s="87" t="s">
        <v>2631</v>
      </c>
      <c r="Q59" s="238" t="s">
        <v>3419</v>
      </c>
      <c r="R59" s="213"/>
      <c r="S59" s="87" t="s">
        <v>3321</v>
      </c>
      <c r="T59" s="213"/>
      <c r="U59" s="87" t="s">
        <v>3420</v>
      </c>
      <c r="V59" s="168" t="s">
        <v>3421</v>
      </c>
      <c r="W59" s="169"/>
      <c r="X59" s="238" t="s">
        <v>3422</v>
      </c>
      <c r="Y59" s="87" t="s">
        <v>1568</v>
      </c>
      <c r="Z59" s="87" t="s">
        <v>3423</v>
      </c>
      <c r="AA59" s="87" t="s">
        <v>3424</v>
      </c>
      <c r="AB59" s="87" t="s">
        <v>1346</v>
      </c>
      <c r="AC59" s="87" t="s">
        <v>3425</v>
      </c>
      <c r="AD59" s="91"/>
      <c r="AE59" s="87" t="s">
        <v>2836</v>
      </c>
      <c r="AF59" s="87" t="s">
        <v>2639</v>
      </c>
      <c r="AG59" s="213"/>
      <c r="AH59" s="213"/>
      <c r="AI59" s="87" t="s">
        <v>3426</v>
      </c>
      <c r="AJ59" s="168" t="s">
        <v>3427</v>
      </c>
      <c r="AK59" s="169"/>
      <c r="AL59" s="213"/>
      <c r="AM59" s="87" t="s">
        <v>583</v>
      </c>
      <c r="AN59" s="213"/>
      <c r="AO59" s="87" t="s">
        <v>3428</v>
      </c>
      <c r="AP59" s="168" t="s">
        <v>3429</v>
      </c>
      <c r="AQ59" s="168"/>
      <c r="AR59" s="168" t="s">
        <v>3430</v>
      </c>
      <c r="AS59" s="168" t="s">
        <v>3431</v>
      </c>
      <c r="AT59" s="87" t="s">
        <v>2716</v>
      </c>
      <c r="AU59" s="87" t="s">
        <v>3234</v>
      </c>
      <c r="AV59" s="213"/>
      <c r="AW59" s="213"/>
      <c r="AX59" s="87" t="s">
        <v>3432</v>
      </c>
      <c r="AY59" s="168" t="s">
        <v>3433</v>
      </c>
      <c r="AZ59" s="168"/>
      <c r="BA59" s="87" t="s">
        <v>2485</v>
      </c>
      <c r="BB59" s="87" t="s">
        <v>3434</v>
      </c>
      <c r="BC59" s="87" t="s">
        <v>1088</v>
      </c>
      <c r="BD59" s="171" t="s">
        <v>2801</v>
      </c>
      <c r="BE59" s="87" t="s">
        <v>3271</v>
      </c>
      <c r="BF59" s="87" t="s">
        <v>3435</v>
      </c>
      <c r="BG59" s="213"/>
      <c r="BH59" s="87" t="s">
        <v>1643</v>
      </c>
      <c r="BI59" s="238" t="s">
        <v>3436</v>
      </c>
      <c r="BJ59" s="238"/>
      <c r="BK59" s="87" t="s">
        <v>2987</v>
      </c>
      <c r="BL59" s="213"/>
      <c r="BM59" s="87" t="s">
        <v>2088</v>
      </c>
      <c r="BN59" s="238" t="s">
        <v>3437</v>
      </c>
      <c r="BO59" s="213"/>
      <c r="BP59" s="213"/>
      <c r="BQ59" s="87" t="s">
        <v>3438</v>
      </c>
      <c r="BR59" s="87" t="s">
        <v>1147</v>
      </c>
      <c r="BS59" s="87" t="s">
        <v>3439</v>
      </c>
      <c r="BT59" s="87" t="s">
        <v>3136</v>
      </c>
      <c r="BU59" s="87" t="s">
        <v>3440</v>
      </c>
      <c r="BV59" s="87" t="s">
        <v>1374</v>
      </c>
      <c r="BW59" s="213"/>
      <c r="BX59" s="87" t="s">
        <v>3441</v>
      </c>
      <c r="BY59" s="213"/>
      <c r="BZ59" s="87" t="s">
        <v>3442</v>
      </c>
      <c r="CA59" s="238" t="s">
        <v>3443</v>
      </c>
      <c r="CB59" s="87" t="s">
        <v>3444</v>
      </c>
      <c r="CC59" s="238" t="s">
        <v>3445</v>
      </c>
      <c r="CD59" s="168" t="s">
        <v>3446</v>
      </c>
      <c r="CE59" s="168"/>
      <c r="CF59" s="87" t="s">
        <v>3447</v>
      </c>
      <c r="CG59" s="87" t="s">
        <v>2338</v>
      </c>
      <c r="CH59" s="87" t="s">
        <v>3448</v>
      </c>
      <c r="CI59" s="168" t="s">
        <v>3449</v>
      </c>
      <c r="CJ59" s="87" t="s">
        <v>2249</v>
      </c>
      <c r="CK59" s="87" t="s">
        <v>3450</v>
      </c>
      <c r="CL59" s="87" t="s">
        <v>3451</v>
      </c>
      <c r="CM59" s="87" t="s">
        <v>2371</v>
      </c>
      <c r="CN59" s="213"/>
      <c r="CO59" s="213"/>
      <c r="CP59" s="238"/>
      <c r="CQ59" s="238" t="s">
        <v>3452</v>
      </c>
      <c r="CR59" s="213"/>
      <c r="CS59" s="174"/>
      <c r="CT59" s="87" t="s">
        <v>3453</v>
      </c>
      <c r="CU59" s="87" t="s">
        <v>3049</v>
      </c>
      <c r="CV59" s="87" t="s">
        <v>3454</v>
      </c>
      <c r="CW59" s="87" t="s">
        <v>3455</v>
      </c>
      <c r="CX59" s="87" t="s">
        <v>1942</v>
      </c>
      <c r="CY59" s="238" t="s">
        <v>3456</v>
      </c>
      <c r="CZ59" s="87" t="s">
        <v>3457</v>
      </c>
      <c r="DA59" s="87" t="s">
        <v>2716</v>
      </c>
      <c r="DB59" s="213"/>
      <c r="DC59" s="213"/>
      <c r="DD59" s="213"/>
      <c r="DE59" s="168" t="s">
        <v>3458</v>
      </c>
      <c r="DF59" s="168"/>
      <c r="DG59" s="87" t="s">
        <v>2120</v>
      </c>
      <c r="DH59" s="213"/>
      <c r="DI59" s="213"/>
      <c r="DJ59" s="213"/>
      <c r="DK59" s="87" t="s">
        <v>1387</v>
      </c>
      <c r="DL59" s="213"/>
      <c r="DM59" s="213"/>
      <c r="DN59" s="213"/>
      <c r="DO59" s="213"/>
      <c r="DP59" s="87" t="s">
        <v>3459</v>
      </c>
      <c r="DQ59" s="238"/>
      <c r="DR59" s="238" t="s">
        <v>1763</v>
      </c>
      <c r="DS59" s="213"/>
      <c r="DT59" s="213"/>
      <c r="DU59" s="213"/>
      <c r="DV59" s="213"/>
      <c r="DW59" s="213"/>
      <c r="DX59" s="213"/>
      <c r="DY59" s="87" t="s">
        <v>3460</v>
      </c>
      <c r="DZ59" s="213"/>
      <c r="EA59" s="87" t="s">
        <v>3316</v>
      </c>
      <c r="EB59" s="251" t="s">
        <v>3461</v>
      </c>
    </row>
    <row r="60" ht="15.75" customHeight="1">
      <c r="A60" s="175" t="s">
        <v>3462</v>
      </c>
      <c r="B60" s="99" t="s">
        <v>3463</v>
      </c>
      <c r="C60" s="100" t="s">
        <v>1044</v>
      </c>
      <c r="D60" s="101" t="s">
        <v>1328</v>
      </c>
      <c r="E60" s="102" t="s">
        <v>1044</v>
      </c>
      <c r="F60" s="103" t="s">
        <v>435</v>
      </c>
      <c r="G60" s="99" t="s">
        <v>2764</v>
      </c>
      <c r="H60" s="177" t="s">
        <v>664</v>
      </c>
      <c r="I60" s="215" t="s">
        <v>3464</v>
      </c>
      <c r="J60" s="215" t="s">
        <v>1564</v>
      </c>
      <c r="K60" s="177" t="s">
        <v>2119</v>
      </c>
      <c r="L60" s="215" t="s">
        <v>3352</v>
      </c>
      <c r="M60" s="273"/>
      <c r="N60" s="215" t="s">
        <v>3465</v>
      </c>
      <c r="O60" s="215" t="s">
        <v>3466</v>
      </c>
      <c r="P60" s="177" t="s">
        <v>107</v>
      </c>
      <c r="Q60" s="273"/>
      <c r="R60" s="273"/>
      <c r="S60" s="177" t="s">
        <v>3467</v>
      </c>
      <c r="T60" s="177" t="s">
        <v>3468</v>
      </c>
      <c r="U60" s="273"/>
      <c r="V60" s="273"/>
      <c r="W60" s="169"/>
      <c r="X60" s="182" t="s">
        <v>1237</v>
      </c>
      <c r="Y60" s="182" t="s">
        <v>3469</v>
      </c>
      <c r="Z60" s="182" t="s">
        <v>3229</v>
      </c>
      <c r="AA60" s="182" t="s">
        <v>3470</v>
      </c>
      <c r="AB60" s="182" t="s">
        <v>3451</v>
      </c>
      <c r="AC60" s="182" t="s">
        <v>3471</v>
      </c>
      <c r="AD60" s="277"/>
      <c r="AE60" s="182"/>
      <c r="AF60" s="182" t="s">
        <v>2872</v>
      </c>
      <c r="AG60" s="277"/>
      <c r="AH60" s="182"/>
      <c r="AI60" s="182" t="s">
        <v>913</v>
      </c>
      <c r="AJ60" s="277"/>
      <c r="AK60" s="169"/>
      <c r="AL60" s="189" t="s">
        <v>2084</v>
      </c>
      <c r="AM60" s="189" t="s">
        <v>3472</v>
      </c>
      <c r="AN60" s="257"/>
      <c r="AO60" s="189" t="s">
        <v>3473</v>
      </c>
      <c r="AP60" s="257"/>
      <c r="AQ60" s="257"/>
      <c r="AR60" s="257"/>
      <c r="AS60" s="257"/>
      <c r="AT60" s="189" t="s">
        <v>3474</v>
      </c>
      <c r="AU60" s="189" t="s">
        <v>3475</v>
      </c>
      <c r="AV60" s="189"/>
      <c r="AW60" s="257"/>
      <c r="AX60" s="189" t="s">
        <v>560</v>
      </c>
      <c r="AY60" s="257"/>
      <c r="AZ60" s="257"/>
      <c r="BA60" s="193" t="s">
        <v>3476</v>
      </c>
      <c r="BB60" s="193" t="s">
        <v>343</v>
      </c>
      <c r="BC60" s="193" t="s">
        <v>2343</v>
      </c>
      <c r="BD60" s="390" t="s">
        <v>3477</v>
      </c>
      <c r="BE60" s="193" t="s">
        <v>170</v>
      </c>
      <c r="BF60" s="258"/>
      <c r="BG60" s="258"/>
      <c r="BH60" s="193" t="s">
        <v>3478</v>
      </c>
      <c r="BI60" s="193"/>
      <c r="BJ60" s="193"/>
      <c r="BK60" s="193" t="s">
        <v>1785</v>
      </c>
      <c r="BL60" s="258"/>
      <c r="BM60" s="193" t="s">
        <v>2816</v>
      </c>
      <c r="BN60" s="193" t="s">
        <v>3479</v>
      </c>
      <c r="BO60" s="258"/>
      <c r="BP60" s="258"/>
      <c r="BQ60" s="225"/>
      <c r="BR60" s="391" t="s">
        <v>3480</v>
      </c>
      <c r="BS60" s="198" t="s">
        <v>3075</v>
      </c>
      <c r="BT60" s="198" t="s">
        <v>3481</v>
      </c>
      <c r="BU60" s="198" t="s">
        <v>3410</v>
      </c>
      <c r="BV60" s="198" t="s">
        <v>712</v>
      </c>
      <c r="BW60" s="130" t="s">
        <v>3482</v>
      </c>
      <c r="BX60" s="259"/>
      <c r="BY60" s="198" t="s">
        <v>3483</v>
      </c>
      <c r="BZ60" s="198" t="s">
        <v>3484</v>
      </c>
      <c r="CA60" s="391" t="s">
        <v>3485</v>
      </c>
      <c r="CB60" s="198" t="s">
        <v>3486</v>
      </c>
      <c r="CC60" s="198" t="s">
        <v>670</v>
      </c>
      <c r="CD60" s="259"/>
      <c r="CE60" s="259"/>
      <c r="CF60" s="286" t="s">
        <v>3487</v>
      </c>
      <c r="CG60" s="227" t="s">
        <v>3488</v>
      </c>
      <c r="CH60" s="286"/>
      <c r="CI60" s="229" t="s">
        <v>3489</v>
      </c>
      <c r="CJ60" s="261"/>
      <c r="CK60" s="227" t="s">
        <v>2152</v>
      </c>
      <c r="CL60" s="227" t="s">
        <v>1218</v>
      </c>
      <c r="CM60" s="227" t="s">
        <v>2388</v>
      </c>
      <c r="CN60" s="261"/>
      <c r="CO60" s="261"/>
      <c r="CP60" s="261"/>
      <c r="CQ60" s="261"/>
      <c r="CR60" s="261"/>
      <c r="CS60" s="174"/>
      <c r="CT60" s="205" t="s">
        <v>3490</v>
      </c>
      <c r="CU60" s="262"/>
      <c r="CV60" s="205" t="s">
        <v>1465</v>
      </c>
      <c r="CW60" s="205" t="s">
        <v>3491</v>
      </c>
      <c r="CX60" s="262"/>
      <c r="CY60" s="262"/>
      <c r="CZ60" s="205" t="s">
        <v>1436</v>
      </c>
      <c r="DA60" s="233" t="str">
        <f>HYPERLINK("https://www.youtube.com/watch?v=lJ0vz6bQQE0","18.10")</f>
        <v>18.10</v>
      </c>
      <c r="DB60" s="262"/>
      <c r="DC60" s="205" t="s">
        <v>3492</v>
      </c>
      <c r="DD60" s="262"/>
      <c r="DE60" s="262"/>
      <c r="DF60" s="262"/>
      <c r="DG60" s="263"/>
      <c r="DH60" s="263"/>
      <c r="DI60" s="263"/>
      <c r="DJ60" s="263"/>
      <c r="DK60" s="263"/>
      <c r="DL60" s="263"/>
      <c r="DM60" s="263"/>
      <c r="DN60" s="263"/>
      <c r="DO60" s="263"/>
      <c r="DP60" s="265" t="s">
        <v>3493</v>
      </c>
      <c r="DQ60" s="265"/>
      <c r="DR60" s="263"/>
      <c r="DS60" s="263"/>
      <c r="DT60" s="265" t="s">
        <v>3494</v>
      </c>
      <c r="DU60" s="263"/>
      <c r="DV60" s="263"/>
      <c r="DW60" s="263"/>
      <c r="DX60" s="263"/>
      <c r="DY60" s="265" t="s">
        <v>772</v>
      </c>
      <c r="DZ60" s="263"/>
      <c r="EA60" s="263"/>
      <c r="EB60" s="294"/>
    </row>
    <row r="61" ht="15.75" customHeight="1">
      <c r="A61" s="167" t="s">
        <v>3495</v>
      </c>
      <c r="B61" s="79" t="s">
        <v>3496</v>
      </c>
      <c r="C61" s="80" t="s">
        <v>1328</v>
      </c>
      <c r="D61" s="81" t="s">
        <v>1328</v>
      </c>
      <c r="E61" s="82" t="s">
        <v>1328</v>
      </c>
      <c r="F61" s="83" t="s">
        <v>3497</v>
      </c>
      <c r="G61" s="79" t="s">
        <v>3498</v>
      </c>
      <c r="H61" s="168" t="s">
        <v>1847</v>
      </c>
      <c r="I61" s="168" t="s">
        <v>3182</v>
      </c>
      <c r="J61" s="168" t="s">
        <v>3499</v>
      </c>
      <c r="K61" s="168" t="s">
        <v>3500</v>
      </c>
      <c r="L61" s="171" t="s">
        <v>2856</v>
      </c>
      <c r="M61" s="168" t="s">
        <v>3501</v>
      </c>
      <c r="N61" s="168" t="s">
        <v>3502</v>
      </c>
      <c r="O61" s="168" t="s">
        <v>3503</v>
      </c>
      <c r="P61" s="87" t="s">
        <v>2322</v>
      </c>
      <c r="Q61" s="168" t="s">
        <v>3504</v>
      </c>
      <c r="R61" s="168" t="s">
        <v>205</v>
      </c>
      <c r="S61" s="168" t="s">
        <v>3505</v>
      </c>
      <c r="T61" s="213"/>
      <c r="U61" s="87" t="s">
        <v>1973</v>
      </c>
      <c r="V61" s="168" t="s">
        <v>3506</v>
      </c>
      <c r="W61" s="169"/>
      <c r="X61" s="87" t="s">
        <v>3507</v>
      </c>
      <c r="Y61" s="168" t="s">
        <v>3508</v>
      </c>
      <c r="Z61" s="168" t="s">
        <v>3423</v>
      </c>
      <c r="AA61" s="168" t="s">
        <v>3280</v>
      </c>
      <c r="AB61" s="238" t="s">
        <v>2946</v>
      </c>
      <c r="AC61" s="168" t="s">
        <v>3166</v>
      </c>
      <c r="AD61" s="168"/>
      <c r="AE61" s="168" t="s">
        <v>3509</v>
      </c>
      <c r="AF61" s="168" t="s">
        <v>2639</v>
      </c>
      <c r="AG61" s="168" t="s">
        <v>3510</v>
      </c>
      <c r="AH61" s="168"/>
      <c r="AI61" s="168" t="s">
        <v>3511</v>
      </c>
      <c r="AJ61" s="87" t="s">
        <v>3512</v>
      </c>
      <c r="AK61" s="169"/>
      <c r="AL61" s="168" t="s">
        <v>3513</v>
      </c>
      <c r="AM61" s="238" t="s">
        <v>3514</v>
      </c>
      <c r="AN61" s="213"/>
      <c r="AO61" s="168" t="s">
        <v>3515</v>
      </c>
      <c r="AP61" s="238" t="s">
        <v>3516</v>
      </c>
      <c r="AQ61" s="168" t="s">
        <v>2693</v>
      </c>
      <c r="AR61" s="213"/>
      <c r="AS61" s="213"/>
      <c r="AT61" s="168" t="s">
        <v>2476</v>
      </c>
      <c r="AU61" s="168" t="s">
        <v>523</v>
      </c>
      <c r="AV61" s="168" t="s">
        <v>3517</v>
      </c>
      <c r="AW61" s="213"/>
      <c r="AX61" s="168" t="s">
        <v>1831</v>
      </c>
      <c r="AY61" s="168" t="s">
        <v>3518</v>
      </c>
      <c r="AZ61" s="168"/>
      <c r="BA61" s="87" t="s">
        <v>1494</v>
      </c>
      <c r="BB61" s="168" t="s">
        <v>1316</v>
      </c>
      <c r="BC61" s="87" t="s">
        <v>1911</v>
      </c>
      <c r="BD61" s="87" t="s">
        <v>2142</v>
      </c>
      <c r="BE61" s="168" t="s">
        <v>2528</v>
      </c>
      <c r="BF61" s="168" t="s">
        <v>114</v>
      </c>
      <c r="BG61" s="168" t="s">
        <v>1363</v>
      </c>
      <c r="BH61" s="168" t="s">
        <v>2453</v>
      </c>
      <c r="BI61" s="168" t="s">
        <v>3519</v>
      </c>
      <c r="BJ61" s="168" t="s">
        <v>3520</v>
      </c>
      <c r="BK61" s="168" t="s">
        <v>3073</v>
      </c>
      <c r="BL61" s="87" t="s">
        <v>3521</v>
      </c>
      <c r="BM61" s="87" t="s">
        <v>3522</v>
      </c>
      <c r="BN61" s="168" t="s">
        <v>2172</v>
      </c>
      <c r="BO61" s="168" t="s">
        <v>3523</v>
      </c>
      <c r="BP61" s="168"/>
      <c r="BQ61" s="168" t="s">
        <v>3524</v>
      </c>
      <c r="BR61" s="168" t="s">
        <v>3525</v>
      </c>
      <c r="BS61" s="87" t="s">
        <v>3432</v>
      </c>
      <c r="BT61" s="238" t="s">
        <v>3526</v>
      </c>
      <c r="BU61" s="168" t="s">
        <v>3527</v>
      </c>
      <c r="BV61" s="238" t="s">
        <v>2259</v>
      </c>
      <c r="BW61" s="213"/>
      <c r="BX61" s="168" t="s">
        <v>3528</v>
      </c>
      <c r="BY61" s="168" t="s">
        <v>3529</v>
      </c>
      <c r="BZ61" s="168" t="s">
        <v>1823</v>
      </c>
      <c r="CA61" s="238" t="s">
        <v>3530</v>
      </c>
      <c r="CB61" s="87" t="s">
        <v>3531</v>
      </c>
      <c r="CC61" s="168" t="s">
        <v>2357</v>
      </c>
      <c r="CD61" s="87" t="s">
        <v>3532</v>
      </c>
      <c r="CE61" s="168"/>
      <c r="CF61" s="87" t="s">
        <v>2965</v>
      </c>
      <c r="CG61" s="87" t="s">
        <v>176</v>
      </c>
      <c r="CH61" s="171" t="s">
        <v>3533</v>
      </c>
      <c r="CI61" s="168" t="s">
        <v>3534</v>
      </c>
      <c r="CJ61" s="213"/>
      <c r="CK61" s="268" t="s">
        <v>3535</v>
      </c>
      <c r="CL61" s="87" t="s">
        <v>525</v>
      </c>
      <c r="CM61" s="168" t="s">
        <v>3536</v>
      </c>
      <c r="CN61" s="213"/>
      <c r="CO61" s="168" t="s">
        <v>2153</v>
      </c>
      <c r="CP61" s="238"/>
      <c r="CQ61" s="168" t="s">
        <v>3537</v>
      </c>
      <c r="CR61" s="168" t="s">
        <v>3538</v>
      </c>
      <c r="CS61" s="174"/>
      <c r="CT61" s="168" t="s">
        <v>3539</v>
      </c>
      <c r="CU61" s="168" t="s">
        <v>1977</v>
      </c>
      <c r="CV61" s="168" t="s">
        <v>3540</v>
      </c>
      <c r="CW61" s="168" t="s">
        <v>3236</v>
      </c>
      <c r="CX61" s="168" t="s">
        <v>3541</v>
      </c>
      <c r="CY61" s="168" t="s">
        <v>3542</v>
      </c>
      <c r="CZ61" s="87" t="s">
        <v>3543</v>
      </c>
      <c r="DA61" s="168" t="s">
        <v>3544</v>
      </c>
      <c r="DB61" s="168" t="s">
        <v>3545</v>
      </c>
      <c r="DC61" s="168" t="s">
        <v>2685</v>
      </c>
      <c r="DD61" s="168" t="s">
        <v>3252</v>
      </c>
      <c r="DE61" s="168" t="s">
        <v>3546</v>
      </c>
      <c r="DF61" s="168"/>
      <c r="DG61" s="168" t="s">
        <v>552</v>
      </c>
      <c r="DH61" s="238" t="s">
        <v>769</v>
      </c>
      <c r="DI61" s="213"/>
      <c r="DJ61" s="168"/>
      <c r="DK61" s="168" t="s">
        <v>3107</v>
      </c>
      <c r="DL61" s="168" t="s">
        <v>3547</v>
      </c>
      <c r="DM61" s="238" t="s">
        <v>956</v>
      </c>
      <c r="DN61" s="168" t="s">
        <v>3154</v>
      </c>
      <c r="DO61" s="213"/>
      <c r="DP61" s="168" t="s">
        <v>3548</v>
      </c>
      <c r="DQ61" s="168" t="s">
        <v>3549</v>
      </c>
      <c r="DR61" s="213"/>
      <c r="DS61" s="213"/>
      <c r="DT61" s="168" t="s">
        <v>3550</v>
      </c>
      <c r="DU61" s="238" t="s">
        <v>159</v>
      </c>
      <c r="DV61" s="168" t="s">
        <v>3551</v>
      </c>
      <c r="DW61" s="168" t="s">
        <v>1389</v>
      </c>
      <c r="DX61" s="168" t="s">
        <v>2454</v>
      </c>
      <c r="DY61" s="238" t="s">
        <v>3552</v>
      </c>
      <c r="DZ61" s="168" t="s">
        <v>3553</v>
      </c>
      <c r="EA61" s="87" t="s">
        <v>3554</v>
      </c>
      <c r="EB61" s="251" t="s">
        <v>3555</v>
      </c>
    </row>
    <row r="62" ht="15.75" customHeight="1">
      <c r="A62" s="175" t="s">
        <v>3556</v>
      </c>
      <c r="B62" s="99" t="s">
        <v>3557</v>
      </c>
      <c r="C62" s="100" t="s">
        <v>1328</v>
      </c>
      <c r="D62" s="101" t="s">
        <v>1328</v>
      </c>
      <c r="E62" s="102" t="s">
        <v>1328</v>
      </c>
      <c r="F62" s="103" t="s">
        <v>1749</v>
      </c>
      <c r="G62" s="99" t="s">
        <v>2764</v>
      </c>
      <c r="H62" s="176" t="s">
        <v>3160</v>
      </c>
      <c r="I62" s="273"/>
      <c r="J62" s="273"/>
      <c r="K62" s="273"/>
      <c r="L62" s="177" t="s">
        <v>109</v>
      </c>
      <c r="M62" s="273"/>
      <c r="N62" s="273"/>
      <c r="O62" s="214" t="s">
        <v>1997</v>
      </c>
      <c r="P62" s="214" t="s">
        <v>2388</v>
      </c>
      <c r="Q62" s="179" t="s">
        <v>544</v>
      </c>
      <c r="R62" s="273"/>
      <c r="S62" s="273"/>
      <c r="T62" s="214" t="s">
        <v>889</v>
      </c>
      <c r="U62" s="214" t="s">
        <v>2815</v>
      </c>
      <c r="V62" s="176" t="s">
        <v>3558</v>
      </c>
      <c r="W62" s="169"/>
      <c r="X62" s="277"/>
      <c r="Y62" s="219" t="s">
        <v>2326</v>
      </c>
      <c r="Z62" s="217" t="str">
        <f>HYPERLINK("https://youtu.be/esd_xoh2Wlk","14.77")</f>
        <v>14.77</v>
      </c>
      <c r="AA62" s="277"/>
      <c r="AB62" s="111" t="s">
        <v>2784</v>
      </c>
      <c r="AC62" s="219" t="s">
        <v>3559</v>
      </c>
      <c r="AD62" s="277"/>
      <c r="AE62" s="277"/>
      <c r="AF62" s="219" t="s">
        <v>2968</v>
      </c>
      <c r="AG62" s="182" t="s">
        <v>3560</v>
      </c>
      <c r="AH62" s="182"/>
      <c r="AI62" s="219" t="s">
        <v>1899</v>
      </c>
      <c r="AJ62" s="111" t="s">
        <v>3561</v>
      </c>
      <c r="AK62" s="169"/>
      <c r="AL62" s="257"/>
      <c r="AM62" s="257"/>
      <c r="AN62" s="185" t="s">
        <v>3562</v>
      </c>
      <c r="AO62" s="257"/>
      <c r="AP62" s="321" t="s">
        <v>262</v>
      </c>
      <c r="AQ62" s="185" t="s">
        <v>3335</v>
      </c>
      <c r="AR62" s="257"/>
      <c r="AS62" s="189" t="s">
        <v>2965</v>
      </c>
      <c r="AT62" s="221" t="s">
        <v>1295</v>
      </c>
      <c r="AU62" s="185" t="s">
        <v>136</v>
      </c>
      <c r="AV62" s="185" t="s">
        <v>2029</v>
      </c>
      <c r="AW62" s="257"/>
      <c r="AX62" s="257"/>
      <c r="AY62" s="257"/>
      <c r="AZ62" s="257"/>
      <c r="BA62" s="258"/>
      <c r="BB62" s="258"/>
      <c r="BC62" s="224"/>
      <c r="BD62" s="190" t="s">
        <v>2871</v>
      </c>
      <c r="BE62" s="258"/>
      <c r="BF62" s="190" t="s">
        <v>3434</v>
      </c>
      <c r="BG62" s="258"/>
      <c r="BH62" s="190" t="s">
        <v>1957</v>
      </c>
      <c r="BI62" s="258"/>
      <c r="BJ62" s="258"/>
      <c r="BK62" s="224" t="s">
        <v>2148</v>
      </c>
      <c r="BL62" s="258"/>
      <c r="BM62" s="258"/>
      <c r="BN62" s="258"/>
      <c r="BO62" s="224" t="s">
        <v>3563</v>
      </c>
      <c r="BP62" s="224"/>
      <c r="BQ62" s="259"/>
      <c r="BR62" s="259"/>
      <c r="BS62" s="225" t="s">
        <v>3564</v>
      </c>
      <c r="BT62" s="473">
        <v>23.56</v>
      </c>
      <c r="BU62" s="259"/>
      <c r="BV62" s="225" t="s">
        <v>3565</v>
      </c>
      <c r="BW62" s="259"/>
      <c r="BX62" s="259"/>
      <c r="BY62" s="259"/>
      <c r="BZ62" s="259"/>
      <c r="CA62" s="134" t="s">
        <v>3566</v>
      </c>
      <c r="CB62" s="225" t="s">
        <v>3567</v>
      </c>
      <c r="CC62" s="198" t="s">
        <v>260</v>
      </c>
      <c r="CD62" s="225" t="s">
        <v>3568</v>
      </c>
      <c r="CE62" s="198"/>
      <c r="CF62" s="227" t="s">
        <v>1431</v>
      </c>
      <c r="CG62" s="142" t="s">
        <v>3569</v>
      </c>
      <c r="CH62" s="474" t="s">
        <v>1799</v>
      </c>
      <c r="CI62" s="245" t="s">
        <v>2166</v>
      </c>
      <c r="CJ62" s="245" t="s">
        <v>2974</v>
      </c>
      <c r="CK62" s="245" t="s">
        <v>1067</v>
      </c>
      <c r="CL62" s="245" t="s">
        <v>3570</v>
      </c>
      <c r="CM62" s="261"/>
      <c r="CN62" s="261"/>
      <c r="CO62" s="393" t="s">
        <v>1343</v>
      </c>
      <c r="CP62" s="261"/>
      <c r="CQ62" s="261"/>
      <c r="CR62" s="227" t="s">
        <v>3571</v>
      </c>
      <c r="CS62" s="174"/>
      <c r="CT62" s="262"/>
      <c r="CU62" s="262"/>
      <c r="CV62" s="262"/>
      <c r="CW62" s="262"/>
      <c r="CX62" s="262"/>
      <c r="CY62" s="230" t="s">
        <v>3078</v>
      </c>
      <c r="CZ62" s="205" t="s">
        <v>3572</v>
      </c>
      <c r="DA62" s="262"/>
      <c r="DB62" s="327" t="s">
        <v>513</v>
      </c>
      <c r="DC62" s="230"/>
      <c r="DD62" s="230" t="s">
        <v>248</v>
      </c>
      <c r="DE62" s="205" t="s">
        <v>3573</v>
      </c>
      <c r="DF62" s="205"/>
      <c r="DG62" s="297"/>
      <c r="DH62" s="297"/>
      <c r="DI62" s="297"/>
      <c r="DJ62" s="297"/>
      <c r="DK62" s="234" t="s">
        <v>420</v>
      </c>
      <c r="DL62" s="297"/>
      <c r="DM62" s="234" t="s">
        <v>3574</v>
      </c>
      <c r="DN62" s="234" t="s">
        <v>3575</v>
      </c>
      <c r="DO62" s="263"/>
      <c r="DP62" s="263"/>
      <c r="DQ62" s="206" t="s">
        <v>3078</v>
      </c>
      <c r="DR62" s="263"/>
      <c r="DS62" s="263"/>
      <c r="DT62" s="234" t="s">
        <v>2591</v>
      </c>
      <c r="DU62" s="263"/>
      <c r="DV62" s="263"/>
      <c r="DW62" s="234" t="s">
        <v>3576</v>
      </c>
      <c r="DX62" s="166" t="s">
        <v>2617</v>
      </c>
      <c r="DY62" s="166" t="str">
        <f>HYPERLINK("https://youtu.be/cSRvv7G0qWk","25.28")</f>
        <v>25.28</v>
      </c>
      <c r="DZ62" s="234" t="s">
        <v>3577</v>
      </c>
      <c r="EA62" s="234" t="s">
        <v>3578</v>
      </c>
      <c r="EB62" s="294"/>
    </row>
    <row r="63" ht="15.75" customHeight="1">
      <c r="A63" s="167" t="s">
        <v>3579</v>
      </c>
      <c r="B63" s="79" t="s">
        <v>3580</v>
      </c>
      <c r="C63" s="80" t="s">
        <v>1328</v>
      </c>
      <c r="D63" s="81" t="s">
        <v>1328</v>
      </c>
      <c r="E63" s="82" t="s">
        <v>1328</v>
      </c>
      <c r="F63" s="83" t="s">
        <v>435</v>
      </c>
      <c r="G63" s="79" t="s">
        <v>1880</v>
      </c>
      <c r="H63" s="238" t="s">
        <v>3581</v>
      </c>
      <c r="I63" s="238" t="s">
        <v>3582</v>
      </c>
      <c r="J63" s="238" t="s">
        <v>3583</v>
      </c>
      <c r="K63" s="238" t="s">
        <v>2119</v>
      </c>
      <c r="L63" s="168" t="s">
        <v>3584</v>
      </c>
      <c r="M63" s="238" t="s">
        <v>3585</v>
      </c>
      <c r="N63" s="168" t="s">
        <v>3586</v>
      </c>
      <c r="O63" s="168" t="s">
        <v>1797</v>
      </c>
      <c r="P63" s="168" t="s">
        <v>2388</v>
      </c>
      <c r="Q63" s="213"/>
      <c r="R63" s="213"/>
      <c r="S63" s="87" t="s">
        <v>3587</v>
      </c>
      <c r="T63" s="213"/>
      <c r="U63" s="168" t="s">
        <v>3588</v>
      </c>
      <c r="V63" s="213"/>
      <c r="W63" s="169"/>
      <c r="X63" s="168" t="s">
        <v>2540</v>
      </c>
      <c r="Y63" s="238" t="s">
        <v>3589</v>
      </c>
      <c r="Z63" s="238" t="s">
        <v>2021</v>
      </c>
      <c r="AA63" s="168" t="s">
        <v>3590</v>
      </c>
      <c r="AB63" s="168" t="s">
        <v>3591</v>
      </c>
      <c r="AC63" s="168" t="s">
        <v>3274</v>
      </c>
      <c r="AD63" s="213"/>
      <c r="AE63" s="168" t="s">
        <v>3592</v>
      </c>
      <c r="AF63" s="168" t="s">
        <v>3593</v>
      </c>
      <c r="AG63" s="213"/>
      <c r="AH63" s="238"/>
      <c r="AI63" s="238" t="s">
        <v>2145</v>
      </c>
      <c r="AJ63" s="213"/>
      <c r="AK63" s="169"/>
      <c r="AL63" s="238" t="s">
        <v>1382</v>
      </c>
      <c r="AM63" s="168" t="s">
        <v>2211</v>
      </c>
      <c r="AN63" s="213"/>
      <c r="AO63" s="213"/>
      <c r="AP63" s="213"/>
      <c r="AQ63" s="213"/>
      <c r="AR63" s="213"/>
      <c r="AS63" s="213"/>
      <c r="AT63" s="87" t="s">
        <v>2825</v>
      </c>
      <c r="AU63" s="168" t="s">
        <v>1467</v>
      </c>
      <c r="AV63" s="238" t="s">
        <v>1009</v>
      </c>
      <c r="AW63" s="213"/>
      <c r="AX63" s="238" t="s">
        <v>2279</v>
      </c>
      <c r="AY63" s="213"/>
      <c r="AZ63" s="213"/>
      <c r="BA63" s="213"/>
      <c r="BB63" s="168" t="s">
        <v>608</v>
      </c>
      <c r="BC63" s="168" t="s">
        <v>1570</v>
      </c>
      <c r="BD63" s="168" t="s">
        <v>3164</v>
      </c>
      <c r="BE63" s="238" t="s">
        <v>3401</v>
      </c>
      <c r="BF63" s="238" t="s">
        <v>1192</v>
      </c>
      <c r="BG63" s="213"/>
      <c r="BH63" s="238" t="s">
        <v>3594</v>
      </c>
      <c r="BI63" s="172"/>
      <c r="BJ63" s="238" t="s">
        <v>1433</v>
      </c>
      <c r="BK63" s="238" t="s">
        <v>2348</v>
      </c>
      <c r="BL63" s="213"/>
      <c r="BM63" s="87" t="s">
        <v>3595</v>
      </c>
      <c r="BN63" s="238" t="s">
        <v>3596</v>
      </c>
      <c r="BO63" s="213"/>
      <c r="BP63" s="213"/>
      <c r="BQ63" s="168"/>
      <c r="BR63" s="238" t="s">
        <v>3597</v>
      </c>
      <c r="BS63" s="168" t="s">
        <v>3598</v>
      </c>
      <c r="BT63" s="168" t="s">
        <v>1547</v>
      </c>
      <c r="BU63" s="238" t="s">
        <v>3398</v>
      </c>
      <c r="BV63" s="238" t="s">
        <v>3599</v>
      </c>
      <c r="BW63" s="213"/>
      <c r="BX63" s="213"/>
      <c r="BY63" s="168" t="s">
        <v>1377</v>
      </c>
      <c r="BZ63" s="168" t="s">
        <v>780</v>
      </c>
      <c r="CA63" s="238" t="s">
        <v>3600</v>
      </c>
      <c r="CB63" s="168" t="s">
        <v>3601</v>
      </c>
      <c r="CC63" s="238" t="s">
        <v>546</v>
      </c>
      <c r="CD63" s="213"/>
      <c r="CE63" s="213"/>
      <c r="CF63" s="168" t="s">
        <v>3602</v>
      </c>
      <c r="CG63" s="238" t="s">
        <v>1536</v>
      </c>
      <c r="CH63" s="238" t="s">
        <v>3603</v>
      </c>
      <c r="CI63" s="213"/>
      <c r="CJ63" s="213"/>
      <c r="CK63" s="168" t="s">
        <v>3604</v>
      </c>
      <c r="CL63" s="238" t="s">
        <v>2912</v>
      </c>
      <c r="CM63" s="168" t="s">
        <v>3107</v>
      </c>
      <c r="CN63" s="213"/>
      <c r="CO63" s="213"/>
      <c r="CP63" s="168"/>
      <c r="CQ63" s="168" t="s">
        <v>1796</v>
      </c>
      <c r="CR63" s="213"/>
      <c r="CS63" s="174"/>
      <c r="CT63" s="168" t="s">
        <v>3605</v>
      </c>
      <c r="CU63" s="238" t="s">
        <v>2745</v>
      </c>
      <c r="CV63" s="238" t="s">
        <v>2020</v>
      </c>
      <c r="CW63" s="168" t="s">
        <v>3606</v>
      </c>
      <c r="CX63" s="168" t="s">
        <v>3607</v>
      </c>
      <c r="CY63" s="238" t="s">
        <v>3608</v>
      </c>
      <c r="CZ63" s="168" t="s">
        <v>3609</v>
      </c>
      <c r="DA63" s="168" t="s">
        <v>2286</v>
      </c>
      <c r="DB63" s="213"/>
      <c r="DC63" s="213"/>
      <c r="DD63" s="213"/>
      <c r="DE63" s="213"/>
      <c r="DF63" s="213"/>
      <c r="DG63" s="238" t="s">
        <v>2456</v>
      </c>
      <c r="DH63" s="213"/>
      <c r="DI63" s="213"/>
      <c r="DJ63" s="168"/>
      <c r="DK63" s="213"/>
      <c r="DL63" s="168" t="s">
        <v>2952</v>
      </c>
      <c r="DM63" s="213"/>
      <c r="DN63" s="213"/>
      <c r="DO63" s="213"/>
      <c r="DP63" s="238" t="s">
        <v>3610</v>
      </c>
      <c r="DQ63" s="238"/>
      <c r="DR63" s="213"/>
      <c r="DS63" s="213"/>
      <c r="DT63" s="168" t="s">
        <v>3425</v>
      </c>
      <c r="DU63" s="213"/>
      <c r="DV63" s="213"/>
      <c r="DW63" s="213"/>
      <c r="DX63" s="213"/>
      <c r="DY63" s="168" t="s">
        <v>3611</v>
      </c>
      <c r="DZ63" s="213"/>
      <c r="EA63" s="213"/>
      <c r="EB63" s="251" t="s">
        <v>3612</v>
      </c>
    </row>
    <row r="64" ht="15.75" customHeight="1">
      <c r="A64" s="175" t="s">
        <v>3613</v>
      </c>
      <c r="B64" s="99" t="s">
        <v>3614</v>
      </c>
      <c r="C64" s="100" t="s">
        <v>1328</v>
      </c>
      <c r="D64" s="101" t="s">
        <v>1328</v>
      </c>
      <c r="E64" s="102" t="s">
        <v>1328</v>
      </c>
      <c r="F64" s="103" t="s">
        <v>221</v>
      </c>
      <c r="G64" s="99" t="s">
        <v>3059</v>
      </c>
      <c r="H64" s="177"/>
      <c r="I64" s="214" t="s">
        <v>3615</v>
      </c>
      <c r="J64" s="273" t="s">
        <v>3616</v>
      </c>
      <c r="K64" s="269" t="s">
        <v>3617</v>
      </c>
      <c r="L64" s="176" t="s">
        <v>103</v>
      </c>
      <c r="M64" s="320" t="s">
        <v>1755</v>
      </c>
      <c r="N64" s="273"/>
      <c r="O64" s="386" t="s">
        <v>344</v>
      </c>
      <c r="P64" s="176" t="s">
        <v>2388</v>
      </c>
      <c r="Q64" s="273"/>
      <c r="R64" s="177"/>
      <c r="S64" s="177"/>
      <c r="T64" s="273"/>
      <c r="U64" s="273"/>
      <c r="V64" s="273"/>
      <c r="W64" s="169"/>
      <c r="X64" s="111" t="s">
        <v>3618</v>
      </c>
      <c r="Y64" s="219" t="s">
        <v>1568</v>
      </c>
      <c r="Z64" s="111" t="s">
        <v>1120</v>
      </c>
      <c r="AA64" s="219" t="s">
        <v>618</v>
      </c>
      <c r="AB64" s="111" t="s">
        <v>1839</v>
      </c>
      <c r="AC64" s="219" t="s">
        <v>2099</v>
      </c>
      <c r="AD64" s="277"/>
      <c r="AE64" s="182"/>
      <c r="AF64" s="277"/>
      <c r="AG64" s="277"/>
      <c r="AH64" s="277"/>
      <c r="AI64" s="277"/>
      <c r="AJ64" s="277"/>
      <c r="AK64" s="169"/>
      <c r="AL64" s="257"/>
      <c r="AM64" s="257"/>
      <c r="AN64" s="189" t="s">
        <v>3619</v>
      </c>
      <c r="AO64" s="257"/>
      <c r="AP64" s="257"/>
      <c r="AQ64" s="257"/>
      <c r="AR64" s="257"/>
      <c r="AS64" s="189" t="s">
        <v>3620</v>
      </c>
      <c r="AT64" s="475" t="s">
        <v>3621</v>
      </c>
      <c r="AU64" s="257"/>
      <c r="AV64" s="257"/>
      <c r="AW64" s="257"/>
      <c r="AX64" s="257"/>
      <c r="AY64" s="257"/>
      <c r="AZ64" s="257"/>
      <c r="BA64" s="258"/>
      <c r="BB64" s="258"/>
      <c r="BC64" s="224" t="s">
        <v>685</v>
      </c>
      <c r="BD64" s="224" t="s">
        <v>1031</v>
      </c>
      <c r="BE64" s="224" t="s">
        <v>2393</v>
      </c>
      <c r="BF64" s="258"/>
      <c r="BG64" s="258"/>
      <c r="BH64" s="224" t="s">
        <v>1355</v>
      </c>
      <c r="BI64" s="224" t="s">
        <v>3622</v>
      </c>
      <c r="BJ64" s="193"/>
      <c r="BK64" s="258"/>
      <c r="BL64" s="258"/>
      <c r="BM64" s="258"/>
      <c r="BN64" s="258"/>
      <c r="BO64" s="258"/>
      <c r="BP64" s="258"/>
      <c r="BQ64" s="225" t="s">
        <v>3623</v>
      </c>
      <c r="BR64" s="391" t="s">
        <v>3624</v>
      </c>
      <c r="BS64" s="198" t="s">
        <v>2153</v>
      </c>
      <c r="BT64" s="134" t="s">
        <v>2843</v>
      </c>
      <c r="BU64" s="259"/>
      <c r="BV64" s="134" t="s">
        <v>613</v>
      </c>
      <c r="BW64" s="259"/>
      <c r="BX64" s="198" t="s">
        <v>3625</v>
      </c>
      <c r="BY64" s="259"/>
      <c r="BZ64" s="259"/>
      <c r="CA64" s="259"/>
      <c r="CB64" s="259"/>
      <c r="CC64" s="259"/>
      <c r="CD64" s="259"/>
      <c r="CE64" s="259"/>
      <c r="CF64" s="245" t="s">
        <v>646</v>
      </c>
      <c r="CG64" s="228" t="str">
        <f>HYPERLINK("https://www.youtube.com/watch?v=UbZGpsQP5wY","28.32")</f>
        <v>28.32</v>
      </c>
      <c r="CH64" s="227" t="s">
        <v>3626</v>
      </c>
      <c r="CI64" s="261"/>
      <c r="CJ64" s="261"/>
      <c r="CK64" s="245" t="s">
        <v>589</v>
      </c>
      <c r="CL64" s="245" t="s">
        <v>964</v>
      </c>
      <c r="CM64" s="142" t="s">
        <v>3627</v>
      </c>
      <c r="CN64" s="261"/>
      <c r="CO64" s="261"/>
      <c r="CP64" s="261"/>
      <c r="CQ64" s="261"/>
      <c r="CR64" s="261"/>
      <c r="CS64" s="174"/>
      <c r="CT64" s="230" t="s">
        <v>3628</v>
      </c>
      <c r="CU64" s="262"/>
      <c r="CV64" s="231" t="s">
        <v>808</v>
      </c>
      <c r="CW64" s="230" t="s">
        <v>3629</v>
      </c>
      <c r="CX64" s="230" t="s">
        <v>1385</v>
      </c>
      <c r="CY64" s="230" t="s">
        <v>370</v>
      </c>
      <c r="CZ64" s="153" t="s">
        <v>3630</v>
      </c>
      <c r="DA64" s="262"/>
      <c r="DB64" s="262"/>
      <c r="DC64" s="262"/>
      <c r="DD64" s="262"/>
      <c r="DE64" s="262"/>
      <c r="DF64" s="262"/>
      <c r="DG64" s="263"/>
      <c r="DH64" s="263"/>
      <c r="DI64" s="263"/>
      <c r="DJ64" s="263"/>
      <c r="DK64" s="297"/>
      <c r="DL64" s="263"/>
      <c r="DM64" s="263"/>
      <c r="DN64" s="263"/>
      <c r="DO64" s="263"/>
      <c r="DP64" s="265" t="s">
        <v>3631</v>
      </c>
      <c r="DQ64" s="265"/>
      <c r="DR64" s="297"/>
      <c r="DS64" s="297"/>
      <c r="DT64" s="263"/>
      <c r="DU64" s="263"/>
      <c r="DV64" s="263"/>
      <c r="DW64" s="263"/>
      <c r="DX64" s="263"/>
      <c r="DY64" s="263"/>
      <c r="DZ64" s="263"/>
      <c r="EA64" s="263"/>
      <c r="EB64" s="294"/>
    </row>
    <row r="65" ht="15.75" customHeight="1">
      <c r="A65" s="167" t="s">
        <v>3632</v>
      </c>
      <c r="B65" s="79" t="s">
        <v>3633</v>
      </c>
      <c r="C65" s="80" t="s">
        <v>1328</v>
      </c>
      <c r="D65" s="81" t="s">
        <v>1328</v>
      </c>
      <c r="E65" s="82" t="s">
        <v>1328</v>
      </c>
      <c r="F65" s="83" t="s">
        <v>1328</v>
      </c>
      <c r="G65" s="79" t="s">
        <v>969</v>
      </c>
      <c r="H65" s="168" t="s">
        <v>3634</v>
      </c>
      <c r="I65" s="168" t="s">
        <v>3635</v>
      </c>
      <c r="J65" s="168" t="s">
        <v>3636</v>
      </c>
      <c r="K65" s="168" t="s">
        <v>3637</v>
      </c>
      <c r="L65" s="168" t="s">
        <v>3638</v>
      </c>
      <c r="M65" s="168" t="s">
        <v>3639</v>
      </c>
      <c r="N65" s="168" t="s">
        <v>3640</v>
      </c>
      <c r="O65" s="168" t="s">
        <v>260</v>
      </c>
      <c r="P65" s="168" t="s">
        <v>2802</v>
      </c>
      <c r="Q65" s="213"/>
      <c r="R65" s="168" t="s">
        <v>514</v>
      </c>
      <c r="S65" s="168" t="s">
        <v>3641</v>
      </c>
      <c r="T65" s="213"/>
      <c r="U65" s="213"/>
      <c r="V65" s="168" t="s">
        <v>3642</v>
      </c>
      <c r="W65" s="169"/>
      <c r="X65" s="168" t="s">
        <v>3643</v>
      </c>
      <c r="Y65" s="168" t="s">
        <v>3644</v>
      </c>
      <c r="Z65" s="168" t="s">
        <v>3645</v>
      </c>
      <c r="AA65" s="168" t="s">
        <v>3646</v>
      </c>
      <c r="AB65" s="168" t="s">
        <v>525</v>
      </c>
      <c r="AC65" s="168" t="s">
        <v>3647</v>
      </c>
      <c r="AD65" s="168" t="s">
        <v>3648</v>
      </c>
      <c r="AE65" s="168" t="s">
        <v>3649</v>
      </c>
      <c r="AF65" s="168" t="s">
        <v>3650</v>
      </c>
      <c r="AG65" s="168" t="s">
        <v>3651</v>
      </c>
      <c r="AH65" s="168"/>
      <c r="AI65" s="168" t="s">
        <v>1984</v>
      </c>
      <c r="AJ65" s="168" t="s">
        <v>3652</v>
      </c>
      <c r="AK65" s="169"/>
      <c r="AL65" s="168" t="s">
        <v>2798</v>
      </c>
      <c r="AM65" s="168" t="s">
        <v>3653</v>
      </c>
      <c r="AN65" s="168" t="s">
        <v>3654</v>
      </c>
      <c r="AO65" s="168" t="s">
        <v>3655</v>
      </c>
      <c r="AP65" s="168" t="s">
        <v>3656</v>
      </c>
      <c r="AQ65" s="168"/>
      <c r="AR65" s="168" t="s">
        <v>2139</v>
      </c>
      <c r="AS65" s="168" t="s">
        <v>3657</v>
      </c>
      <c r="AT65" s="168" t="s">
        <v>530</v>
      </c>
      <c r="AU65" s="168" t="s">
        <v>3658</v>
      </c>
      <c r="AV65" s="168" t="s">
        <v>3659</v>
      </c>
      <c r="AW65" s="168" t="s">
        <v>3660</v>
      </c>
      <c r="AX65" s="168" t="s">
        <v>3616</v>
      </c>
      <c r="AY65" s="168" t="s">
        <v>3661</v>
      </c>
      <c r="AZ65" s="168"/>
      <c r="BA65" s="168" t="s">
        <v>486</v>
      </c>
      <c r="BB65" s="168" t="s">
        <v>291</v>
      </c>
      <c r="BC65" s="168" t="s">
        <v>2578</v>
      </c>
      <c r="BD65" s="168" t="s">
        <v>570</v>
      </c>
      <c r="BE65" s="168" t="s">
        <v>3425</v>
      </c>
      <c r="BF65" s="168" t="s">
        <v>1973</v>
      </c>
      <c r="BG65" s="168" t="s">
        <v>2515</v>
      </c>
      <c r="BH65" s="168" t="s">
        <v>409</v>
      </c>
      <c r="BI65" s="172"/>
      <c r="BJ65" s="168" t="s">
        <v>3662</v>
      </c>
      <c r="BK65" s="168" t="s">
        <v>3663</v>
      </c>
      <c r="BL65" s="213"/>
      <c r="BM65" s="168" t="s">
        <v>3214</v>
      </c>
      <c r="BN65" s="168" t="s">
        <v>3479</v>
      </c>
      <c r="BO65" s="168" t="s">
        <v>3664</v>
      </c>
      <c r="BP65" s="168"/>
      <c r="BQ65" s="168"/>
      <c r="BR65" s="168" t="s">
        <v>3665</v>
      </c>
      <c r="BS65" s="168" t="s">
        <v>2527</v>
      </c>
      <c r="BT65" s="168" t="s">
        <v>3666</v>
      </c>
      <c r="BU65" s="168" t="s">
        <v>3667</v>
      </c>
      <c r="BV65" s="168" t="s">
        <v>3668</v>
      </c>
      <c r="BW65" s="168" t="s">
        <v>3669</v>
      </c>
      <c r="BX65" s="213"/>
      <c r="BY65" s="168" t="s">
        <v>3670</v>
      </c>
      <c r="BZ65" s="168" t="s">
        <v>3671</v>
      </c>
      <c r="CA65" s="168" t="s">
        <v>3672</v>
      </c>
      <c r="CB65" s="168" t="s">
        <v>3673</v>
      </c>
      <c r="CC65" s="168" t="s">
        <v>3674</v>
      </c>
      <c r="CD65" s="168" t="s">
        <v>3675</v>
      </c>
      <c r="CE65" s="168"/>
      <c r="CF65" s="168" t="s">
        <v>3676</v>
      </c>
      <c r="CG65" s="168" t="s">
        <v>3677</v>
      </c>
      <c r="CH65" s="168" t="s">
        <v>3678</v>
      </c>
      <c r="CI65" s="168" t="s">
        <v>3679</v>
      </c>
      <c r="CJ65" s="168" t="s">
        <v>551</v>
      </c>
      <c r="CK65" s="213"/>
      <c r="CL65" s="168" t="s">
        <v>193</v>
      </c>
      <c r="CM65" s="168" t="s">
        <v>1772</v>
      </c>
      <c r="CN65" s="213"/>
      <c r="CO65" s="168" t="s">
        <v>1579</v>
      </c>
      <c r="CP65" s="168"/>
      <c r="CQ65" s="168" t="s">
        <v>3680</v>
      </c>
      <c r="CR65" s="168" t="s">
        <v>3681</v>
      </c>
      <c r="CS65" s="174"/>
      <c r="CT65" s="168" t="s">
        <v>2605</v>
      </c>
      <c r="CU65" s="168" t="s">
        <v>3682</v>
      </c>
      <c r="CV65" s="168" t="s">
        <v>3683</v>
      </c>
      <c r="CW65" s="168" t="s">
        <v>1217</v>
      </c>
      <c r="CX65" s="168" t="s">
        <v>3684</v>
      </c>
      <c r="CY65" s="168" t="s">
        <v>3685</v>
      </c>
      <c r="CZ65" s="168" t="s">
        <v>3686</v>
      </c>
      <c r="DA65" s="168" t="s">
        <v>3687</v>
      </c>
      <c r="DB65" s="168" t="s">
        <v>699</v>
      </c>
      <c r="DC65" s="168" t="s">
        <v>2442</v>
      </c>
      <c r="DD65" s="168" t="s">
        <v>1803</v>
      </c>
      <c r="DE65" s="168" t="s">
        <v>3688</v>
      </c>
      <c r="DF65" s="168"/>
      <c r="DG65" s="168" t="s">
        <v>3689</v>
      </c>
      <c r="DH65" s="168" t="s">
        <v>308</v>
      </c>
      <c r="DI65" s="168" t="s">
        <v>3690</v>
      </c>
      <c r="DJ65" s="168"/>
      <c r="DK65" s="168" t="s">
        <v>3232</v>
      </c>
      <c r="DL65" s="168" t="s">
        <v>3691</v>
      </c>
      <c r="DM65" s="168" t="s">
        <v>285</v>
      </c>
      <c r="DN65" s="168" t="s">
        <v>3692</v>
      </c>
      <c r="DO65" s="213"/>
      <c r="DP65" s="168" t="s">
        <v>3693</v>
      </c>
      <c r="DQ65" s="168"/>
      <c r="DR65" s="213"/>
      <c r="DS65" s="168" t="s">
        <v>3694</v>
      </c>
      <c r="DT65" s="168" t="s">
        <v>3695</v>
      </c>
      <c r="DU65" s="168" t="s">
        <v>780</v>
      </c>
      <c r="DV65" s="213"/>
      <c r="DW65" s="168" t="s">
        <v>2046</v>
      </c>
      <c r="DX65" s="168" t="s">
        <v>2194</v>
      </c>
      <c r="DY65" s="168" t="s">
        <v>2408</v>
      </c>
      <c r="DZ65" s="168" t="s">
        <v>3696</v>
      </c>
      <c r="EA65" s="168" t="s">
        <v>3484</v>
      </c>
      <c r="EB65" s="251" t="s">
        <v>3697</v>
      </c>
    </row>
    <row r="66" ht="15.75" customHeight="1">
      <c r="A66" s="476" t="s">
        <v>3698</v>
      </c>
      <c r="B66" s="99" t="s">
        <v>3699</v>
      </c>
      <c r="C66" s="100" t="s">
        <v>1328</v>
      </c>
      <c r="D66" s="101" t="s">
        <v>1328</v>
      </c>
      <c r="E66" s="102" t="s">
        <v>1328</v>
      </c>
      <c r="F66" s="103" t="s">
        <v>625</v>
      </c>
      <c r="G66" s="99" t="s">
        <v>3700</v>
      </c>
      <c r="H66" s="176" t="s">
        <v>3701</v>
      </c>
      <c r="I66" s="177" t="s">
        <v>3702</v>
      </c>
      <c r="J66" s="177" t="s">
        <v>3703</v>
      </c>
      <c r="K66" s="177" t="s">
        <v>3704</v>
      </c>
      <c r="L66" s="177" t="s">
        <v>3705</v>
      </c>
      <c r="M66" s="177" t="s">
        <v>3706</v>
      </c>
      <c r="N66" s="214" t="s">
        <v>3707</v>
      </c>
      <c r="O66" s="177" t="s">
        <v>3708</v>
      </c>
      <c r="P66" s="177" t="s">
        <v>2322</v>
      </c>
      <c r="Q66" s="177" t="s">
        <v>3228</v>
      </c>
      <c r="R66" s="176" t="s">
        <v>3321</v>
      </c>
      <c r="S66" s="176" t="s">
        <v>3616</v>
      </c>
      <c r="T66" s="273"/>
      <c r="U66" s="214" t="s">
        <v>3709</v>
      </c>
      <c r="V66" s="214" t="s">
        <v>3710</v>
      </c>
      <c r="W66" s="169"/>
      <c r="X66" s="182" t="s">
        <v>1237</v>
      </c>
      <c r="Y66" s="182" t="s">
        <v>3711</v>
      </c>
      <c r="Z66" s="182" t="s">
        <v>3712</v>
      </c>
      <c r="AA66" s="219" t="s">
        <v>3713</v>
      </c>
      <c r="AB66" s="182" t="s">
        <v>2793</v>
      </c>
      <c r="AC66" s="182" t="s">
        <v>3714</v>
      </c>
      <c r="AD66" s="277"/>
      <c r="AE66" s="182" t="s">
        <v>3715</v>
      </c>
      <c r="AF66" s="219" t="s">
        <v>1123</v>
      </c>
      <c r="AG66" s="277"/>
      <c r="AH66" s="219"/>
      <c r="AI66" s="219" t="s">
        <v>3716</v>
      </c>
      <c r="AJ66" s="277"/>
      <c r="AK66" s="169"/>
      <c r="AL66" s="189" t="s">
        <v>3717</v>
      </c>
      <c r="AM66" s="221" t="s">
        <v>611</v>
      </c>
      <c r="AN66" s="189" t="s">
        <v>3718</v>
      </c>
      <c r="AO66" s="221" t="s">
        <v>3719</v>
      </c>
      <c r="AP66" s="257"/>
      <c r="AQ66" s="257"/>
      <c r="AR66" s="257"/>
      <c r="AS66" s="257"/>
      <c r="AT66" s="189" t="s">
        <v>3720</v>
      </c>
      <c r="AU66" s="189" t="s">
        <v>3721</v>
      </c>
      <c r="AV66" s="189" t="s">
        <v>3722</v>
      </c>
      <c r="AW66" s="257"/>
      <c r="AX66" s="221" t="s">
        <v>1050</v>
      </c>
      <c r="AY66" s="257"/>
      <c r="AZ66" s="257"/>
      <c r="BA66" s="193" t="s">
        <v>1354</v>
      </c>
      <c r="BB66" s="193" t="s">
        <v>1469</v>
      </c>
      <c r="BC66" s="193" t="s">
        <v>710</v>
      </c>
      <c r="BD66" s="390" t="s">
        <v>3658</v>
      </c>
      <c r="BE66" s="224" t="s">
        <v>3723</v>
      </c>
      <c r="BF66" s="193" t="s">
        <v>3724</v>
      </c>
      <c r="BG66" s="193"/>
      <c r="BH66" s="193" t="s">
        <v>1929</v>
      </c>
      <c r="BI66" s="193" t="s">
        <v>3725</v>
      </c>
      <c r="BJ66" s="193"/>
      <c r="BK66" s="193" t="s">
        <v>1916</v>
      </c>
      <c r="BL66" s="193" t="s">
        <v>1198</v>
      </c>
      <c r="BM66" s="224" t="s">
        <v>2494</v>
      </c>
      <c r="BN66" s="193" t="s">
        <v>3726</v>
      </c>
      <c r="BO66" s="193" t="s">
        <v>338</v>
      </c>
      <c r="BP66" s="193"/>
      <c r="BQ66" s="225"/>
      <c r="BR66" s="134" t="s">
        <v>3727</v>
      </c>
      <c r="BS66" s="225" t="s">
        <v>3728</v>
      </c>
      <c r="BT66" s="198" t="s">
        <v>3729</v>
      </c>
      <c r="BU66" s="198" t="s">
        <v>3730</v>
      </c>
      <c r="BV66" s="198" t="s">
        <v>3731</v>
      </c>
      <c r="BW66" s="198" t="s">
        <v>3732</v>
      </c>
      <c r="BX66" s="198" t="s">
        <v>3733</v>
      </c>
      <c r="BY66" s="259"/>
      <c r="BZ66" s="198" t="s">
        <v>2722</v>
      </c>
      <c r="CA66" s="198" t="s">
        <v>3734</v>
      </c>
      <c r="CB66" s="198" t="s">
        <v>728</v>
      </c>
      <c r="CC66" s="225" t="s">
        <v>2323</v>
      </c>
      <c r="CD66" s="259"/>
      <c r="CE66" s="259"/>
      <c r="CF66" s="228" t="str">
        <f>HYPERLINK("https://www.youtube.com/watch?v=3HfPcnPS_pk","56.84")</f>
        <v>56.84</v>
      </c>
      <c r="CG66" s="227" t="s">
        <v>258</v>
      </c>
      <c r="CH66" s="245" t="s">
        <v>3735</v>
      </c>
      <c r="CI66" s="227" t="s">
        <v>3736</v>
      </c>
      <c r="CJ66" s="261"/>
      <c r="CK66" s="245" t="s">
        <v>3737</v>
      </c>
      <c r="CL66" s="227" t="s">
        <v>1952</v>
      </c>
      <c r="CM66" s="394" t="s">
        <v>3738</v>
      </c>
      <c r="CN66" s="261"/>
      <c r="CO66" s="227" t="s">
        <v>3739</v>
      </c>
      <c r="CP66" s="261"/>
      <c r="CQ66" s="261"/>
      <c r="CR66" s="261"/>
      <c r="CS66" s="174"/>
      <c r="CT66" s="230" t="s">
        <v>3740</v>
      </c>
      <c r="CU66" s="230" t="s">
        <v>3741</v>
      </c>
      <c r="CV66" s="233" t="str">
        <f>HYPERLINK("https://youtu.be/1NiHXh4G_7o","31.54")</f>
        <v>31.54</v>
      </c>
      <c r="CW66" s="230" t="s">
        <v>3742</v>
      </c>
      <c r="CX66" s="205" t="s">
        <v>3743</v>
      </c>
      <c r="CY66" s="205" t="s">
        <v>3744</v>
      </c>
      <c r="CZ66" s="205" t="s">
        <v>3745</v>
      </c>
      <c r="DA66" s="205" t="s">
        <v>128</v>
      </c>
      <c r="DB66" s="262"/>
      <c r="DC66" s="262"/>
      <c r="DD66" s="205" t="s">
        <v>3746</v>
      </c>
      <c r="DE66" s="262"/>
      <c r="DF66" s="262"/>
      <c r="DG66" s="263"/>
      <c r="DH66" s="234"/>
      <c r="DI66" s="265" t="s">
        <v>1405</v>
      </c>
      <c r="DJ66" s="265"/>
      <c r="DK66" s="265" t="s">
        <v>3747</v>
      </c>
      <c r="DL66" s="265" t="s">
        <v>2378</v>
      </c>
      <c r="DM66" s="265" t="s">
        <v>703</v>
      </c>
      <c r="DN66" s="265" t="s">
        <v>1872</v>
      </c>
      <c r="DO66" s="265" t="s">
        <v>2869</v>
      </c>
      <c r="DP66" s="234" t="s">
        <v>3748</v>
      </c>
      <c r="DQ66" s="265"/>
      <c r="DR66" s="265" t="s">
        <v>337</v>
      </c>
      <c r="DS66" s="265" t="s">
        <v>3749</v>
      </c>
      <c r="DT66" s="265" t="s">
        <v>3750</v>
      </c>
      <c r="DU66" s="265" t="s">
        <v>3042</v>
      </c>
      <c r="DV66" s="265" t="s">
        <v>3751</v>
      </c>
      <c r="DW66" s="265" t="s">
        <v>3752</v>
      </c>
      <c r="DX66" s="265" t="s">
        <v>3753</v>
      </c>
      <c r="DY66" s="265" t="s">
        <v>3754</v>
      </c>
      <c r="DZ66" s="265" t="s">
        <v>782</v>
      </c>
      <c r="EA66" s="265" t="s">
        <v>2859</v>
      </c>
      <c r="EB66" s="294" t="s">
        <v>3755</v>
      </c>
    </row>
    <row r="67">
      <c r="A67" s="167" t="s">
        <v>3756</v>
      </c>
      <c r="B67" s="79" t="s">
        <v>3757</v>
      </c>
      <c r="C67" s="80" t="s">
        <v>1328</v>
      </c>
      <c r="D67" s="81" t="s">
        <v>1328</v>
      </c>
      <c r="E67" s="82" t="s">
        <v>1328</v>
      </c>
      <c r="F67" s="83" t="s">
        <v>221</v>
      </c>
      <c r="G67" s="79" t="s">
        <v>3758</v>
      </c>
      <c r="H67" s="168" t="s">
        <v>1661</v>
      </c>
      <c r="I67" s="168" t="s">
        <v>3759</v>
      </c>
      <c r="J67" s="87" t="s">
        <v>3760</v>
      </c>
      <c r="K67" s="171" t="s">
        <v>3761</v>
      </c>
      <c r="L67" s="168" t="s">
        <v>2281</v>
      </c>
      <c r="M67" s="168" t="s">
        <v>3762</v>
      </c>
      <c r="N67" s="168" t="s">
        <v>3502</v>
      </c>
      <c r="O67" s="168" t="s">
        <v>546</v>
      </c>
      <c r="P67" s="87" t="s">
        <v>2322</v>
      </c>
      <c r="Q67" s="213"/>
      <c r="R67" s="213"/>
      <c r="S67" s="168" t="s">
        <v>3763</v>
      </c>
      <c r="T67" s="213"/>
      <c r="U67" s="168" t="s">
        <v>3764</v>
      </c>
      <c r="V67" s="213"/>
      <c r="W67" s="169"/>
      <c r="X67" s="87" t="s">
        <v>3765</v>
      </c>
      <c r="Y67" s="168" t="s">
        <v>3766</v>
      </c>
      <c r="Z67" s="87" t="s">
        <v>341</v>
      </c>
      <c r="AA67" s="87" t="s">
        <v>288</v>
      </c>
      <c r="AB67" s="87" t="s">
        <v>2784</v>
      </c>
      <c r="AC67" s="168" t="s">
        <v>3716</v>
      </c>
      <c r="AD67" s="213"/>
      <c r="AE67" s="168" t="s">
        <v>3767</v>
      </c>
      <c r="AF67" s="168" t="s">
        <v>3768</v>
      </c>
      <c r="AG67" s="213"/>
      <c r="AH67" s="213"/>
      <c r="AI67" s="213"/>
      <c r="AJ67" s="213"/>
      <c r="AK67" s="169"/>
      <c r="AL67" s="213"/>
      <c r="AM67" s="168" t="s">
        <v>3769</v>
      </c>
      <c r="AN67" s="213"/>
      <c r="AO67" s="213"/>
      <c r="AP67" s="213"/>
      <c r="AQ67" s="213"/>
      <c r="AR67" s="213"/>
      <c r="AS67" s="213"/>
      <c r="AT67" s="168" t="s">
        <v>2819</v>
      </c>
      <c r="AU67" s="87" t="s">
        <v>1465</v>
      </c>
      <c r="AV67" s="213"/>
      <c r="AW67" s="213"/>
      <c r="AX67" s="213"/>
      <c r="AY67" s="213"/>
      <c r="AZ67" s="213"/>
      <c r="BA67" s="168" t="s">
        <v>3770</v>
      </c>
      <c r="BB67" s="168" t="s">
        <v>1739</v>
      </c>
      <c r="BC67" s="168" t="s">
        <v>2734</v>
      </c>
      <c r="BD67" s="168" t="s">
        <v>2003</v>
      </c>
      <c r="BE67" s="168" t="s">
        <v>3771</v>
      </c>
      <c r="BF67" s="213"/>
      <c r="BG67" s="213"/>
      <c r="BH67" s="168" t="s">
        <v>3772</v>
      </c>
      <c r="BI67" s="213"/>
      <c r="BJ67" s="168" t="s">
        <v>3773</v>
      </c>
      <c r="BK67" s="168" t="s">
        <v>3774</v>
      </c>
      <c r="BL67" s="213"/>
      <c r="BM67" s="213"/>
      <c r="BN67" s="213"/>
      <c r="BO67" s="213"/>
      <c r="BP67" s="213"/>
      <c r="BQ67" s="213"/>
      <c r="BR67" s="168" t="s">
        <v>2008</v>
      </c>
      <c r="BS67" s="168" t="s">
        <v>2961</v>
      </c>
      <c r="BT67" s="168" t="s">
        <v>3775</v>
      </c>
      <c r="BU67" s="168" t="s">
        <v>2730</v>
      </c>
      <c r="BV67" s="168" t="s">
        <v>1791</v>
      </c>
      <c r="BW67" s="168" t="s">
        <v>3776</v>
      </c>
      <c r="BX67" s="213"/>
      <c r="BY67" s="168" t="s">
        <v>3777</v>
      </c>
      <c r="BZ67" s="168" t="s">
        <v>3778</v>
      </c>
      <c r="CA67" s="213"/>
      <c r="CB67" s="213"/>
      <c r="CC67" s="213"/>
      <c r="CD67" s="213"/>
      <c r="CE67" s="213"/>
      <c r="CF67" s="168" t="s">
        <v>3207</v>
      </c>
      <c r="CG67" s="87" t="s">
        <v>1182</v>
      </c>
      <c r="CH67" s="168" t="s">
        <v>3779</v>
      </c>
      <c r="CI67" s="168" t="s">
        <v>3780</v>
      </c>
      <c r="CJ67" s="168" t="s">
        <v>1429</v>
      </c>
      <c r="CK67" s="87" t="s">
        <v>3781</v>
      </c>
      <c r="CL67" s="168" t="s">
        <v>3677</v>
      </c>
      <c r="CM67" s="168" t="s">
        <v>3782</v>
      </c>
      <c r="CN67" s="213"/>
      <c r="CO67" s="213"/>
      <c r="CP67" s="213"/>
      <c r="CQ67" s="213"/>
      <c r="CR67" s="213"/>
      <c r="CS67" s="174"/>
      <c r="CT67" s="168" t="s">
        <v>3742</v>
      </c>
      <c r="CU67" s="168" t="s">
        <v>3783</v>
      </c>
      <c r="CV67" s="168" t="s">
        <v>2792</v>
      </c>
      <c r="CW67" s="168" t="s">
        <v>3784</v>
      </c>
      <c r="CX67" s="213"/>
      <c r="CY67" s="87" t="s">
        <v>3389</v>
      </c>
      <c r="CZ67" s="168" t="s">
        <v>3785</v>
      </c>
      <c r="DA67" s="168" t="s">
        <v>3687</v>
      </c>
      <c r="DB67" s="213"/>
      <c r="DC67" s="213"/>
      <c r="DD67" s="213"/>
      <c r="DE67" s="213"/>
      <c r="DF67" s="213"/>
      <c r="DG67" s="213"/>
      <c r="DH67" s="213"/>
      <c r="DI67" s="213"/>
      <c r="DJ67" s="213"/>
      <c r="DK67" s="213"/>
      <c r="DL67" s="213"/>
      <c r="DM67" s="213"/>
      <c r="DN67" s="213"/>
      <c r="DO67" s="213"/>
      <c r="DP67" s="168" t="s">
        <v>3786</v>
      </c>
      <c r="DQ67" s="213"/>
      <c r="DR67" s="213"/>
      <c r="DS67" s="213"/>
      <c r="DT67" s="213"/>
      <c r="DU67" s="213"/>
      <c r="DV67" s="213"/>
      <c r="DW67" s="213"/>
      <c r="DX67" s="168" t="s">
        <v>3787</v>
      </c>
      <c r="DY67" s="213"/>
      <c r="DZ67" s="213"/>
      <c r="EA67" s="213"/>
      <c r="EB67" s="477"/>
    </row>
    <row r="68" ht="15.75" customHeight="1">
      <c r="A68" s="175" t="s">
        <v>3788</v>
      </c>
      <c r="B68" s="99" t="s">
        <v>3757</v>
      </c>
      <c r="C68" s="100" t="s">
        <v>1328</v>
      </c>
      <c r="D68" s="101" t="s">
        <v>1328</v>
      </c>
      <c r="E68" s="102" t="s">
        <v>1328</v>
      </c>
      <c r="F68" s="103" t="s">
        <v>3060</v>
      </c>
      <c r="G68" s="99" t="s">
        <v>537</v>
      </c>
      <c r="H68" s="176" t="s">
        <v>3789</v>
      </c>
      <c r="I68" s="176" t="s">
        <v>3610</v>
      </c>
      <c r="J68" s="302" t="s">
        <v>801</v>
      </c>
      <c r="K68" s="176" t="s">
        <v>3790</v>
      </c>
      <c r="L68" s="176" t="s">
        <v>601</v>
      </c>
      <c r="M68" s="176" t="s">
        <v>3791</v>
      </c>
      <c r="N68" s="176" t="s">
        <v>3792</v>
      </c>
      <c r="O68" s="176" t="s">
        <v>3793</v>
      </c>
      <c r="P68" s="176" t="s">
        <v>2682</v>
      </c>
      <c r="Q68" s="176" t="s">
        <v>3794</v>
      </c>
      <c r="R68" s="214" t="s">
        <v>3795</v>
      </c>
      <c r="S68" s="214" t="s">
        <v>3370</v>
      </c>
      <c r="T68" s="214" t="s">
        <v>935</v>
      </c>
      <c r="U68" s="214" t="s">
        <v>3796</v>
      </c>
      <c r="V68" s="214" t="s">
        <v>3797</v>
      </c>
      <c r="W68" s="169"/>
      <c r="X68" s="111" t="s">
        <v>1147</v>
      </c>
      <c r="Y68" s="111" t="s">
        <v>361</v>
      </c>
      <c r="Z68" s="111" t="s">
        <v>3798</v>
      </c>
      <c r="AA68" s="219" t="s">
        <v>3735</v>
      </c>
      <c r="AB68" s="219" t="s">
        <v>2339</v>
      </c>
      <c r="AC68" s="111" t="s">
        <v>2173</v>
      </c>
      <c r="AD68" s="111" t="s">
        <v>3799</v>
      </c>
      <c r="AE68" s="111" t="s">
        <v>3800</v>
      </c>
      <c r="AF68" s="111" t="s">
        <v>1425</v>
      </c>
      <c r="AG68" s="219" t="s">
        <v>3801</v>
      </c>
      <c r="AH68" s="219" t="s">
        <v>3802</v>
      </c>
      <c r="AI68" s="219" t="s">
        <v>3426</v>
      </c>
      <c r="AJ68" s="219" t="s">
        <v>3803</v>
      </c>
      <c r="AK68" s="169"/>
      <c r="AL68" s="221" t="s">
        <v>689</v>
      </c>
      <c r="AM68" s="221" t="s">
        <v>3804</v>
      </c>
      <c r="AN68" s="221" t="s">
        <v>3805</v>
      </c>
      <c r="AO68" s="221" t="s">
        <v>3806</v>
      </c>
      <c r="AP68" s="221" t="s">
        <v>3807</v>
      </c>
      <c r="AQ68" s="221"/>
      <c r="AR68" s="221" t="s">
        <v>3430</v>
      </c>
      <c r="AS68" s="221" t="s">
        <v>2588</v>
      </c>
      <c r="AT68" s="185" t="s">
        <v>2171</v>
      </c>
      <c r="AU68" s="185" t="s">
        <v>766</v>
      </c>
      <c r="AV68" s="185" t="s">
        <v>525</v>
      </c>
      <c r="AW68" s="221" t="s">
        <v>3763</v>
      </c>
      <c r="AX68" s="221" t="s">
        <v>1294</v>
      </c>
      <c r="AY68" s="221" t="s">
        <v>3808</v>
      </c>
      <c r="AZ68" s="221"/>
      <c r="BA68" s="190" t="s">
        <v>589</v>
      </c>
      <c r="BB68" s="190" t="s">
        <v>291</v>
      </c>
      <c r="BC68" s="190" t="s">
        <v>1243</v>
      </c>
      <c r="BD68" s="190" t="s">
        <v>3809</v>
      </c>
      <c r="BE68" s="224" t="s">
        <v>3810</v>
      </c>
      <c r="BF68" s="224" t="s">
        <v>3811</v>
      </c>
      <c r="BG68" s="224" t="s">
        <v>3812</v>
      </c>
      <c r="BH68" s="190" t="s">
        <v>471</v>
      </c>
      <c r="BI68" s="224" t="s">
        <v>3813</v>
      </c>
      <c r="BJ68" s="224"/>
      <c r="BK68" s="190" t="s">
        <v>3814</v>
      </c>
      <c r="BL68" s="224" t="s">
        <v>3815</v>
      </c>
      <c r="BM68" s="224" t="s">
        <v>3252</v>
      </c>
      <c r="BN68" s="190" t="s">
        <v>3816</v>
      </c>
      <c r="BO68" s="224" t="s">
        <v>3817</v>
      </c>
      <c r="BP68" s="224"/>
      <c r="BQ68" s="284"/>
      <c r="BR68" s="225" t="s">
        <v>1585</v>
      </c>
      <c r="BS68" s="134" t="s">
        <v>3818</v>
      </c>
      <c r="BT68" s="134" t="s">
        <v>2498</v>
      </c>
      <c r="BU68" s="134" t="s">
        <v>3819</v>
      </c>
      <c r="BV68" s="134" t="s">
        <v>3820</v>
      </c>
      <c r="BW68" s="225" t="s">
        <v>3512</v>
      </c>
      <c r="BX68" s="225" t="s">
        <v>3821</v>
      </c>
      <c r="BY68" s="259"/>
      <c r="BZ68" s="134" t="s">
        <v>3822</v>
      </c>
      <c r="CA68" s="134" t="s">
        <v>3823</v>
      </c>
      <c r="CB68" s="134" t="s">
        <v>1052</v>
      </c>
      <c r="CC68" s="225" t="s">
        <v>110</v>
      </c>
      <c r="CD68" s="225" t="s">
        <v>3824</v>
      </c>
      <c r="CE68" s="225"/>
      <c r="CF68" s="402" t="s">
        <v>3825</v>
      </c>
      <c r="CG68" s="142" t="s">
        <v>3826</v>
      </c>
      <c r="CH68" s="142" t="s">
        <v>3827</v>
      </c>
      <c r="CI68" s="245" t="s">
        <v>3828</v>
      </c>
      <c r="CJ68" s="142" t="s">
        <v>3301</v>
      </c>
      <c r="CK68" s="142" t="s">
        <v>3829</v>
      </c>
      <c r="CL68" s="142" t="s">
        <v>3350</v>
      </c>
      <c r="CM68" s="142" t="s">
        <v>1387</v>
      </c>
      <c r="CN68" s="245" t="s">
        <v>3830</v>
      </c>
      <c r="CO68" s="245" t="s">
        <v>828</v>
      </c>
      <c r="CP68" s="245" t="s">
        <v>1883</v>
      </c>
      <c r="CQ68" s="245" t="s">
        <v>3831</v>
      </c>
      <c r="CR68" s="245" t="s">
        <v>755</v>
      </c>
      <c r="CS68" s="174"/>
      <c r="CT68" s="310" t="s">
        <v>3832</v>
      </c>
      <c r="CU68" s="153" t="s">
        <v>1932</v>
      </c>
      <c r="CV68" s="230" t="s">
        <v>1683</v>
      </c>
      <c r="CW68" s="230" t="s">
        <v>3833</v>
      </c>
      <c r="CX68" s="230" t="s">
        <v>439</v>
      </c>
      <c r="CY68" s="230" t="s">
        <v>3250</v>
      </c>
      <c r="CZ68" s="153" t="s">
        <v>3834</v>
      </c>
      <c r="DA68" s="230" t="s">
        <v>249</v>
      </c>
      <c r="DB68" s="230" t="s">
        <v>3835</v>
      </c>
      <c r="DC68" s="230" t="s">
        <v>554</v>
      </c>
      <c r="DD68" s="230" t="s">
        <v>1594</v>
      </c>
      <c r="DE68" s="230" t="s">
        <v>3836</v>
      </c>
      <c r="DF68" s="230"/>
      <c r="DG68" s="234" t="s">
        <v>3837</v>
      </c>
      <c r="DH68" s="234" t="s">
        <v>3838</v>
      </c>
      <c r="DI68" s="234" t="s">
        <v>3839</v>
      </c>
      <c r="DJ68" s="206" t="s">
        <v>1145</v>
      </c>
      <c r="DK68" s="206" t="s">
        <v>3232</v>
      </c>
      <c r="DL68" s="234" t="s">
        <v>3840</v>
      </c>
      <c r="DM68" s="234" t="s">
        <v>3841</v>
      </c>
      <c r="DN68" s="234" t="s">
        <v>2308</v>
      </c>
      <c r="DO68" s="234" t="s">
        <v>3311</v>
      </c>
      <c r="DP68" s="206" t="s">
        <v>3842</v>
      </c>
      <c r="DQ68" s="206" t="s">
        <v>2586</v>
      </c>
      <c r="DR68" s="206" t="s">
        <v>3000</v>
      </c>
      <c r="DS68" s="234" t="s">
        <v>3843</v>
      </c>
      <c r="DT68" s="234" t="s">
        <v>3844</v>
      </c>
      <c r="DU68" s="206" t="s">
        <v>2179</v>
      </c>
      <c r="DV68" s="234" t="s">
        <v>2007</v>
      </c>
      <c r="DW68" s="234" t="s">
        <v>1292</v>
      </c>
      <c r="DX68" s="234" t="s">
        <v>1835</v>
      </c>
      <c r="DY68" s="234" t="s">
        <v>3845</v>
      </c>
      <c r="DZ68" s="234" t="s">
        <v>3846</v>
      </c>
      <c r="EA68" s="234" t="s">
        <v>3847</v>
      </c>
      <c r="EB68" s="294" t="s">
        <v>3848</v>
      </c>
    </row>
    <row r="69" ht="15.75" customHeight="1">
      <c r="A69" s="167" t="s">
        <v>3849</v>
      </c>
      <c r="B69" s="79" t="s">
        <v>3850</v>
      </c>
      <c r="C69" s="80" t="s">
        <v>1328</v>
      </c>
      <c r="D69" s="81" t="s">
        <v>1328</v>
      </c>
      <c r="E69" s="82" t="s">
        <v>1328</v>
      </c>
      <c r="F69" s="83" t="s">
        <v>1044</v>
      </c>
      <c r="G69" s="79" t="s">
        <v>1712</v>
      </c>
      <c r="H69" s="213"/>
      <c r="I69" s="238" t="s">
        <v>3851</v>
      </c>
      <c r="J69" s="238" t="s">
        <v>3852</v>
      </c>
      <c r="K69" s="238" t="s">
        <v>3853</v>
      </c>
      <c r="L69" s="238" t="s">
        <v>2856</v>
      </c>
      <c r="M69" s="238" t="s">
        <v>3854</v>
      </c>
      <c r="N69" s="238" t="s">
        <v>3855</v>
      </c>
      <c r="O69" s="238" t="s">
        <v>3164</v>
      </c>
      <c r="P69" s="238" t="s">
        <v>3856</v>
      </c>
      <c r="Q69" s="213"/>
      <c r="R69" s="213"/>
      <c r="S69" s="213"/>
      <c r="T69" s="213"/>
      <c r="U69" s="213"/>
      <c r="V69" s="213"/>
      <c r="W69" s="169"/>
      <c r="X69" s="238" t="s">
        <v>829</v>
      </c>
      <c r="Y69" s="238" t="s">
        <v>3857</v>
      </c>
      <c r="Z69" s="238" t="s">
        <v>3858</v>
      </c>
      <c r="AA69" s="238" t="s">
        <v>3859</v>
      </c>
      <c r="AB69" s="238" t="s">
        <v>2029</v>
      </c>
      <c r="AC69" s="238" t="s">
        <v>3860</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2239</v>
      </c>
      <c r="AV69" s="213"/>
      <c r="AW69" s="213"/>
      <c r="AX69" s="213"/>
      <c r="AY69" s="213"/>
      <c r="AZ69" s="213"/>
      <c r="BA69" s="240" t="s">
        <v>3086</v>
      </c>
      <c r="BB69" s="238" t="s">
        <v>3861</v>
      </c>
      <c r="BC69" s="238" t="s">
        <v>3862</v>
      </c>
      <c r="BD69" s="238" t="s">
        <v>3863</v>
      </c>
      <c r="BE69" s="238" t="s">
        <v>3471</v>
      </c>
      <c r="BF69" s="213"/>
      <c r="BG69" s="213"/>
      <c r="BH69" s="238" t="s">
        <v>2180</v>
      </c>
      <c r="BI69" s="238" t="s">
        <v>3864</v>
      </c>
      <c r="BJ69" s="238" t="s">
        <v>3865</v>
      </c>
      <c r="BK69" s="238" t="s">
        <v>2987</v>
      </c>
      <c r="BL69" s="213"/>
      <c r="BM69" s="213"/>
      <c r="BN69" s="213"/>
      <c r="BO69" s="213"/>
      <c r="BP69" s="213"/>
      <c r="BQ69" s="168"/>
      <c r="BR69" s="238" t="s">
        <v>1260</v>
      </c>
      <c r="BS69" s="238" t="s">
        <v>2461</v>
      </c>
      <c r="BT69" s="238" t="s">
        <v>3866</v>
      </c>
      <c r="BU69" s="238" t="s">
        <v>3040</v>
      </c>
      <c r="BV69" s="238" t="s">
        <v>3867</v>
      </c>
      <c r="BW69" s="238" t="s">
        <v>3868</v>
      </c>
      <c r="BX69" s="238" t="s">
        <v>3869</v>
      </c>
      <c r="BY69" s="238" t="s">
        <v>3870</v>
      </c>
      <c r="BZ69" s="238" t="s">
        <v>962</v>
      </c>
      <c r="CA69" s="213"/>
      <c r="CB69" s="213"/>
      <c r="CC69" s="213"/>
      <c r="CD69" s="213"/>
      <c r="CE69" s="213"/>
      <c r="CF69" s="238" t="s">
        <v>2619</v>
      </c>
      <c r="CG69" s="238" t="s">
        <v>2376</v>
      </c>
      <c r="CH69" s="238" t="s">
        <v>3871</v>
      </c>
      <c r="CI69" s="238" t="s">
        <v>3872</v>
      </c>
      <c r="CJ69" s="238" t="s">
        <v>3873</v>
      </c>
      <c r="CK69" s="238" t="s">
        <v>3874</v>
      </c>
      <c r="CL69" s="238" t="s">
        <v>3238</v>
      </c>
      <c r="CM69" s="238" t="s">
        <v>2761</v>
      </c>
      <c r="CN69" s="213"/>
      <c r="CO69" s="213"/>
      <c r="CP69" s="213"/>
      <c r="CQ69" s="213"/>
      <c r="CR69" s="213"/>
      <c r="CS69" s="174"/>
      <c r="CT69" s="238" t="s">
        <v>1930</v>
      </c>
      <c r="CU69" s="238" t="s">
        <v>3875</v>
      </c>
      <c r="CV69" s="238" t="s">
        <v>3876</v>
      </c>
      <c r="CW69" s="238" t="s">
        <v>3560</v>
      </c>
      <c r="CX69" s="238" t="s">
        <v>3877</v>
      </c>
      <c r="CY69" s="168"/>
      <c r="CZ69" s="238" t="s">
        <v>3878</v>
      </c>
      <c r="DA69" s="238" t="s">
        <v>3879</v>
      </c>
      <c r="DB69" s="213"/>
      <c r="DC69" s="213"/>
      <c r="DD69" s="213"/>
      <c r="DE69" s="213"/>
      <c r="DF69" s="213"/>
      <c r="DG69" s="213"/>
      <c r="DH69" s="213"/>
      <c r="DI69" s="213"/>
      <c r="DJ69" s="213"/>
      <c r="DK69" s="213"/>
      <c r="DL69" s="213"/>
      <c r="DM69" s="213"/>
      <c r="DN69" s="213"/>
      <c r="DO69" s="213"/>
      <c r="DP69" s="238" t="s">
        <v>3880</v>
      </c>
      <c r="DQ69" s="238"/>
      <c r="DR69" s="252"/>
      <c r="DS69" s="213"/>
      <c r="DT69" s="213"/>
      <c r="DU69" s="213"/>
      <c r="DV69" s="213"/>
      <c r="DW69" s="213"/>
      <c r="DX69" s="213"/>
      <c r="DY69" s="213"/>
      <c r="DZ69" s="213"/>
      <c r="EA69" s="213"/>
      <c r="EB69" s="251"/>
    </row>
    <row r="70" ht="15.75" customHeight="1">
      <c r="A70" s="175" t="s">
        <v>3881</v>
      </c>
      <c r="B70" s="99" t="s">
        <v>3882</v>
      </c>
      <c r="C70" s="100" t="s">
        <v>1328</v>
      </c>
      <c r="D70" s="101" t="s">
        <v>1328</v>
      </c>
      <c r="E70" s="102" t="s">
        <v>1328</v>
      </c>
      <c r="F70" s="103" t="s">
        <v>794</v>
      </c>
      <c r="G70" s="99" t="s">
        <v>3883</v>
      </c>
      <c r="H70" s="177"/>
      <c r="I70" s="214" t="s">
        <v>3884</v>
      </c>
      <c r="J70" s="177" t="s">
        <v>2118</v>
      </c>
      <c r="K70" s="214" t="s">
        <v>3704</v>
      </c>
      <c r="L70" s="177" t="s">
        <v>3885</v>
      </c>
      <c r="M70" s="273"/>
      <c r="N70" s="214" t="s">
        <v>1302</v>
      </c>
      <c r="O70" s="177" t="s">
        <v>3886</v>
      </c>
      <c r="P70" s="214" t="s">
        <v>2682</v>
      </c>
      <c r="Q70" s="273"/>
      <c r="R70" s="273"/>
      <c r="S70" s="273"/>
      <c r="T70" s="273"/>
      <c r="U70" s="273"/>
      <c r="V70" s="273"/>
      <c r="W70" s="169"/>
      <c r="X70" s="182" t="s">
        <v>3340</v>
      </c>
      <c r="Y70" s="182" t="s">
        <v>469</v>
      </c>
      <c r="Z70" s="219" t="s">
        <v>2021</v>
      </c>
      <c r="AA70" s="219" t="s">
        <v>3887</v>
      </c>
      <c r="AB70" s="182" t="s">
        <v>2810</v>
      </c>
      <c r="AC70" s="182" t="s">
        <v>3888</v>
      </c>
      <c r="AD70" s="277"/>
      <c r="AE70" s="277"/>
      <c r="AF70" s="182" t="s">
        <v>3889</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3890</v>
      </c>
      <c r="BE70" s="193" t="s">
        <v>3891</v>
      </c>
      <c r="BF70" s="258"/>
      <c r="BG70" s="258"/>
      <c r="BH70" s="224" t="s">
        <v>822</v>
      </c>
      <c r="BI70" s="192"/>
      <c r="BJ70" s="224" t="s">
        <v>3892</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3893</v>
      </c>
      <c r="CJ70" s="261"/>
      <c r="CK70" s="227" t="s">
        <v>3422</v>
      </c>
      <c r="CL70" s="245" t="s">
        <v>3894</v>
      </c>
      <c r="CM70" s="227" t="s">
        <v>3895</v>
      </c>
      <c r="CN70" s="261"/>
      <c r="CO70" s="261"/>
      <c r="CP70" s="261"/>
      <c r="CQ70" s="261"/>
      <c r="CR70" s="261"/>
      <c r="CS70" s="174"/>
      <c r="CT70" s="205" t="s">
        <v>941</v>
      </c>
      <c r="CU70" s="262"/>
      <c r="CV70" s="205" t="s">
        <v>1292</v>
      </c>
      <c r="CW70" s="153" t="s">
        <v>2256</v>
      </c>
      <c r="CX70" s="205" t="s">
        <v>3345</v>
      </c>
      <c r="CY70" s="205" t="s">
        <v>3896</v>
      </c>
      <c r="CZ70" s="205" t="s">
        <v>3897</v>
      </c>
      <c r="DA70" s="205" t="s">
        <v>2171</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3898</v>
      </c>
      <c r="B71" s="79" t="s">
        <v>3899</v>
      </c>
      <c r="C71" s="80" t="s">
        <v>1328</v>
      </c>
      <c r="D71" s="81" t="s">
        <v>1328</v>
      </c>
      <c r="E71" s="82" t="s">
        <v>1328</v>
      </c>
      <c r="F71" s="83" t="s">
        <v>1328</v>
      </c>
      <c r="G71" s="79" t="s">
        <v>2677</v>
      </c>
      <c r="H71" s="238"/>
      <c r="I71" s="168" t="s">
        <v>3900</v>
      </c>
      <c r="J71" s="238" t="s">
        <v>3901</v>
      </c>
      <c r="K71" s="238" t="s">
        <v>3902</v>
      </c>
      <c r="L71" s="168" t="s">
        <v>3903</v>
      </c>
      <c r="M71" s="213"/>
      <c r="N71" s="238" t="s">
        <v>3904</v>
      </c>
      <c r="O71" s="238" t="s">
        <v>1997</v>
      </c>
      <c r="P71" s="238" t="s">
        <v>3905</v>
      </c>
      <c r="Q71" s="213"/>
      <c r="R71" s="213"/>
      <c r="S71" s="238" t="s">
        <v>3906</v>
      </c>
      <c r="T71" s="213"/>
      <c r="U71" s="238" t="s">
        <v>3907</v>
      </c>
      <c r="V71" s="213"/>
      <c r="W71" s="169"/>
      <c r="X71" s="238" t="s">
        <v>1464</v>
      </c>
      <c r="Y71" s="238" t="s">
        <v>695</v>
      </c>
      <c r="Z71" s="238" t="s">
        <v>3908</v>
      </c>
      <c r="AA71" s="238" t="s">
        <v>3909</v>
      </c>
      <c r="AB71" s="238" t="s">
        <v>1465</v>
      </c>
      <c r="AC71" s="238" t="s">
        <v>3535</v>
      </c>
      <c r="AD71" s="213"/>
      <c r="AE71" s="238" t="s">
        <v>2330</v>
      </c>
      <c r="AF71" s="213"/>
      <c r="AG71" s="213"/>
      <c r="AH71" s="238"/>
      <c r="AI71" s="238" t="s">
        <v>2324</v>
      </c>
      <c r="AJ71" s="213"/>
      <c r="AK71" s="169"/>
      <c r="AL71" s="213"/>
      <c r="AM71" s="238" t="s">
        <v>3365</v>
      </c>
      <c r="AN71" s="213"/>
      <c r="AO71" s="238" t="s">
        <v>3910</v>
      </c>
      <c r="AP71" s="213"/>
      <c r="AQ71" s="213"/>
      <c r="AR71" s="213"/>
      <c r="AS71" s="213"/>
      <c r="AT71" s="238" t="s">
        <v>2476</v>
      </c>
      <c r="AU71" s="168" t="s">
        <v>3911</v>
      </c>
      <c r="AV71" s="213"/>
      <c r="AW71" s="238"/>
      <c r="AX71" s="238" t="s">
        <v>2470</v>
      </c>
      <c r="AY71" s="213"/>
      <c r="AZ71" s="213"/>
      <c r="BA71" s="238" t="s">
        <v>3912</v>
      </c>
      <c r="BB71" s="238" t="s">
        <v>3352</v>
      </c>
      <c r="BC71" s="213"/>
      <c r="BD71" s="168" t="s">
        <v>1116</v>
      </c>
      <c r="BE71" s="238" t="s">
        <v>1175</v>
      </c>
      <c r="BF71" s="213"/>
      <c r="BG71" s="213"/>
      <c r="BH71" s="238" t="s">
        <v>1084</v>
      </c>
      <c r="BI71" s="238" t="s">
        <v>3913</v>
      </c>
      <c r="BJ71" s="238"/>
      <c r="BK71" s="213"/>
      <c r="BL71" s="213"/>
      <c r="BM71" s="238" t="s">
        <v>2804</v>
      </c>
      <c r="BN71" s="213"/>
      <c r="BO71" s="213"/>
      <c r="BP71" s="213"/>
      <c r="BQ71" s="168" t="s">
        <v>3914</v>
      </c>
      <c r="BR71" s="238" t="s">
        <v>2796</v>
      </c>
      <c r="BS71" s="238" t="s">
        <v>3915</v>
      </c>
      <c r="BT71" s="238" t="s">
        <v>3916</v>
      </c>
      <c r="BU71" s="238" t="s">
        <v>2079</v>
      </c>
      <c r="BV71" s="238" t="s">
        <v>3042</v>
      </c>
      <c r="BW71" s="213"/>
      <c r="BX71" s="238" t="s">
        <v>1738</v>
      </c>
      <c r="BY71" s="238" t="s">
        <v>3917</v>
      </c>
      <c r="BZ71" s="238"/>
      <c r="CA71" s="213"/>
      <c r="CB71" s="238" t="s">
        <v>3918</v>
      </c>
      <c r="CC71" s="238" t="s">
        <v>546</v>
      </c>
      <c r="CD71" s="213"/>
      <c r="CE71" s="213"/>
      <c r="CF71" s="238" t="s">
        <v>2200</v>
      </c>
      <c r="CG71" s="168" t="s">
        <v>401</v>
      </c>
      <c r="CH71" s="238" t="s">
        <v>183</v>
      </c>
      <c r="CI71" s="238" t="s">
        <v>3919</v>
      </c>
      <c r="CJ71" s="213"/>
      <c r="CK71" s="238" t="s">
        <v>3920</v>
      </c>
      <c r="CL71" s="238" t="s">
        <v>958</v>
      </c>
      <c r="CM71" s="213"/>
      <c r="CN71" s="213"/>
      <c r="CO71" s="213"/>
      <c r="CP71" s="238"/>
      <c r="CQ71" s="238" t="s">
        <v>3921</v>
      </c>
      <c r="CR71" s="213"/>
      <c r="CS71" s="174"/>
      <c r="CT71" s="238" t="s">
        <v>3048</v>
      </c>
      <c r="CU71" s="213"/>
      <c r="CV71" s="238" t="s">
        <v>3922</v>
      </c>
      <c r="CW71" s="168" t="s">
        <v>3784</v>
      </c>
      <c r="CX71" s="168" t="s">
        <v>3471</v>
      </c>
      <c r="CY71" s="213"/>
      <c r="CZ71" s="238" t="s">
        <v>3923</v>
      </c>
      <c r="DA71" s="168" t="s">
        <v>3924</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3925</v>
      </c>
      <c r="DV71" s="213"/>
      <c r="DW71" s="213"/>
      <c r="DX71" s="238" t="s">
        <v>3926</v>
      </c>
      <c r="DY71" s="238" t="s">
        <v>3927</v>
      </c>
      <c r="DZ71" s="213"/>
      <c r="EA71" s="213"/>
      <c r="EB71" s="251"/>
    </row>
    <row r="72" ht="15.75" customHeight="1">
      <c r="A72" s="175" t="s">
        <v>3928</v>
      </c>
      <c r="B72" s="99" t="s">
        <v>3929</v>
      </c>
      <c r="C72" s="100" t="s">
        <v>1328</v>
      </c>
      <c r="D72" s="101" t="s">
        <v>1328</v>
      </c>
      <c r="E72" s="102" t="s">
        <v>1328</v>
      </c>
      <c r="F72" s="103" t="s">
        <v>3059</v>
      </c>
      <c r="G72" s="99" t="s">
        <v>3358</v>
      </c>
      <c r="H72" s="177" t="s">
        <v>3930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3728</v>
      </c>
      <c r="BE72" s="129" t="str">
        <f>HYPERLINK("https://www.twitch.tv/videos/212002831","53.30")</f>
        <v>53.30</v>
      </c>
      <c r="BF72" s="258"/>
      <c r="BG72" s="258"/>
      <c r="BH72" s="129" t="str">
        <f>HYPERLINK("https://clips.twitch.tv/ImpossibleLitigiousElephantSpicyBoy","28.85")</f>
        <v>28.85</v>
      </c>
      <c r="BI72" s="192"/>
      <c r="BJ72" s="390" t="s">
        <v>3931</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3932</v>
      </c>
      <c r="CG72" s="286" t="s">
        <v>3933</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3934</v>
      </c>
      <c r="B73" s="483" t="s">
        <v>3935</v>
      </c>
      <c r="C73" s="484" t="s">
        <v>1328</v>
      </c>
      <c r="D73" s="485" t="s">
        <v>1328</v>
      </c>
      <c r="E73" s="486" t="s">
        <v>1044</v>
      </c>
      <c r="F73" s="487" t="s">
        <v>3936</v>
      </c>
      <c r="G73" s="483" t="s">
        <v>3937</v>
      </c>
      <c r="H73" s="488" t="s">
        <v>3938</v>
      </c>
      <c r="I73" s="489" t="s">
        <v>3939</v>
      </c>
      <c r="J73" s="488" t="s">
        <v>3940</v>
      </c>
      <c r="K73" s="488" t="s">
        <v>2505</v>
      </c>
      <c r="L73" s="488" t="s">
        <v>2485</v>
      </c>
      <c r="M73" s="490" t="s">
        <v>3941</v>
      </c>
      <c r="N73" s="489" t="s">
        <v>3942</v>
      </c>
      <c r="O73" s="490" t="s">
        <v>260</v>
      </c>
      <c r="P73" s="491" t="s">
        <v>3943</v>
      </c>
      <c r="Q73" s="491" t="s">
        <v>3944</v>
      </c>
      <c r="R73" s="491" t="s">
        <v>1536</v>
      </c>
      <c r="S73" s="491" t="s">
        <v>3353</v>
      </c>
      <c r="T73" s="491" t="s">
        <v>1426</v>
      </c>
      <c r="U73" s="491" t="s">
        <v>3455</v>
      </c>
      <c r="V73" s="490" t="s">
        <v>3945</v>
      </c>
      <c r="W73" s="492"/>
      <c r="X73" s="488" t="s">
        <v>2368</v>
      </c>
      <c r="Y73" s="490" t="s">
        <v>3946</v>
      </c>
      <c r="Z73" s="489" t="s">
        <v>402</v>
      </c>
      <c r="AA73" s="489" t="s">
        <v>519</v>
      </c>
      <c r="AB73" s="488" t="s">
        <v>1066</v>
      </c>
      <c r="AC73" s="489" t="s">
        <v>3947</v>
      </c>
      <c r="AD73" s="490"/>
      <c r="AE73" s="490" t="s">
        <v>3948</v>
      </c>
      <c r="AF73" s="250" t="s">
        <v>3949</v>
      </c>
      <c r="AG73" s="488" t="s">
        <v>1633</v>
      </c>
      <c r="AH73" s="491" t="s">
        <v>3950</v>
      </c>
      <c r="AI73" s="87" t="s">
        <v>2517</v>
      </c>
      <c r="AJ73" s="491" t="s">
        <v>3951</v>
      </c>
      <c r="AK73" s="492"/>
      <c r="AL73" s="488" t="s">
        <v>3109</v>
      </c>
      <c r="AM73" s="488" t="s">
        <v>1456</v>
      </c>
      <c r="AN73" s="490" t="s">
        <v>3952</v>
      </c>
      <c r="AO73" s="491" t="s">
        <v>130</v>
      </c>
      <c r="AP73" s="491" t="s">
        <v>3953</v>
      </c>
      <c r="AQ73" s="493"/>
      <c r="AR73" s="488" t="s">
        <v>3954</v>
      </c>
      <c r="AS73" s="491" t="s">
        <v>3955</v>
      </c>
      <c r="AT73" s="491" t="s">
        <v>2260</v>
      </c>
      <c r="AU73" s="250" t="s">
        <v>1954</v>
      </c>
      <c r="AV73" s="488" t="s">
        <v>3312</v>
      </c>
      <c r="AW73" s="491" t="s">
        <v>567</v>
      </c>
      <c r="AX73" s="491" t="s">
        <v>803</v>
      </c>
      <c r="AY73" s="491" t="s">
        <v>3956</v>
      </c>
      <c r="AZ73" s="493"/>
      <c r="BA73" s="488" t="s">
        <v>3957</v>
      </c>
      <c r="BB73" s="250" t="s">
        <v>309</v>
      </c>
      <c r="BC73" s="488" t="s">
        <v>507</v>
      </c>
      <c r="BD73" s="494" t="s">
        <v>259</v>
      </c>
      <c r="BE73" s="488" t="s">
        <v>3958</v>
      </c>
      <c r="BF73" s="488" t="s">
        <v>3959</v>
      </c>
      <c r="BG73" s="488" t="s">
        <v>3960</v>
      </c>
      <c r="BH73" s="488" t="s">
        <v>1892</v>
      </c>
      <c r="BI73" s="490" t="s">
        <v>3961</v>
      </c>
      <c r="BJ73" s="168"/>
      <c r="BK73" s="489" t="s">
        <v>1916</v>
      </c>
      <c r="BL73" s="495"/>
      <c r="BM73" s="495"/>
      <c r="BN73" s="495"/>
      <c r="BO73" s="495"/>
      <c r="BP73" s="495"/>
      <c r="BQ73" s="495"/>
      <c r="BR73" s="250" t="s">
        <v>3962</v>
      </c>
      <c r="BS73" s="488" t="s">
        <v>3963</v>
      </c>
      <c r="BT73" s="250" t="s">
        <v>3964</v>
      </c>
      <c r="BU73" s="488" t="s">
        <v>3960</v>
      </c>
      <c r="BV73" s="488" t="s">
        <v>3402</v>
      </c>
      <c r="BW73" s="488" t="s">
        <v>3965</v>
      </c>
      <c r="BX73" s="496" t="s">
        <v>3966</v>
      </c>
      <c r="BY73" s="495"/>
      <c r="BZ73" s="491" t="s">
        <v>3967</v>
      </c>
      <c r="CA73" s="495"/>
      <c r="CB73" s="495"/>
      <c r="CC73" s="495"/>
      <c r="CD73" s="495"/>
      <c r="CE73" s="495"/>
      <c r="CF73" s="489" t="s">
        <v>3968</v>
      </c>
      <c r="CG73" s="488" t="s">
        <v>776</v>
      </c>
      <c r="CH73" s="491" t="s">
        <v>3969</v>
      </c>
      <c r="CI73" s="488" t="s">
        <v>3970</v>
      </c>
      <c r="CJ73" s="489" t="s">
        <v>3971</v>
      </c>
      <c r="CK73" s="488" t="s">
        <v>3972</v>
      </c>
      <c r="CL73" s="488" t="s">
        <v>3973</v>
      </c>
      <c r="CM73" s="491" t="s">
        <v>3782</v>
      </c>
      <c r="CN73" s="490"/>
      <c r="CO73" s="491" t="s">
        <v>3974</v>
      </c>
      <c r="CP73" s="497" t="s">
        <v>180</v>
      </c>
      <c r="CQ73" s="495"/>
      <c r="CR73" s="495"/>
      <c r="CS73" s="498"/>
      <c r="CT73" s="490" t="s">
        <v>3811</v>
      </c>
      <c r="CU73" s="489" t="s">
        <v>3975</v>
      </c>
      <c r="CV73" s="491" t="s">
        <v>3976</v>
      </c>
      <c r="CW73" s="489" t="s">
        <v>3977</v>
      </c>
      <c r="CX73" s="491" t="s">
        <v>3978</v>
      </c>
      <c r="CY73" s="488" t="s">
        <v>3979</v>
      </c>
      <c r="CZ73" s="499" t="s">
        <v>3980</v>
      </c>
      <c r="DA73" s="250" t="s">
        <v>3981</v>
      </c>
      <c r="DB73" s="495"/>
      <c r="DC73" s="495"/>
      <c r="DD73" s="495"/>
      <c r="DE73" s="495"/>
      <c r="DF73" s="495"/>
      <c r="DG73" s="488" t="s">
        <v>3705</v>
      </c>
      <c r="DH73" s="495"/>
      <c r="DI73" s="488" t="s">
        <v>3982</v>
      </c>
      <c r="DJ73" s="488"/>
      <c r="DK73" s="489" t="s">
        <v>3983</v>
      </c>
      <c r="DL73" s="488" t="s">
        <v>3984</v>
      </c>
      <c r="DM73" s="488" t="s">
        <v>1310</v>
      </c>
      <c r="DN73" s="488" t="s">
        <v>1404</v>
      </c>
      <c r="DO73" s="488" t="s">
        <v>3985</v>
      </c>
      <c r="DP73" s="488" t="s">
        <v>3986</v>
      </c>
      <c r="DQ73" s="491" t="s">
        <v>3987</v>
      </c>
      <c r="DR73" s="490" t="s">
        <v>2679</v>
      </c>
      <c r="DS73" s="488" t="s">
        <v>918</v>
      </c>
      <c r="DT73" s="500"/>
      <c r="DU73" s="489" t="s">
        <v>1794</v>
      </c>
      <c r="DV73" s="495"/>
      <c r="DW73" s="489" t="s">
        <v>2369</v>
      </c>
      <c r="DX73" s="488" t="s">
        <v>3988</v>
      </c>
      <c r="DY73" s="500"/>
      <c r="DZ73" s="488" t="s">
        <v>954</v>
      </c>
      <c r="EA73" s="500"/>
      <c r="EB73" s="86" t="s">
        <v>3989</v>
      </c>
    </row>
    <row r="74" ht="15.75" customHeight="1">
      <c r="A74" s="175" t="s">
        <v>3990</v>
      </c>
      <c r="B74" s="99" t="s">
        <v>3991</v>
      </c>
      <c r="C74" s="100" t="s">
        <v>1328</v>
      </c>
      <c r="D74" s="101" t="s">
        <v>1328</v>
      </c>
      <c r="E74" s="102" t="s">
        <v>1328</v>
      </c>
      <c r="F74" s="103" t="s">
        <v>1328</v>
      </c>
      <c r="G74" s="99" t="s">
        <v>3025</v>
      </c>
      <c r="H74" s="273"/>
      <c r="I74" s="214" t="s">
        <v>3992</v>
      </c>
      <c r="J74" s="214" t="s">
        <v>3499</v>
      </c>
      <c r="K74" s="177" t="s">
        <v>3993</v>
      </c>
      <c r="L74" s="214" t="s">
        <v>1883</v>
      </c>
      <c r="M74" s="273"/>
      <c r="N74" s="177" t="s">
        <v>3994</v>
      </c>
      <c r="O74" s="177" t="s">
        <v>3129</v>
      </c>
      <c r="P74" s="177" t="s">
        <v>3995</v>
      </c>
      <c r="Q74" s="273"/>
      <c r="R74" s="214" t="s">
        <v>2961</v>
      </c>
      <c r="S74" s="214" t="s">
        <v>1169</v>
      </c>
      <c r="T74" s="273"/>
      <c r="U74" s="273"/>
      <c r="V74" s="273"/>
      <c r="W74" s="169"/>
      <c r="X74" s="219" t="s">
        <v>3070</v>
      </c>
      <c r="Y74" s="182" t="s">
        <v>249</v>
      </c>
      <c r="Z74" s="182" t="s">
        <v>2388</v>
      </c>
      <c r="AA74" s="501" t="s">
        <v>3996</v>
      </c>
      <c r="AB74" s="502" t="s">
        <v>3451</v>
      </c>
      <c r="AC74" s="219" t="s">
        <v>3997</v>
      </c>
      <c r="AD74" s="219"/>
      <c r="AE74" s="182" t="s">
        <v>3998</v>
      </c>
      <c r="AF74" s="182" t="s">
        <v>3999</v>
      </c>
      <c r="AG74" s="277"/>
      <c r="AH74" s="277"/>
      <c r="AI74" s="277"/>
      <c r="AJ74" s="219" t="s">
        <v>4000</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4001</v>
      </c>
      <c r="BE74" s="193" t="s">
        <v>4002</v>
      </c>
      <c r="BF74" s="258"/>
      <c r="BG74" s="258"/>
      <c r="BH74" s="193" t="s">
        <v>908</v>
      </c>
      <c r="BI74" s="193" t="s">
        <v>4003</v>
      </c>
      <c r="BJ74" s="193"/>
      <c r="BK74" s="258"/>
      <c r="BL74" s="258"/>
      <c r="BM74" s="193" t="s">
        <v>4004</v>
      </c>
      <c r="BN74" s="258"/>
      <c r="BO74" s="258"/>
      <c r="BP74" s="258"/>
      <c r="BQ74" s="225" t="s">
        <v>4005</v>
      </c>
      <c r="BR74" s="225" t="s">
        <v>2796</v>
      </c>
      <c r="BS74" s="198" t="s">
        <v>2461</v>
      </c>
      <c r="BT74" s="225" t="s">
        <v>3578</v>
      </c>
      <c r="BU74" s="198" t="s">
        <v>2568</v>
      </c>
      <c r="BV74" s="198" t="s">
        <v>2352</v>
      </c>
      <c r="BW74" s="259"/>
      <c r="BX74" s="198" t="s">
        <v>4006</v>
      </c>
      <c r="BY74" s="198"/>
      <c r="BZ74" s="198" t="s">
        <v>4007</v>
      </c>
      <c r="CA74" s="259"/>
      <c r="CB74" s="259"/>
      <c r="CC74" s="259"/>
      <c r="CD74" s="504" t="s">
        <v>4008</v>
      </c>
      <c r="CE74" s="504"/>
      <c r="CF74" s="227" t="s">
        <v>2283</v>
      </c>
      <c r="CG74" s="227" t="s">
        <v>3922</v>
      </c>
      <c r="CH74" s="261"/>
      <c r="CI74" s="227" t="s">
        <v>4009</v>
      </c>
      <c r="CJ74" s="261"/>
      <c r="CK74" s="245" t="s">
        <v>4010</v>
      </c>
      <c r="CL74" s="245" t="s">
        <v>2617</v>
      </c>
      <c r="CM74" s="227" t="s">
        <v>325</v>
      </c>
      <c r="CN74" s="261"/>
      <c r="CO74" s="261"/>
      <c r="CP74" s="261"/>
      <c r="CQ74" s="261"/>
      <c r="CR74" s="245" t="s">
        <v>4011</v>
      </c>
      <c r="CS74" s="174"/>
      <c r="CT74" s="230" t="s">
        <v>4012</v>
      </c>
      <c r="CU74" s="262"/>
      <c r="CV74" s="205" t="s">
        <v>3203</v>
      </c>
      <c r="CW74" s="262"/>
      <c r="CX74" s="205" t="s">
        <v>4013</v>
      </c>
      <c r="CY74" s="205" t="s">
        <v>742</v>
      </c>
      <c r="CZ74" s="230" t="s">
        <v>4014</v>
      </c>
      <c r="DA74" s="230" t="s">
        <v>3544</v>
      </c>
      <c r="DB74" s="262"/>
      <c r="DC74" s="262"/>
      <c r="DD74" s="262"/>
      <c r="DE74" s="230" t="s">
        <v>4015</v>
      </c>
      <c r="DF74" s="230"/>
      <c r="DG74" s="265" t="s">
        <v>725</v>
      </c>
      <c r="DH74" s="263"/>
      <c r="DI74" s="263"/>
      <c r="DJ74" s="263"/>
      <c r="DK74" s="263"/>
      <c r="DL74" s="263"/>
      <c r="DM74" s="263"/>
      <c r="DN74" s="263"/>
      <c r="DO74" s="263"/>
      <c r="DP74" s="234" t="s">
        <v>4016</v>
      </c>
      <c r="DQ74" s="234"/>
      <c r="DR74" s="297"/>
      <c r="DS74" s="263"/>
      <c r="DT74" s="263"/>
      <c r="DU74" s="263"/>
      <c r="DV74" s="263"/>
      <c r="DW74" s="263"/>
      <c r="DX74" s="263"/>
      <c r="DY74" s="263"/>
      <c r="DZ74" s="263"/>
      <c r="EA74" s="263"/>
      <c r="EB74" s="294"/>
    </row>
    <row r="75" ht="15.75" customHeight="1">
      <c r="A75" s="505" t="s">
        <v>4017</v>
      </c>
      <c r="B75" s="79" t="s">
        <v>4018</v>
      </c>
      <c r="C75" s="80" t="s">
        <v>1328</v>
      </c>
      <c r="D75" s="81" t="s">
        <v>1328</v>
      </c>
      <c r="E75" s="82" t="s">
        <v>1328</v>
      </c>
      <c r="F75" s="83" t="s">
        <v>535</v>
      </c>
      <c r="G75" s="79" t="s">
        <v>2955</v>
      </c>
      <c r="H75" s="252"/>
      <c r="I75" s="213"/>
      <c r="J75" s="168" t="s">
        <v>990</v>
      </c>
      <c r="K75" s="168" t="s">
        <v>1235</v>
      </c>
      <c r="L75" s="168" t="s">
        <v>4019</v>
      </c>
      <c r="M75" s="168" t="s">
        <v>4020</v>
      </c>
      <c r="N75" s="168" t="s">
        <v>4021</v>
      </c>
      <c r="O75" s="168" t="s">
        <v>4022</v>
      </c>
      <c r="P75" s="87" t="s">
        <v>2322</v>
      </c>
      <c r="Q75" s="213"/>
      <c r="R75" s="213"/>
      <c r="S75" s="213"/>
      <c r="T75" s="213"/>
      <c r="U75" s="213"/>
      <c r="V75" s="168" t="s">
        <v>4023</v>
      </c>
      <c r="W75" s="169"/>
      <c r="X75" s="268" t="s">
        <v>4024</v>
      </c>
      <c r="Y75" s="168" t="s">
        <v>3508</v>
      </c>
      <c r="Z75" s="87" t="s">
        <v>4025</v>
      </c>
      <c r="AA75" s="87" t="s">
        <v>4026</v>
      </c>
      <c r="AB75" s="87" t="s">
        <v>1467</v>
      </c>
      <c r="AC75" s="268" t="s">
        <v>2442</v>
      </c>
      <c r="AD75" s="168"/>
      <c r="AE75" s="171" t="s">
        <v>2771</v>
      </c>
      <c r="AF75" s="87" t="s">
        <v>2928</v>
      </c>
      <c r="AG75" s="213"/>
      <c r="AH75" s="213"/>
      <c r="AI75" s="213"/>
      <c r="AJ75" s="168" t="s">
        <v>4027</v>
      </c>
      <c r="AK75" s="169"/>
      <c r="AL75" s="252"/>
      <c r="AM75" s="252"/>
      <c r="AN75" s="252"/>
      <c r="AO75" s="252"/>
      <c r="AP75" s="168" t="s">
        <v>547</v>
      </c>
      <c r="AQ75" s="168"/>
      <c r="AR75" s="213"/>
      <c r="AS75" s="213"/>
      <c r="AT75" s="168" t="s">
        <v>788</v>
      </c>
      <c r="AU75" s="268" t="s">
        <v>4028</v>
      </c>
      <c r="AV75" s="213"/>
      <c r="AW75" s="213"/>
      <c r="AX75" s="87" t="s">
        <v>230</v>
      </c>
      <c r="AY75" s="168" t="s">
        <v>4029</v>
      </c>
      <c r="AZ75" s="168"/>
      <c r="BA75" s="168" t="s">
        <v>4030</v>
      </c>
      <c r="BB75" s="168" t="s">
        <v>1403</v>
      </c>
      <c r="BC75" s="168" t="s">
        <v>1539</v>
      </c>
      <c r="BD75" s="87" t="s">
        <v>267</v>
      </c>
      <c r="BE75" s="168" t="s">
        <v>1305</v>
      </c>
      <c r="BF75" s="213"/>
      <c r="BG75" s="213"/>
      <c r="BH75" s="268" t="s">
        <v>594</v>
      </c>
      <c r="BI75" s="213"/>
      <c r="BJ75" s="168" t="s">
        <v>4031</v>
      </c>
      <c r="BK75" s="213"/>
      <c r="BL75" s="168"/>
      <c r="BM75" s="168" t="s">
        <v>3974</v>
      </c>
      <c r="BN75" s="168" t="s">
        <v>3786</v>
      </c>
      <c r="BO75" s="213"/>
      <c r="BP75" s="213"/>
      <c r="BQ75" s="213"/>
      <c r="BR75" s="168" t="s">
        <v>4032</v>
      </c>
      <c r="BS75" s="86" t="s">
        <v>3101</v>
      </c>
      <c r="BT75" s="168" t="s">
        <v>4033</v>
      </c>
      <c r="BU75" s="168" t="s">
        <v>4034</v>
      </c>
      <c r="BV75" s="168" t="s">
        <v>2549</v>
      </c>
      <c r="BW75" s="213"/>
      <c r="BX75" s="213"/>
      <c r="BY75" s="213"/>
      <c r="BZ75" s="87" t="s">
        <v>3967</v>
      </c>
      <c r="CA75" s="87" t="s">
        <v>4035</v>
      </c>
      <c r="CB75" s="213"/>
      <c r="CC75" s="87" t="s">
        <v>2357</v>
      </c>
      <c r="CD75" s="168" t="s">
        <v>4036</v>
      </c>
      <c r="CE75" s="168"/>
      <c r="CF75" s="168" t="s">
        <v>4037</v>
      </c>
      <c r="CG75" s="87" t="s">
        <v>4038</v>
      </c>
      <c r="CH75" s="168" t="s">
        <v>4039</v>
      </c>
      <c r="CI75" s="168" t="s">
        <v>4040</v>
      </c>
      <c r="CJ75" s="213"/>
      <c r="CK75" s="213"/>
      <c r="CL75" s="168" t="s">
        <v>4041</v>
      </c>
      <c r="CM75" s="87" t="s">
        <v>3107</v>
      </c>
      <c r="CN75" s="213"/>
      <c r="CO75" s="168"/>
      <c r="CP75" s="213"/>
      <c r="CQ75" s="213"/>
      <c r="CR75" s="168" t="s">
        <v>4042</v>
      </c>
      <c r="CS75" s="174"/>
      <c r="CT75" s="168" t="s">
        <v>3455</v>
      </c>
      <c r="CU75" s="213"/>
      <c r="CV75" s="268" t="s">
        <v>4043</v>
      </c>
      <c r="CW75" s="168" t="s">
        <v>3859</v>
      </c>
      <c r="CX75" s="168" t="s">
        <v>4044</v>
      </c>
      <c r="CY75" s="168" t="s">
        <v>4045</v>
      </c>
      <c r="CZ75" s="268" t="s">
        <v>3923</v>
      </c>
      <c r="DA75" s="168" t="s">
        <v>3544</v>
      </c>
      <c r="DB75" s="268" t="s">
        <v>4046</v>
      </c>
      <c r="DC75" s="213"/>
      <c r="DD75" s="213"/>
      <c r="DE75" s="87" t="s">
        <v>4047</v>
      </c>
      <c r="DF75" s="87"/>
      <c r="DG75" s="213"/>
      <c r="DH75" s="213"/>
      <c r="DI75" s="213"/>
      <c r="DJ75" s="168"/>
      <c r="DK75" s="213"/>
      <c r="DL75" s="168" t="s">
        <v>4048</v>
      </c>
      <c r="DM75" s="213"/>
      <c r="DN75" s="213"/>
      <c r="DO75" s="213"/>
      <c r="DP75" s="168" t="s">
        <v>4049</v>
      </c>
      <c r="DQ75" s="213"/>
      <c r="DR75" s="168" t="s">
        <v>4050</v>
      </c>
      <c r="DS75" s="213"/>
      <c r="DT75" s="213"/>
      <c r="DU75" s="213"/>
      <c r="DV75" s="213"/>
      <c r="DW75" s="213"/>
      <c r="DX75" s="213"/>
      <c r="DY75" s="168" t="s">
        <v>279</v>
      </c>
      <c r="DZ75" s="213"/>
      <c r="EA75" s="213"/>
      <c r="EB75" s="251" t="s">
        <v>4051</v>
      </c>
    </row>
    <row r="76">
      <c r="A76" s="476" t="s">
        <v>4052</v>
      </c>
      <c r="B76" s="99" t="s">
        <v>4053</v>
      </c>
      <c r="C76" s="100" t="s">
        <v>1044</v>
      </c>
      <c r="D76" s="101" t="s">
        <v>1328</v>
      </c>
      <c r="E76" s="102" t="s">
        <v>1328</v>
      </c>
      <c r="F76" s="103" t="s">
        <v>4054</v>
      </c>
      <c r="G76" s="99" t="s">
        <v>1880</v>
      </c>
      <c r="H76" s="214" t="s">
        <v>2510</v>
      </c>
      <c r="I76" s="214" t="s">
        <v>4055</v>
      </c>
      <c r="J76" s="214" t="s">
        <v>4056</v>
      </c>
      <c r="K76" s="214" t="s">
        <v>1516</v>
      </c>
      <c r="L76" s="214" t="s">
        <v>4057</v>
      </c>
      <c r="M76" s="214" t="s">
        <v>4058</v>
      </c>
      <c r="N76" s="214" t="s">
        <v>4059</v>
      </c>
      <c r="O76" s="176" t="s">
        <v>2123</v>
      </c>
      <c r="P76" s="176" t="s">
        <v>107</v>
      </c>
      <c r="Q76" s="273"/>
      <c r="R76" s="273"/>
      <c r="S76" s="273"/>
      <c r="T76" s="273"/>
      <c r="U76" s="273"/>
      <c r="V76" s="273"/>
      <c r="W76" s="169"/>
      <c r="X76" s="219" t="s">
        <v>831</v>
      </c>
      <c r="Y76" s="219" t="s">
        <v>3189</v>
      </c>
      <c r="Z76" s="219" t="s">
        <v>4060</v>
      </c>
      <c r="AA76" s="219" t="s">
        <v>4061</v>
      </c>
      <c r="AB76" s="111" t="s">
        <v>2410</v>
      </c>
      <c r="AC76" s="219" t="s">
        <v>4062</v>
      </c>
      <c r="AD76" s="277"/>
      <c r="AE76" s="219" t="s">
        <v>4063</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3911</v>
      </c>
      <c r="AW76" s="257"/>
      <c r="AX76" s="185" t="s">
        <v>1166</v>
      </c>
      <c r="AY76" s="257"/>
      <c r="AZ76" s="257"/>
      <c r="BA76" s="258"/>
      <c r="BB76" s="224" t="s">
        <v>371</v>
      </c>
      <c r="BC76" s="224" t="s">
        <v>1929</v>
      </c>
      <c r="BD76" s="224" t="s">
        <v>824</v>
      </c>
      <c r="BE76" s="190" t="s">
        <v>4064</v>
      </c>
      <c r="BF76" s="190" t="s">
        <v>3513</v>
      </c>
      <c r="BG76" s="258"/>
      <c r="BH76" s="224" t="s">
        <v>4065</v>
      </c>
      <c r="BI76" s="258"/>
      <c r="BJ76" s="224" t="s">
        <v>4066</v>
      </c>
      <c r="BK76" s="224" t="s">
        <v>4067</v>
      </c>
      <c r="BL76" s="258"/>
      <c r="BM76" s="224" t="s">
        <v>4068</v>
      </c>
      <c r="BN76" s="224" t="s">
        <v>4069</v>
      </c>
      <c r="BO76" s="224" t="s">
        <v>4070</v>
      </c>
      <c r="BP76" s="258"/>
      <c r="BQ76" s="225" t="s">
        <v>4071</v>
      </c>
      <c r="BR76" s="225" t="s">
        <v>4072</v>
      </c>
      <c r="BS76" s="225" t="s">
        <v>2744</v>
      </c>
      <c r="BT76" s="225" t="s">
        <v>4073</v>
      </c>
      <c r="BU76" s="259"/>
      <c r="BV76" s="134" t="s">
        <v>422</v>
      </c>
      <c r="BW76" s="259"/>
      <c r="BX76" s="259"/>
      <c r="BY76" s="225" t="s">
        <v>4074</v>
      </c>
      <c r="BZ76" s="225" t="s">
        <v>3866</v>
      </c>
      <c r="CA76" s="225" t="s">
        <v>4075</v>
      </c>
      <c r="CB76" s="134" t="s">
        <v>4076</v>
      </c>
      <c r="CC76" s="134" t="s">
        <v>4077</v>
      </c>
      <c r="CD76" s="259"/>
      <c r="CE76" s="259"/>
      <c r="CF76" s="245" t="s">
        <v>4078</v>
      </c>
      <c r="CG76" s="245" t="s">
        <v>932</v>
      </c>
      <c r="CH76" s="245" t="s">
        <v>2998</v>
      </c>
      <c r="CI76" s="245" t="s">
        <v>4079</v>
      </c>
      <c r="CJ76" s="245" t="s">
        <v>4080</v>
      </c>
      <c r="CK76" s="261"/>
      <c r="CL76" s="245" t="s">
        <v>3018</v>
      </c>
      <c r="CM76" s="245" t="s">
        <v>4081</v>
      </c>
      <c r="CN76" s="261"/>
      <c r="CO76" s="245" t="s">
        <v>4082</v>
      </c>
      <c r="CP76" s="261"/>
      <c r="CQ76" s="245" t="s">
        <v>246</v>
      </c>
      <c r="CR76" s="261"/>
      <c r="CS76" s="174"/>
      <c r="CT76" s="230" t="s">
        <v>4083</v>
      </c>
      <c r="CU76" s="230" t="s">
        <v>4084</v>
      </c>
      <c r="CV76" s="230" t="s">
        <v>4085</v>
      </c>
      <c r="CW76" s="230" t="s">
        <v>2908</v>
      </c>
      <c r="CX76" s="262"/>
      <c r="CY76" s="230" t="s">
        <v>2678</v>
      </c>
      <c r="CZ76" s="230" t="s">
        <v>4086</v>
      </c>
      <c r="DA76" s="230" t="s">
        <v>899</v>
      </c>
      <c r="DB76" s="230" t="s">
        <v>4087</v>
      </c>
      <c r="DC76" s="262"/>
      <c r="DD76" s="230" t="s">
        <v>461</v>
      </c>
      <c r="DE76" s="262"/>
      <c r="DF76" s="262"/>
      <c r="DG76" s="263"/>
      <c r="DH76" s="263"/>
      <c r="DI76" s="263"/>
      <c r="DJ76" s="263"/>
      <c r="DK76" s="208" t="s">
        <v>199</v>
      </c>
      <c r="DL76" s="263"/>
      <c r="DM76" s="263"/>
      <c r="DN76" s="263"/>
      <c r="DO76" s="263"/>
      <c r="DP76" s="234" t="s">
        <v>864</v>
      </c>
      <c r="DQ76" s="234" t="s">
        <v>4088</v>
      </c>
      <c r="DR76" s="263"/>
      <c r="DS76" s="263"/>
      <c r="DT76" s="263"/>
      <c r="DU76" s="234" t="s">
        <v>4089</v>
      </c>
      <c r="DV76" s="263"/>
      <c r="DW76" s="263"/>
      <c r="DX76" s="263"/>
      <c r="DY76" s="263"/>
      <c r="DZ76" s="263"/>
      <c r="EA76" s="263"/>
      <c r="EB76" s="166" t="s">
        <v>3697</v>
      </c>
    </row>
    <row r="77" ht="15.75" customHeight="1">
      <c r="A77" s="167" t="s">
        <v>4090</v>
      </c>
      <c r="B77" s="79" t="s">
        <v>4091</v>
      </c>
      <c r="C77" s="80" t="s">
        <v>1328</v>
      </c>
      <c r="D77" s="81" t="s">
        <v>1044</v>
      </c>
      <c r="E77" s="82" t="s">
        <v>1044</v>
      </c>
      <c r="F77" s="83" t="s">
        <v>793</v>
      </c>
      <c r="G77" s="79" t="s">
        <v>220</v>
      </c>
      <c r="H77" s="213"/>
      <c r="I77" s="213"/>
      <c r="J77" s="213"/>
      <c r="K77" s="173" t="s">
        <v>1754</v>
      </c>
      <c r="L77" s="238"/>
      <c r="M77" s="213"/>
      <c r="N77" s="506" t="s">
        <v>4092</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3871</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2074</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4093</v>
      </c>
      <c r="B78" s="99" t="s">
        <v>4094</v>
      </c>
      <c r="C78" s="100" t="s">
        <v>1328</v>
      </c>
      <c r="D78" s="101" t="s">
        <v>1328</v>
      </c>
      <c r="E78" s="102" t="s">
        <v>1328</v>
      </c>
      <c r="F78" s="103" t="s">
        <v>715</v>
      </c>
      <c r="G78" s="99" t="s">
        <v>4095</v>
      </c>
      <c r="H78" s="273"/>
      <c r="I78" s="177" t="s">
        <v>2503</v>
      </c>
      <c r="J78" s="177" t="s">
        <v>888</v>
      </c>
      <c r="K78" s="177" t="s">
        <v>1832</v>
      </c>
      <c r="L78" s="512" t="s">
        <v>4096</v>
      </c>
      <c r="M78" s="273"/>
      <c r="N78" s="177" t="s">
        <v>4097</v>
      </c>
      <c r="O78" s="177" t="s">
        <v>4098</v>
      </c>
      <c r="P78" s="177" t="s">
        <v>2322</v>
      </c>
      <c r="Q78" s="273"/>
      <c r="R78" s="273"/>
      <c r="S78" s="273"/>
      <c r="T78" s="273"/>
      <c r="U78" s="273"/>
      <c r="V78" s="273"/>
      <c r="W78" s="169"/>
      <c r="X78" s="182" t="s">
        <v>4099</v>
      </c>
      <c r="Y78" s="182" t="s">
        <v>2437</v>
      </c>
      <c r="Z78" s="182" t="s">
        <v>4080</v>
      </c>
      <c r="AA78" s="182" t="s">
        <v>1430</v>
      </c>
      <c r="AB78" s="111" t="s">
        <v>457</v>
      </c>
      <c r="AC78" s="182" t="s">
        <v>4100</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2164</v>
      </c>
      <c r="BS78" s="198" t="s">
        <v>4101</v>
      </c>
      <c r="BT78" s="198" t="s">
        <v>4102</v>
      </c>
      <c r="BU78" s="198" t="s">
        <v>4103</v>
      </c>
      <c r="BV78" s="198" t="s">
        <v>3103</v>
      </c>
      <c r="BW78" s="259"/>
      <c r="BX78" s="259"/>
      <c r="BY78" s="198" t="s">
        <v>4104</v>
      </c>
      <c r="BZ78" s="259"/>
      <c r="CA78" s="259"/>
      <c r="CB78" s="259"/>
      <c r="CC78" s="259"/>
      <c r="CD78" s="259"/>
      <c r="CE78" s="259"/>
      <c r="CF78" s="227" t="s">
        <v>3398</v>
      </c>
      <c r="CG78" s="142" t="s">
        <v>1461</v>
      </c>
      <c r="CH78" s="261"/>
      <c r="CI78" s="261"/>
      <c r="CJ78" s="261"/>
      <c r="CK78" s="261"/>
      <c r="CL78" s="514" t="s">
        <v>4105</v>
      </c>
      <c r="CM78" s="261"/>
      <c r="CN78" s="261"/>
      <c r="CO78" s="261"/>
      <c r="CP78" s="261"/>
      <c r="CQ78" s="261"/>
      <c r="CR78" s="261"/>
      <c r="CS78" s="174"/>
      <c r="CT78" s="205" t="s">
        <v>1010</v>
      </c>
      <c r="CU78" s="262"/>
      <c r="CV78" s="262"/>
      <c r="CW78" s="262"/>
      <c r="CX78" s="205" t="s">
        <v>4106</v>
      </c>
      <c r="CY78" s="262"/>
      <c r="CZ78" s="153" t="s">
        <v>4107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4108</v>
      </c>
      <c r="B79" s="79" t="s">
        <v>4109</v>
      </c>
      <c r="C79" s="80" t="s">
        <v>1328</v>
      </c>
      <c r="D79" s="81" t="s">
        <v>1328</v>
      </c>
      <c r="E79" s="82" t="s">
        <v>1328</v>
      </c>
      <c r="F79" s="83" t="s">
        <v>715</v>
      </c>
      <c r="G79" s="79" t="s">
        <v>1712</v>
      </c>
      <c r="H79" s="213"/>
      <c r="I79" s="168" t="s">
        <v>4110</v>
      </c>
      <c r="J79" s="168" t="s">
        <v>1424</v>
      </c>
      <c r="K79" s="238" t="s">
        <v>644</v>
      </c>
      <c r="L79" s="168" t="s">
        <v>2221</v>
      </c>
      <c r="M79" s="213"/>
      <c r="N79" s="87" t="s">
        <v>4111</v>
      </c>
      <c r="O79" s="168" t="s">
        <v>4112</v>
      </c>
      <c r="P79" s="238" t="s">
        <v>4113</v>
      </c>
      <c r="Q79" s="213"/>
      <c r="R79" s="213"/>
      <c r="S79" s="213"/>
      <c r="T79" s="213"/>
      <c r="U79" s="213"/>
      <c r="V79" s="213"/>
      <c r="W79" s="169"/>
      <c r="X79" s="168" t="s">
        <v>2700</v>
      </c>
      <c r="Y79" s="168" t="s">
        <v>4114</v>
      </c>
      <c r="Z79" s="168" t="s">
        <v>1428</v>
      </c>
      <c r="AA79" s="168" t="s">
        <v>4115</v>
      </c>
      <c r="AB79" s="168" t="s">
        <v>1040</v>
      </c>
      <c r="AC79" s="168" t="s">
        <v>4116</v>
      </c>
      <c r="AD79" s="213"/>
      <c r="AE79" s="168" t="s">
        <v>3167</v>
      </c>
      <c r="AF79" s="238" t="s">
        <v>2064</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4117</v>
      </c>
      <c r="BE79" s="238" t="s">
        <v>3016</v>
      </c>
      <c r="BF79" s="213"/>
      <c r="BG79" s="213"/>
      <c r="BH79" s="168" t="s">
        <v>2650</v>
      </c>
      <c r="BI79" s="238" t="s">
        <v>2967</v>
      </c>
      <c r="BJ79" s="238"/>
      <c r="BK79" s="238" t="s">
        <v>4118</v>
      </c>
      <c r="BL79" s="213"/>
      <c r="BM79" s="213"/>
      <c r="BN79" s="213"/>
      <c r="BO79" s="213"/>
      <c r="BP79" s="213"/>
      <c r="BQ79" s="168"/>
      <c r="BR79" s="238" t="s">
        <v>4119</v>
      </c>
      <c r="BS79" s="168" t="s">
        <v>4120</v>
      </c>
      <c r="BT79" s="238" t="s">
        <v>4121</v>
      </c>
      <c r="BU79" s="168" t="s">
        <v>4122</v>
      </c>
      <c r="BV79" s="168" t="s">
        <v>4123</v>
      </c>
      <c r="BW79" s="213"/>
      <c r="BX79" s="238" t="s">
        <v>4124</v>
      </c>
      <c r="BY79" s="168" t="s">
        <v>4125</v>
      </c>
      <c r="BZ79" s="213"/>
      <c r="CA79" s="213"/>
      <c r="CB79" s="213"/>
      <c r="CC79" s="213"/>
      <c r="CD79" s="213"/>
      <c r="CE79" s="213"/>
      <c r="CF79" s="168" t="s">
        <v>4126</v>
      </c>
      <c r="CG79" s="168" t="s">
        <v>2636</v>
      </c>
      <c r="CH79" s="238" t="s">
        <v>2076</v>
      </c>
      <c r="CI79" s="238" t="s">
        <v>4127</v>
      </c>
      <c r="CJ79" s="213"/>
      <c r="CK79" s="168" t="s">
        <v>2099</v>
      </c>
      <c r="CL79" s="168" t="s">
        <v>4128</v>
      </c>
      <c r="CM79" s="168" t="s">
        <v>325</v>
      </c>
      <c r="CN79" s="213"/>
      <c r="CO79" s="213"/>
      <c r="CP79" s="213"/>
      <c r="CQ79" s="213"/>
      <c r="CR79" s="213"/>
      <c r="CS79" s="174"/>
      <c r="CT79" s="238" t="s">
        <v>4129</v>
      </c>
      <c r="CU79" s="213"/>
      <c r="CV79" s="168" t="s">
        <v>1815</v>
      </c>
      <c r="CW79" s="168" t="s">
        <v>1439</v>
      </c>
      <c r="CX79" s="238" t="s">
        <v>1171</v>
      </c>
      <c r="CY79" s="238" t="s">
        <v>3250</v>
      </c>
      <c r="CZ79" s="87" t="s">
        <v>4130</v>
      </c>
      <c r="DA79" s="238" t="s">
        <v>1219</v>
      </c>
      <c r="DB79" s="213"/>
      <c r="DC79" s="213"/>
      <c r="DD79" s="213"/>
      <c r="DE79" s="213"/>
      <c r="DF79" s="213"/>
      <c r="DG79" s="238" t="s">
        <v>1446</v>
      </c>
      <c r="DH79" s="213"/>
      <c r="DI79" s="213"/>
      <c r="DJ79" s="213"/>
      <c r="DK79" s="213"/>
      <c r="DL79" s="213"/>
      <c r="DM79" s="87" t="s">
        <v>2756</v>
      </c>
      <c r="DN79" s="87" t="s">
        <v>4131</v>
      </c>
      <c r="DO79" s="213"/>
      <c r="DP79" s="168" t="s">
        <v>4132</v>
      </c>
      <c r="DQ79" s="238"/>
      <c r="DR79" s="213"/>
      <c r="DS79" s="213"/>
      <c r="DT79" s="213"/>
      <c r="DU79" s="213"/>
      <c r="DV79" s="87" t="s">
        <v>4133</v>
      </c>
      <c r="DW79" s="213"/>
      <c r="DX79" s="213"/>
      <c r="DY79" s="213"/>
      <c r="DZ79" s="213"/>
      <c r="EA79" s="213"/>
      <c r="EB79" s="251"/>
    </row>
    <row r="80" ht="15.75" customHeight="1">
      <c r="A80" s="516" t="s">
        <v>4134</v>
      </c>
      <c r="B80" s="99" t="s">
        <v>4135</v>
      </c>
      <c r="C80" s="100" t="s">
        <v>1328</v>
      </c>
      <c r="D80" s="101" t="s">
        <v>1328</v>
      </c>
      <c r="E80" s="102" t="s">
        <v>1044</v>
      </c>
      <c r="F80" s="103" t="s">
        <v>536</v>
      </c>
      <c r="G80" s="99" t="s">
        <v>4136</v>
      </c>
      <c r="H80" s="273"/>
      <c r="I80" s="214" t="s">
        <v>3851</v>
      </c>
      <c r="J80" s="302" t="s">
        <v>4137</v>
      </c>
      <c r="K80" s="176" t="s">
        <v>1333</v>
      </c>
      <c r="L80" s="214" t="s">
        <v>4138</v>
      </c>
      <c r="M80" s="214" t="s">
        <v>4139</v>
      </c>
      <c r="N80" s="214" t="s">
        <v>4140</v>
      </c>
      <c r="O80" s="214" t="s">
        <v>1851</v>
      </c>
      <c r="P80" s="177" t="s">
        <v>4141</v>
      </c>
      <c r="Q80" s="273"/>
      <c r="R80" s="273"/>
      <c r="S80" s="273"/>
      <c r="T80" s="273"/>
      <c r="U80" s="273"/>
      <c r="V80" s="273"/>
      <c r="W80" s="169"/>
      <c r="X80" s="470" t="s">
        <v>2341</v>
      </c>
      <c r="Y80" s="277"/>
      <c r="Z80" s="111" t="s">
        <v>2441</v>
      </c>
      <c r="AA80" s="219" t="s">
        <v>3269</v>
      </c>
      <c r="AB80" s="219" t="s">
        <v>3047</v>
      </c>
      <c r="AC80" s="219" t="s">
        <v>4142</v>
      </c>
      <c r="AD80" s="277"/>
      <c r="AE80" s="255" t="s">
        <v>579</v>
      </c>
      <c r="AF80" s="182" t="s">
        <v>4143</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3716</v>
      </c>
      <c r="BF80" s="258"/>
      <c r="BG80" s="258"/>
      <c r="BH80" s="129" t="s">
        <v>4144</v>
      </c>
      <c r="BI80" s="224" t="s">
        <v>4145</v>
      </c>
      <c r="BJ80" s="193"/>
      <c r="BK80" s="224" t="s">
        <v>1916</v>
      </c>
      <c r="BL80" s="258"/>
      <c r="BM80" s="258"/>
      <c r="BN80" s="258"/>
      <c r="BO80" s="258"/>
      <c r="BP80" s="258"/>
      <c r="BQ80" s="225" t="s">
        <v>4146</v>
      </c>
      <c r="BR80" s="225" t="s">
        <v>4147</v>
      </c>
      <c r="BS80" s="401" t="s">
        <v>3598</v>
      </c>
      <c r="BT80" s="401" t="s">
        <v>4148</v>
      </c>
      <c r="BU80" s="225" t="s">
        <v>4149</v>
      </c>
      <c r="BV80" s="517" t="s">
        <v>4048</v>
      </c>
      <c r="BW80" s="259"/>
      <c r="BX80" s="401" t="s">
        <v>4150</v>
      </c>
      <c r="BY80" s="259"/>
      <c r="BZ80" s="225" t="s">
        <v>3729</v>
      </c>
      <c r="CA80" s="259"/>
      <c r="CB80" s="259"/>
      <c r="CC80" s="225" t="s">
        <v>2524</v>
      </c>
      <c r="CD80" s="259"/>
      <c r="CE80" s="259"/>
      <c r="CF80" s="245" t="s">
        <v>4151</v>
      </c>
      <c r="CG80" s="245" t="s">
        <v>2664</v>
      </c>
      <c r="CH80" s="227" t="s">
        <v>4152</v>
      </c>
      <c r="CI80" s="261"/>
      <c r="CJ80" s="261"/>
      <c r="CK80" s="261"/>
      <c r="CL80" s="245" t="s">
        <v>2523</v>
      </c>
      <c r="CM80" s="245" t="s">
        <v>2561</v>
      </c>
      <c r="CN80" s="261"/>
      <c r="CO80" s="261"/>
      <c r="CP80" s="261"/>
      <c r="CQ80" s="261"/>
      <c r="CR80" s="261"/>
      <c r="CS80" s="174"/>
      <c r="CT80" s="230" t="s">
        <v>1269</v>
      </c>
      <c r="CU80" s="230" t="s">
        <v>3790</v>
      </c>
      <c r="CV80" s="230" t="s">
        <v>4153</v>
      </c>
      <c r="CW80" s="262"/>
      <c r="CX80" s="262"/>
      <c r="CY80" s="262"/>
      <c r="CZ80" s="230" t="s">
        <v>4154</v>
      </c>
      <c r="DA80" s="247" t="s">
        <v>4155</v>
      </c>
      <c r="DB80" s="262"/>
      <c r="DC80" s="262"/>
      <c r="DD80" s="262"/>
      <c r="DE80" s="262"/>
      <c r="DF80" s="262"/>
      <c r="DG80" s="263"/>
      <c r="DH80" s="263"/>
      <c r="DI80" s="263"/>
      <c r="DJ80" s="263"/>
      <c r="DK80" s="263"/>
      <c r="DL80" s="263"/>
      <c r="DM80" s="263"/>
      <c r="DN80" s="263"/>
      <c r="DO80" s="263"/>
      <c r="DP80" s="317" t="s">
        <v>4156</v>
      </c>
      <c r="DQ80" s="518"/>
      <c r="DR80" s="297"/>
      <c r="DS80" s="263"/>
      <c r="DT80" s="263"/>
      <c r="DU80" s="263"/>
      <c r="DV80" s="263"/>
      <c r="DW80" s="263"/>
      <c r="DX80" s="263"/>
      <c r="DY80" s="263"/>
      <c r="DZ80" s="263"/>
      <c r="EA80" s="263"/>
      <c r="EB80" s="294"/>
    </row>
    <row r="81" ht="15.75" customHeight="1">
      <c r="A81" s="167" t="s">
        <v>4157</v>
      </c>
      <c r="B81" s="79" t="s">
        <v>4158</v>
      </c>
      <c r="C81" s="80" t="s">
        <v>1328</v>
      </c>
      <c r="D81" s="81" t="s">
        <v>1328</v>
      </c>
      <c r="E81" s="82" t="s">
        <v>1328</v>
      </c>
      <c r="F81" s="83" t="s">
        <v>794</v>
      </c>
      <c r="G81" s="79" t="s">
        <v>3059</v>
      </c>
      <c r="H81" s="238" t="s">
        <v>4159</v>
      </c>
      <c r="I81" s="213"/>
      <c r="J81" s="238" t="s">
        <v>2834</v>
      </c>
      <c r="K81" s="238" t="s">
        <v>3761</v>
      </c>
      <c r="L81" s="238" t="s">
        <v>4160</v>
      </c>
      <c r="M81" s="238" t="s">
        <v>4161</v>
      </c>
      <c r="N81" s="238" t="s">
        <v>4162</v>
      </c>
      <c r="O81" s="238" t="s">
        <v>4163</v>
      </c>
      <c r="P81" s="238" t="s">
        <v>3055</v>
      </c>
      <c r="Q81" s="213"/>
      <c r="R81" s="213"/>
      <c r="S81" s="213"/>
      <c r="T81" s="213"/>
      <c r="U81" s="213"/>
      <c r="V81" s="213"/>
      <c r="W81" s="169"/>
      <c r="X81" s="213"/>
      <c r="Y81" s="238" t="s">
        <v>4164</v>
      </c>
      <c r="Z81" s="238" t="s">
        <v>1387</v>
      </c>
      <c r="AA81" s="173" t="s">
        <v>4165</v>
      </c>
      <c r="AB81" s="238" t="s">
        <v>3108</v>
      </c>
      <c r="AC81" s="238" t="s">
        <v>4166</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4167</v>
      </c>
      <c r="BG81" s="213"/>
      <c r="BH81" s="86" t="str">
        <f>HYPERLINK("https://www.youtube.com/watch?v=D3qit_yrtB8&amp;feature=youtu.be","27.76")</f>
        <v>27.76</v>
      </c>
      <c r="BI81" s="238" t="s">
        <v>4168</v>
      </c>
      <c r="BJ81" s="238"/>
      <c r="BK81" s="238" t="s">
        <v>3774</v>
      </c>
      <c r="BL81" s="213"/>
      <c r="BM81" s="238" t="s">
        <v>4169</v>
      </c>
      <c r="BN81" s="213"/>
      <c r="BO81" s="213"/>
      <c r="BP81" s="213"/>
      <c r="BQ81" s="213"/>
      <c r="BR81" s="238" t="s">
        <v>4170</v>
      </c>
      <c r="BS81" s="238" t="s">
        <v>2195</v>
      </c>
      <c r="BT81" s="238" t="s">
        <v>3867</v>
      </c>
      <c r="BU81" s="213"/>
      <c r="BV81" s="238" t="s">
        <v>2295</v>
      </c>
      <c r="BW81" s="213"/>
      <c r="BX81" s="238" t="s">
        <v>4171</v>
      </c>
      <c r="BY81" s="213"/>
      <c r="BZ81" s="238" t="s">
        <v>4172</v>
      </c>
      <c r="CA81" s="238" t="s">
        <v>4173</v>
      </c>
      <c r="CB81" s="213"/>
      <c r="CC81" s="213"/>
      <c r="CD81" s="213"/>
      <c r="CE81" s="213"/>
      <c r="CF81" s="238" t="s">
        <v>4174</v>
      </c>
      <c r="CG81" s="173" t="s">
        <v>1472</v>
      </c>
      <c r="CH81" s="238"/>
      <c r="CI81" s="213"/>
      <c r="CJ81" s="238" t="s">
        <v>441</v>
      </c>
      <c r="CK81" s="213"/>
      <c r="CL81" s="173" t="s">
        <v>3451</v>
      </c>
      <c r="CM81" s="238" t="s">
        <v>4175</v>
      </c>
      <c r="CN81" s="213"/>
      <c r="CO81" s="213"/>
      <c r="CP81" s="213"/>
      <c r="CQ81" s="213"/>
      <c r="CR81" s="213"/>
      <c r="CS81" s="174"/>
      <c r="CT81" s="238" t="s">
        <v>4176</v>
      </c>
      <c r="CU81" s="238"/>
      <c r="CV81" s="238" t="s">
        <v>3540</v>
      </c>
      <c r="CW81" s="213"/>
      <c r="CX81" s="213"/>
      <c r="CY81" s="213"/>
      <c r="CZ81" s="238" t="s">
        <v>4177</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4178</v>
      </c>
      <c r="B82" s="99" t="s">
        <v>4179</v>
      </c>
      <c r="C82" s="100" t="s">
        <v>1328</v>
      </c>
      <c r="D82" s="101" t="s">
        <v>1328</v>
      </c>
      <c r="E82" s="102" t="s">
        <v>1328</v>
      </c>
      <c r="F82" s="103" t="s">
        <v>1044</v>
      </c>
      <c r="G82" s="99" t="s">
        <v>4180</v>
      </c>
      <c r="H82" s="177" t="s">
        <v>4181</v>
      </c>
      <c r="I82" s="177" t="s">
        <v>3298</v>
      </c>
      <c r="J82" s="177" t="s">
        <v>1888</v>
      </c>
      <c r="K82" s="215" t="s">
        <v>3873</v>
      </c>
      <c r="L82" s="177" t="s">
        <v>600</v>
      </c>
      <c r="M82" s="273"/>
      <c r="N82" s="177" t="s">
        <v>3027</v>
      </c>
      <c r="O82" s="177" t="s">
        <v>3028</v>
      </c>
      <c r="P82" s="177" t="s">
        <v>3469</v>
      </c>
      <c r="Q82" s="177" t="s">
        <v>4182</v>
      </c>
      <c r="R82" s="177"/>
      <c r="S82" s="177" t="s">
        <v>4183</v>
      </c>
      <c r="T82" s="273"/>
      <c r="U82" s="177" t="s">
        <v>2089</v>
      </c>
      <c r="V82" s="177" t="s">
        <v>4184</v>
      </c>
      <c r="W82" s="169"/>
      <c r="X82" s="182" t="s">
        <v>4185</v>
      </c>
      <c r="Y82" s="275" t="s">
        <v>2633</v>
      </c>
      <c r="Z82" s="182" t="s">
        <v>2040</v>
      </c>
      <c r="AA82" s="182" t="s">
        <v>4186</v>
      </c>
      <c r="AB82" s="182" t="s">
        <v>1100</v>
      </c>
      <c r="AC82" s="182" t="s">
        <v>3476</v>
      </c>
      <c r="AD82" s="182" t="s">
        <v>3337</v>
      </c>
      <c r="AE82" s="182" t="s">
        <v>1578</v>
      </c>
      <c r="AF82" s="275" t="s">
        <v>4187</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4188</v>
      </c>
      <c r="BB82" s="193" t="s">
        <v>2077</v>
      </c>
      <c r="BC82" s="193" t="s">
        <v>3021</v>
      </c>
      <c r="BD82" s="193" t="s">
        <v>4189</v>
      </c>
      <c r="BE82" s="258"/>
      <c r="BF82" s="258"/>
      <c r="BG82" s="258"/>
      <c r="BH82" s="193" t="s">
        <v>4190</v>
      </c>
      <c r="BI82" s="192"/>
      <c r="BJ82" s="258"/>
      <c r="BK82" s="258"/>
      <c r="BL82" s="258"/>
      <c r="BM82" s="193" t="s">
        <v>4191</v>
      </c>
      <c r="BN82" s="193" t="s">
        <v>2309</v>
      </c>
      <c r="BO82" s="258"/>
      <c r="BP82" s="258"/>
      <c r="BQ82" s="259"/>
      <c r="BR82" s="198"/>
      <c r="BS82" s="198" t="s">
        <v>4192</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4193</v>
      </c>
      <c r="CW82" s="262"/>
      <c r="CX82" s="262"/>
      <c r="CY82" s="262"/>
      <c r="CZ82" s="205" t="s">
        <v>4194</v>
      </c>
      <c r="DA82" s="262"/>
      <c r="DB82" s="262"/>
      <c r="DC82" s="262"/>
      <c r="DD82" s="262"/>
      <c r="DE82" s="262"/>
      <c r="DF82" s="262"/>
      <c r="DG82" s="263"/>
      <c r="DH82" s="263"/>
      <c r="DI82" s="263"/>
      <c r="DJ82" s="263"/>
      <c r="DK82" s="263"/>
      <c r="DL82" s="263"/>
      <c r="DM82" s="265" t="s">
        <v>4195</v>
      </c>
      <c r="DN82" s="265" t="s">
        <v>1950</v>
      </c>
      <c r="DO82" s="328"/>
      <c r="DP82" s="263"/>
      <c r="DQ82" s="263"/>
      <c r="DR82" s="263"/>
      <c r="DS82" s="263"/>
      <c r="DT82" s="263"/>
      <c r="DU82" s="263"/>
      <c r="DV82" s="263"/>
      <c r="DW82" s="263"/>
      <c r="DX82" s="263"/>
      <c r="DY82" s="263"/>
      <c r="DZ82" s="263"/>
      <c r="EA82" s="263"/>
      <c r="EB82" s="294"/>
    </row>
    <row r="83" ht="15.75" customHeight="1">
      <c r="A83" s="167" t="s">
        <v>4196</v>
      </c>
      <c r="B83" s="79" t="s">
        <v>4197</v>
      </c>
      <c r="C83" s="80" t="s">
        <v>1328</v>
      </c>
      <c r="D83" s="81" t="s">
        <v>1328</v>
      </c>
      <c r="E83" s="82" t="s">
        <v>1328</v>
      </c>
      <c r="F83" s="83" t="s">
        <v>536</v>
      </c>
      <c r="G83" s="79" t="s">
        <v>4198</v>
      </c>
      <c r="H83" s="238" t="s">
        <v>4199</v>
      </c>
      <c r="I83" s="238" t="s">
        <v>3247</v>
      </c>
      <c r="J83" s="238" t="s">
        <v>4200</v>
      </c>
      <c r="K83" s="238" t="s">
        <v>2729</v>
      </c>
      <c r="L83" s="238" t="s">
        <v>3117</v>
      </c>
      <c r="M83" s="238" t="s">
        <v>4201</v>
      </c>
      <c r="N83" s="238" t="s">
        <v>4202</v>
      </c>
      <c r="O83" s="238" t="s">
        <v>4203</v>
      </c>
      <c r="P83" s="238" t="s">
        <v>2631</v>
      </c>
      <c r="Q83" s="213"/>
      <c r="R83" s="213"/>
      <c r="S83" s="213"/>
      <c r="T83" s="213"/>
      <c r="U83" s="213"/>
      <c r="V83" s="213"/>
      <c r="W83" s="169"/>
      <c r="X83" s="238" t="s">
        <v>2858</v>
      </c>
      <c r="Y83" s="238" t="s">
        <v>3034</v>
      </c>
      <c r="Z83" s="238" t="s">
        <v>4204</v>
      </c>
      <c r="AA83" s="86" t="str">
        <f>HYPERLINK("https://youtu.be/qJ6N4MrS6B4","48.05")</f>
        <v>48.05</v>
      </c>
      <c r="AB83" s="238" t="s">
        <v>1892</v>
      </c>
      <c r="AC83" s="86" t="str">
        <f>HYPERLINK("https://www.twitch.tv/videos/230818041","57.20")</f>
        <v>57.20</v>
      </c>
      <c r="AD83" s="213"/>
      <c r="AE83" s="238" t="s">
        <v>3364</v>
      </c>
      <c r="AF83" s="238" t="s">
        <v>3943</v>
      </c>
      <c r="AG83" s="213"/>
      <c r="AH83" s="213"/>
      <c r="AI83" s="213"/>
      <c r="AJ83" s="213"/>
      <c r="AK83" s="169"/>
      <c r="AL83" s="213"/>
      <c r="AM83" s="213"/>
      <c r="AN83" s="213"/>
      <c r="AO83" s="213"/>
      <c r="AP83" s="213"/>
      <c r="AQ83" s="213"/>
      <c r="AR83" s="213"/>
      <c r="AS83" s="213"/>
      <c r="AT83" s="238" t="s">
        <v>4205</v>
      </c>
      <c r="AU83" s="238" t="s">
        <v>2177</v>
      </c>
      <c r="AV83" s="213"/>
      <c r="AW83" s="213"/>
      <c r="AX83" s="213"/>
      <c r="AY83" s="213"/>
      <c r="AZ83" s="213"/>
      <c r="BA83" s="238"/>
      <c r="BB83" s="238" t="s">
        <v>1121</v>
      </c>
      <c r="BC83" s="86" t="str">
        <f>HYPERLINK("https://youtu.be/jzNyA3Lqtt4","28.84")</f>
        <v>28.84</v>
      </c>
      <c r="BD83" s="238" t="s">
        <v>4206</v>
      </c>
      <c r="BE83" s="238" t="s">
        <v>4207</v>
      </c>
      <c r="BF83" s="213"/>
      <c r="BG83" s="213"/>
      <c r="BH83" s="238" t="s">
        <v>1692</v>
      </c>
      <c r="BI83" s="172"/>
      <c r="BJ83" s="238" t="s">
        <v>4208</v>
      </c>
      <c r="BK83" s="238" t="s">
        <v>4209</v>
      </c>
      <c r="BL83" s="213"/>
      <c r="BM83" s="213"/>
      <c r="BN83" s="213"/>
      <c r="BO83" s="213"/>
      <c r="BP83" s="213"/>
      <c r="BQ83" s="97"/>
      <c r="BR83" s="213"/>
      <c r="BS83" s="238" t="s">
        <v>1031</v>
      </c>
      <c r="BT83" s="238" t="s">
        <v>4210</v>
      </c>
      <c r="BU83" s="238" t="s">
        <v>1770</v>
      </c>
      <c r="BV83" s="86" t="str">
        <f>HYPERLINK("https://www.youtube.com/watch?v=HaeMpTna7bY","21.54")</f>
        <v>21.54</v>
      </c>
      <c r="BW83" s="213"/>
      <c r="BX83" s="173"/>
      <c r="BY83" s="173"/>
      <c r="BZ83" s="213"/>
      <c r="CA83" s="213"/>
      <c r="CB83" s="213"/>
      <c r="CC83" s="213"/>
      <c r="CD83" s="213"/>
      <c r="CE83" s="213"/>
      <c r="CF83" s="238" t="s">
        <v>4030</v>
      </c>
      <c r="CG83" s="238" t="s">
        <v>240</v>
      </c>
      <c r="CH83" s="238" t="s">
        <v>4211</v>
      </c>
      <c r="CI83" s="213"/>
      <c r="CJ83" s="213"/>
      <c r="CK83" s="238" t="s">
        <v>3425</v>
      </c>
      <c r="CL83" s="238" t="s">
        <v>2793</v>
      </c>
      <c r="CM83" s="213"/>
      <c r="CN83" s="213"/>
      <c r="CO83" s="213"/>
      <c r="CP83" s="213"/>
      <c r="CQ83" s="213"/>
      <c r="CR83" s="213"/>
      <c r="CS83" s="174"/>
      <c r="CT83" s="238" t="s">
        <v>4212</v>
      </c>
      <c r="CU83" s="213"/>
      <c r="CV83" s="238" t="s">
        <v>4213</v>
      </c>
      <c r="CW83" s="238" t="s">
        <v>2250</v>
      </c>
      <c r="CX83" s="168"/>
      <c r="CY83" s="97"/>
      <c r="CZ83" s="238" t="s">
        <v>4214</v>
      </c>
      <c r="DA83" s="238" t="s">
        <v>3329</v>
      </c>
      <c r="DB83" s="213"/>
      <c r="DC83" s="213"/>
      <c r="DD83" s="213"/>
      <c r="DE83" s="213"/>
      <c r="DF83" s="213"/>
      <c r="DG83" s="213"/>
      <c r="DH83" s="213"/>
      <c r="DI83" s="213"/>
      <c r="DJ83" s="213"/>
      <c r="DK83" s="252"/>
      <c r="DL83" s="213"/>
      <c r="DM83" s="213"/>
      <c r="DN83" s="213"/>
      <c r="DO83" s="213"/>
      <c r="DP83" s="238" t="s">
        <v>4215</v>
      </c>
      <c r="DQ83" s="238"/>
      <c r="DR83" s="252"/>
      <c r="DS83" s="213"/>
      <c r="DT83" s="213"/>
      <c r="DU83" s="213"/>
      <c r="DV83" s="213"/>
      <c r="DW83" s="213"/>
      <c r="DX83" s="213"/>
      <c r="DY83" s="213"/>
      <c r="DZ83" s="213"/>
      <c r="EA83" s="213"/>
      <c r="EB83" s="251"/>
    </row>
    <row r="84" ht="15.75" customHeight="1">
      <c r="A84" s="519" t="s">
        <v>4216</v>
      </c>
      <c r="B84" s="99" t="s">
        <v>4217</v>
      </c>
      <c r="C84" s="100" t="s">
        <v>1328</v>
      </c>
      <c r="D84" s="101" t="s">
        <v>1328</v>
      </c>
      <c r="E84" s="102" t="s">
        <v>1328</v>
      </c>
      <c r="F84" s="103" t="s">
        <v>1044</v>
      </c>
      <c r="G84" s="99" t="s">
        <v>2955</v>
      </c>
      <c r="H84" s="177" t="s">
        <v>664</v>
      </c>
      <c r="I84" s="177" t="s">
        <v>4218</v>
      </c>
      <c r="J84" s="177" t="s">
        <v>4219</v>
      </c>
      <c r="K84" s="177" t="s">
        <v>3761</v>
      </c>
      <c r="L84" s="177" t="s">
        <v>2516</v>
      </c>
      <c r="M84" s="177" t="s">
        <v>4220</v>
      </c>
      <c r="N84" s="177" t="s">
        <v>4221</v>
      </c>
      <c r="O84" s="177" t="s">
        <v>1349</v>
      </c>
      <c r="P84" s="177" t="s">
        <v>1622</v>
      </c>
      <c r="Q84" s="273"/>
      <c r="R84" s="273"/>
      <c r="S84" s="177" t="s">
        <v>4222</v>
      </c>
      <c r="T84" s="273"/>
      <c r="U84" s="177" t="s">
        <v>1297</v>
      </c>
      <c r="V84" s="273"/>
      <c r="W84" s="169"/>
      <c r="X84" s="182" t="s">
        <v>2043</v>
      </c>
      <c r="Y84" s="182" t="s">
        <v>1350</v>
      </c>
      <c r="Z84" s="182" t="s">
        <v>4223</v>
      </c>
      <c r="AA84" s="182" t="s">
        <v>2472</v>
      </c>
      <c r="AB84" s="520" t="s">
        <v>3570</v>
      </c>
      <c r="AC84" s="219" t="s">
        <v>4224</v>
      </c>
      <c r="AD84" s="277"/>
      <c r="AE84" s="277"/>
      <c r="AF84" s="219" t="s">
        <v>4225</v>
      </c>
      <c r="AG84" s="277"/>
      <c r="AH84" s="277"/>
      <c r="AI84" s="277"/>
      <c r="AJ84" s="277"/>
      <c r="AK84" s="169"/>
      <c r="AL84" s="189" t="s">
        <v>4226</v>
      </c>
      <c r="AM84" s="221" t="s">
        <v>4227</v>
      </c>
      <c r="AN84" s="257"/>
      <c r="AO84" s="257"/>
      <c r="AP84" s="257"/>
      <c r="AQ84" s="257"/>
      <c r="AR84" s="221" t="s">
        <v>4228</v>
      </c>
      <c r="AS84" s="257"/>
      <c r="AT84" s="189" t="s">
        <v>2448</v>
      </c>
      <c r="AU84" s="189" t="s">
        <v>3081</v>
      </c>
      <c r="AV84" s="221" t="s">
        <v>3299</v>
      </c>
      <c r="AW84" s="257"/>
      <c r="AX84" s="189" t="s">
        <v>4229</v>
      </c>
      <c r="AY84" s="189" t="s">
        <v>4230</v>
      </c>
      <c r="AZ84" s="189"/>
      <c r="BA84" s="224" t="s">
        <v>4231</v>
      </c>
      <c r="BB84" s="193" t="s">
        <v>1873</v>
      </c>
      <c r="BC84" s="193" t="s">
        <v>1442</v>
      </c>
      <c r="BD84" s="224" t="s">
        <v>1111</v>
      </c>
      <c r="BE84" s="193" t="s">
        <v>2606</v>
      </c>
      <c r="BF84" s="224" t="s">
        <v>4232</v>
      </c>
      <c r="BG84" s="224" t="s">
        <v>4233</v>
      </c>
      <c r="BH84" s="193" t="s">
        <v>4234</v>
      </c>
      <c r="BI84" s="192"/>
      <c r="BJ84" s="224" t="s">
        <v>4235</v>
      </c>
      <c r="BK84" s="224" t="s">
        <v>4236</v>
      </c>
      <c r="BL84" s="258"/>
      <c r="BM84" s="258"/>
      <c r="BN84" s="193"/>
      <c r="BO84" s="258"/>
      <c r="BP84" s="258"/>
      <c r="BQ84" s="259"/>
      <c r="BR84" s="259"/>
      <c r="BS84" s="198" t="s">
        <v>4237</v>
      </c>
      <c r="BT84" s="225" t="s">
        <v>4238</v>
      </c>
      <c r="BU84" s="259"/>
      <c r="BV84" s="225" t="s">
        <v>3017</v>
      </c>
      <c r="BW84" s="259"/>
      <c r="BX84" s="259"/>
      <c r="BY84" s="259"/>
      <c r="BZ84" s="225" t="s">
        <v>2497</v>
      </c>
      <c r="CA84" s="259"/>
      <c r="CB84" s="198" t="s">
        <v>2025</v>
      </c>
      <c r="CC84" s="259"/>
      <c r="CD84" s="259"/>
      <c r="CE84" s="259"/>
      <c r="CF84" s="227" t="s">
        <v>4239</v>
      </c>
      <c r="CG84" s="227" t="s">
        <v>4240</v>
      </c>
      <c r="CH84" s="227" t="s">
        <v>1073</v>
      </c>
      <c r="CI84" s="227"/>
      <c r="CJ84" s="227" t="s">
        <v>4241</v>
      </c>
      <c r="CK84" s="227" t="s">
        <v>4013</v>
      </c>
      <c r="CL84" s="446" t="s">
        <v>4234</v>
      </c>
      <c r="CM84" s="245" t="s">
        <v>2334</v>
      </c>
      <c r="CN84" s="261"/>
      <c r="CO84" s="261"/>
      <c r="CP84" s="227"/>
      <c r="CQ84" s="227" t="s">
        <v>4242</v>
      </c>
      <c r="CR84" s="261"/>
      <c r="CS84" s="174"/>
      <c r="CT84" s="230" t="s">
        <v>582</v>
      </c>
      <c r="CU84" s="205" t="s">
        <v>2745</v>
      </c>
      <c r="CV84" s="205" t="s">
        <v>4243</v>
      </c>
      <c r="CW84" s="262"/>
      <c r="CX84" s="262"/>
      <c r="CY84" s="205" t="s">
        <v>279</v>
      </c>
      <c r="CZ84" s="230" t="s">
        <v>4244</v>
      </c>
      <c r="DA84" s="205" t="s">
        <v>1295</v>
      </c>
      <c r="DB84" s="262"/>
      <c r="DC84" s="262"/>
      <c r="DD84" s="230" t="s">
        <v>4245</v>
      </c>
      <c r="DE84" s="205" t="s">
        <v>1207</v>
      </c>
      <c r="DF84" s="205"/>
      <c r="DG84" s="263"/>
      <c r="DH84" s="263"/>
      <c r="DI84" s="263"/>
      <c r="DJ84" s="265"/>
      <c r="DK84" s="265" t="s">
        <v>1872</v>
      </c>
      <c r="DL84" s="265" t="s">
        <v>4246</v>
      </c>
      <c r="DM84" s="263"/>
      <c r="DN84" s="263"/>
      <c r="DO84" s="263"/>
      <c r="DP84" s="263"/>
      <c r="DQ84" s="263"/>
      <c r="DR84" s="265" t="s">
        <v>4247</v>
      </c>
      <c r="DS84" s="234" t="s">
        <v>4248</v>
      </c>
      <c r="DT84" s="263"/>
      <c r="DU84" s="263"/>
      <c r="DV84" s="263"/>
      <c r="DW84" s="263"/>
      <c r="DX84" s="263"/>
      <c r="DY84" s="263"/>
      <c r="DZ84" s="263"/>
      <c r="EA84" s="263"/>
      <c r="EB84" s="294"/>
    </row>
    <row r="85" ht="15.75" customHeight="1">
      <c r="A85" s="383" t="s">
        <v>4249</v>
      </c>
      <c r="B85" s="79" t="s">
        <v>4250</v>
      </c>
      <c r="C85" s="80" t="s">
        <v>1328</v>
      </c>
      <c r="D85" s="81" t="s">
        <v>1328</v>
      </c>
      <c r="E85" s="82" t="s">
        <v>1328</v>
      </c>
      <c r="F85" s="83" t="s">
        <v>4251</v>
      </c>
      <c r="G85" s="79" t="s">
        <v>4252</v>
      </c>
      <c r="H85" s="266"/>
      <c r="I85" s="239" t="s">
        <v>4253</v>
      </c>
      <c r="J85" s="238" t="s">
        <v>2610</v>
      </c>
      <c r="K85" s="238"/>
      <c r="L85" s="86" t="s">
        <v>2358</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4254</v>
      </c>
      <c r="Z85" s="86" t="str">
        <f>HYPERLINK("https://clips.twitch.tv/ConsiderateInterestingFlamingoDancingBaby","15.36")</f>
        <v>15.36</v>
      </c>
      <c r="AA85" s="238" t="s">
        <v>840</v>
      </c>
      <c r="AB85" s="213"/>
      <c r="AC85" s="238" t="s">
        <v>4255</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2365</v>
      </c>
      <c r="AS85" s="213"/>
      <c r="AT85" s="213"/>
      <c r="AU85" s="238" t="s">
        <v>2823</v>
      </c>
      <c r="AV85" s="213"/>
      <c r="AW85" s="86" t="str">
        <f>HYPERLINK("https://www.youtube.com/watch?v=ZrfhNe_zSDk","41.12")</f>
        <v>41.12</v>
      </c>
      <c r="AX85" s="173"/>
      <c r="AY85" s="213"/>
      <c r="AZ85" s="213"/>
      <c r="BA85" s="213"/>
      <c r="BB85" s="213"/>
      <c r="BC85" s="213"/>
      <c r="BD85" s="238" t="s">
        <v>4256</v>
      </c>
      <c r="BE85" s="213"/>
      <c r="BF85" s="252"/>
      <c r="BG85" s="172"/>
      <c r="BH85" s="213"/>
      <c r="BI85" s="238" t="s">
        <v>4257</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4258</v>
      </c>
      <c r="BU85" s="213"/>
      <c r="BV85" s="238" t="s">
        <v>2873</v>
      </c>
      <c r="BW85" s="213"/>
      <c r="BX85" s="86" t="s">
        <v>4259</v>
      </c>
      <c r="BY85" s="173" t="s">
        <v>4260</v>
      </c>
      <c r="BZ85" s="213"/>
      <c r="CA85" s="173" t="s">
        <v>4261</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4262</v>
      </c>
      <c r="CU85" s="238"/>
      <c r="CV85" s="238" t="s">
        <v>4263</v>
      </c>
      <c r="CW85" s="213"/>
      <c r="CX85" s="87" t="s">
        <v>2637</v>
      </c>
      <c r="CY85" s="87" t="s">
        <v>1777</v>
      </c>
      <c r="CZ85" s="86" t="s">
        <v>4264</v>
      </c>
      <c r="DA85" s="213"/>
      <c r="DB85" s="213"/>
      <c r="DC85" s="86" t="str">
        <f>HYPERLINK("https://www.youtube.com/watch?v=bLjbsRbEWJo","1:01.28")</f>
        <v>1:01.28</v>
      </c>
      <c r="DD85" s="213"/>
      <c r="DE85" s="213"/>
      <c r="DF85" s="213"/>
      <c r="DG85" s="173"/>
      <c r="DH85" s="266" t="s">
        <v>3364</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2050</v>
      </c>
      <c r="DV85" s="213"/>
      <c r="DW85" s="238"/>
      <c r="DX85" s="238"/>
      <c r="DY85" s="238" t="s">
        <v>279</v>
      </c>
      <c r="DZ85" s="213"/>
      <c r="EA85" s="213"/>
      <c r="EB85" s="251"/>
    </row>
    <row r="86" ht="15.75" customHeight="1">
      <c r="A86" s="175" t="s">
        <v>4265</v>
      </c>
      <c r="B86" s="99" t="s">
        <v>4266</v>
      </c>
      <c r="C86" s="100" t="s">
        <v>1328</v>
      </c>
      <c r="D86" s="101" t="s">
        <v>1044</v>
      </c>
      <c r="E86" s="102" t="s">
        <v>1328</v>
      </c>
      <c r="F86" s="103" t="s">
        <v>4267</v>
      </c>
      <c r="G86" s="99" t="s">
        <v>2382</v>
      </c>
      <c r="H86" s="214" t="s">
        <v>847</v>
      </c>
      <c r="I86" s="176" t="s">
        <v>3610</v>
      </c>
      <c r="J86" s="176" t="s">
        <v>2630</v>
      </c>
      <c r="K86" s="176" t="s">
        <v>3704</v>
      </c>
      <c r="L86" s="176" t="s">
        <v>2516</v>
      </c>
      <c r="M86" s="176" t="s">
        <v>4268</v>
      </c>
      <c r="N86" s="176" t="s">
        <v>4269</v>
      </c>
      <c r="O86" s="176" t="s">
        <v>1997</v>
      </c>
      <c r="P86" s="176" t="s">
        <v>4270</v>
      </c>
      <c r="Q86" s="176" t="s">
        <v>4271</v>
      </c>
      <c r="R86" s="273"/>
      <c r="S86" s="176" t="s">
        <v>2289</v>
      </c>
      <c r="T86" s="176" t="s">
        <v>4272</v>
      </c>
      <c r="U86" s="273"/>
      <c r="V86" s="214" t="s">
        <v>4273</v>
      </c>
      <c r="W86" s="169"/>
      <c r="X86" s="111" t="s">
        <v>4274</v>
      </c>
      <c r="Y86" s="277"/>
      <c r="Z86" s="111" t="s">
        <v>4275</v>
      </c>
      <c r="AA86" s="111" t="s">
        <v>4276</v>
      </c>
      <c r="AB86" s="111" t="s">
        <v>2266</v>
      </c>
      <c r="AC86" s="219" t="s">
        <v>2124</v>
      </c>
      <c r="AD86" s="277"/>
      <c r="AE86" s="111" t="s">
        <v>2771</v>
      </c>
      <c r="AF86" s="111" t="s">
        <v>4204</v>
      </c>
      <c r="AG86" s="277"/>
      <c r="AH86" s="219" t="s">
        <v>2178</v>
      </c>
      <c r="AI86" s="219" t="s">
        <v>809</v>
      </c>
      <c r="AJ86" s="277"/>
      <c r="AK86" s="169"/>
      <c r="AL86" s="221" t="s">
        <v>4277</v>
      </c>
      <c r="AM86" s="221" t="s">
        <v>4278</v>
      </c>
      <c r="AN86" s="257"/>
      <c r="AO86" s="221" t="s">
        <v>4279</v>
      </c>
      <c r="AP86" s="257"/>
      <c r="AQ86" s="257"/>
      <c r="AR86" s="257"/>
      <c r="AS86" s="221" t="s">
        <v>2149</v>
      </c>
      <c r="AT86" s="185" t="s">
        <v>4280</v>
      </c>
      <c r="AU86" s="185" t="s">
        <v>2366</v>
      </c>
      <c r="AV86" s="185" t="s">
        <v>1979</v>
      </c>
      <c r="AW86" s="257"/>
      <c r="AX86" s="185" t="s">
        <v>3641</v>
      </c>
      <c r="AY86" s="257"/>
      <c r="AZ86" s="257"/>
      <c r="BA86" s="224" t="s">
        <v>4281</v>
      </c>
      <c r="BB86" s="258"/>
      <c r="BC86" s="258"/>
      <c r="BD86" s="190" t="s">
        <v>4282</v>
      </c>
      <c r="BE86" s="190" t="s">
        <v>4283</v>
      </c>
      <c r="BF86" s="258"/>
      <c r="BG86" s="258"/>
      <c r="BH86" s="258"/>
      <c r="BI86" s="192"/>
      <c r="BJ86" s="190" t="s">
        <v>4284</v>
      </c>
      <c r="BK86" s="190" t="s">
        <v>4285</v>
      </c>
      <c r="BL86" s="258"/>
      <c r="BM86" s="190" t="s">
        <v>1835</v>
      </c>
      <c r="BN86" s="258"/>
      <c r="BO86" s="258"/>
      <c r="BP86" s="258"/>
      <c r="BQ86" s="259"/>
      <c r="BR86" s="259"/>
      <c r="BS86" s="225" t="s">
        <v>4286</v>
      </c>
      <c r="BT86" s="134" t="s">
        <v>4287</v>
      </c>
      <c r="BU86" s="259"/>
      <c r="BV86" s="259"/>
      <c r="BW86" s="259"/>
      <c r="BX86" s="225" t="s">
        <v>4288</v>
      </c>
      <c r="BY86" s="132" t="s">
        <v>857</v>
      </c>
      <c r="BZ86" s="134" t="s">
        <v>3219</v>
      </c>
      <c r="CA86" s="134" t="s">
        <v>4289</v>
      </c>
      <c r="CB86" s="225" t="s">
        <v>3141</v>
      </c>
      <c r="CC86" s="134" t="s">
        <v>4077</v>
      </c>
      <c r="CD86" s="259"/>
      <c r="CE86" s="259"/>
      <c r="CF86" s="142" t="s">
        <v>4290</v>
      </c>
      <c r="CG86" s="142" t="s">
        <v>1590</v>
      </c>
      <c r="CH86" s="261"/>
      <c r="CI86" s="142" t="s">
        <v>4291</v>
      </c>
      <c r="CJ86" s="142" t="s">
        <v>4292</v>
      </c>
      <c r="CK86" s="142" t="s">
        <v>2393</v>
      </c>
      <c r="CL86" s="261"/>
      <c r="CM86" s="261"/>
      <c r="CN86" s="261"/>
      <c r="CO86" s="261"/>
      <c r="CP86" s="201"/>
      <c r="CQ86" s="142" t="s">
        <v>1426</v>
      </c>
      <c r="CR86" s="261"/>
      <c r="CS86" s="174"/>
      <c r="CT86" s="153" t="s">
        <v>809</v>
      </c>
      <c r="CU86" s="262"/>
      <c r="CV86" s="262"/>
      <c r="CW86" s="153" t="s">
        <v>4293</v>
      </c>
      <c r="CX86" s="262"/>
      <c r="CY86" s="262"/>
      <c r="CZ86" s="205" t="s">
        <v>4294</v>
      </c>
      <c r="DA86" s="153" t="s">
        <v>3151</v>
      </c>
      <c r="DB86" s="262"/>
      <c r="DC86" s="230" t="s">
        <v>4295</v>
      </c>
      <c r="DD86" s="153" t="s">
        <v>4296</v>
      </c>
      <c r="DE86" s="262"/>
      <c r="DF86" s="262"/>
      <c r="DG86" s="297"/>
      <c r="DH86" s="297"/>
      <c r="DI86" s="263"/>
      <c r="DJ86" s="263"/>
      <c r="DK86" s="263"/>
      <c r="DL86" s="263"/>
      <c r="DM86" s="206" t="s">
        <v>1098</v>
      </c>
      <c r="DN86" s="234" t="s">
        <v>3154</v>
      </c>
      <c r="DO86" s="234" t="s">
        <v>4297</v>
      </c>
      <c r="DP86" s="263"/>
      <c r="DQ86" s="263"/>
      <c r="DR86" s="263"/>
      <c r="DS86" s="263"/>
      <c r="DT86" s="263"/>
      <c r="DU86" s="263"/>
      <c r="DV86" s="263"/>
      <c r="DW86" s="263"/>
      <c r="DX86" s="263"/>
      <c r="DY86" s="209" t="s">
        <v>4298</v>
      </c>
      <c r="DZ86" s="263"/>
      <c r="EA86" s="263"/>
      <c r="EB86" s="294"/>
    </row>
    <row r="87">
      <c r="A87" s="167" t="s">
        <v>4299</v>
      </c>
      <c r="B87" s="79" t="s">
        <v>4300</v>
      </c>
      <c r="C87" s="80" t="s">
        <v>1328</v>
      </c>
      <c r="D87" s="81" t="s">
        <v>1328</v>
      </c>
      <c r="E87" s="82" t="s">
        <v>1328</v>
      </c>
      <c r="F87" s="83" t="s">
        <v>1328</v>
      </c>
      <c r="G87" s="79" t="s">
        <v>4136</v>
      </c>
      <c r="H87" s="213"/>
      <c r="I87" s="168" t="s">
        <v>1917</v>
      </c>
      <c r="J87" s="168" t="s">
        <v>4301</v>
      </c>
      <c r="K87" s="168" t="s">
        <v>1235</v>
      </c>
      <c r="L87" s="168" t="s">
        <v>4302</v>
      </c>
      <c r="M87" s="213"/>
      <c r="N87" s="168" t="s">
        <v>4303</v>
      </c>
      <c r="O87" s="168" t="s">
        <v>4282</v>
      </c>
      <c r="P87" s="168" t="s">
        <v>349</v>
      </c>
      <c r="Q87" s="213"/>
      <c r="R87" s="213"/>
      <c r="S87" s="213"/>
      <c r="T87" s="213"/>
      <c r="U87" s="213"/>
      <c r="V87" s="213"/>
      <c r="W87" s="169"/>
      <c r="X87" s="168" t="s">
        <v>3040</v>
      </c>
      <c r="Y87" s="168" t="s">
        <v>1568</v>
      </c>
      <c r="Z87" s="168" t="s">
        <v>1977</v>
      </c>
      <c r="AA87" s="168" t="s">
        <v>4304</v>
      </c>
      <c r="AB87" s="168" t="s">
        <v>4305</v>
      </c>
      <c r="AC87" s="168" t="s">
        <v>4306</v>
      </c>
      <c r="AD87" s="213"/>
      <c r="AE87" s="168" t="s">
        <v>2132</v>
      </c>
      <c r="AF87" s="168" t="s">
        <v>4307</v>
      </c>
      <c r="AG87" s="213"/>
      <c r="AH87" s="213"/>
      <c r="AI87" s="213"/>
      <c r="AJ87" s="213"/>
      <c r="AK87" s="169"/>
      <c r="AL87" s="213"/>
      <c r="AM87" s="213"/>
      <c r="AN87" s="213"/>
      <c r="AO87" s="213"/>
      <c r="AP87" s="213"/>
      <c r="AQ87" s="213"/>
      <c r="AR87" s="213"/>
      <c r="AS87" s="213"/>
      <c r="AT87" s="168" t="s">
        <v>3472</v>
      </c>
      <c r="AU87" s="168" t="s">
        <v>3894</v>
      </c>
      <c r="AV87" s="213"/>
      <c r="AW87" s="213"/>
      <c r="AX87" s="213"/>
      <c r="AY87" s="213"/>
      <c r="AZ87" s="213"/>
      <c r="BA87" s="168" t="s">
        <v>2540</v>
      </c>
      <c r="BB87" s="168" t="s">
        <v>4308</v>
      </c>
      <c r="BC87" s="213"/>
      <c r="BD87" s="168" t="s">
        <v>4309</v>
      </c>
      <c r="BE87" s="168" t="s">
        <v>4310</v>
      </c>
      <c r="BF87" s="213"/>
      <c r="BG87" s="213"/>
      <c r="BH87" s="168" t="s">
        <v>2636</v>
      </c>
      <c r="BI87" s="168" t="s">
        <v>4311</v>
      </c>
      <c r="BJ87" s="213"/>
      <c r="BK87" s="168" t="s">
        <v>4312</v>
      </c>
      <c r="BL87" s="213"/>
      <c r="BM87" s="213"/>
      <c r="BN87" s="213"/>
      <c r="BO87" s="213"/>
      <c r="BP87" s="213"/>
      <c r="BQ87" s="168" t="s">
        <v>4313</v>
      </c>
      <c r="BR87" s="168" t="s">
        <v>3647</v>
      </c>
      <c r="BS87" s="168" t="s">
        <v>3906</v>
      </c>
      <c r="BT87" s="168" t="s">
        <v>4314</v>
      </c>
      <c r="BU87" s="168" t="s">
        <v>4315</v>
      </c>
      <c r="BV87" s="168" t="s">
        <v>4316</v>
      </c>
      <c r="BW87" s="213"/>
      <c r="BX87" s="168" t="s">
        <v>4317</v>
      </c>
      <c r="BY87" s="213"/>
      <c r="BZ87" s="213"/>
      <c r="CA87" s="213"/>
      <c r="CB87" s="213"/>
      <c r="CC87" s="213"/>
      <c r="CD87" s="213"/>
      <c r="CE87" s="213"/>
      <c r="CF87" s="168" t="s">
        <v>4318</v>
      </c>
      <c r="CG87" s="168" t="s">
        <v>1182</v>
      </c>
      <c r="CH87" s="168" t="s">
        <v>587</v>
      </c>
      <c r="CI87" s="168" t="s">
        <v>4319</v>
      </c>
      <c r="CJ87" s="213"/>
      <c r="CK87" s="168" t="s">
        <v>2772</v>
      </c>
      <c r="CL87" s="168" t="s">
        <v>1009</v>
      </c>
      <c r="CM87" s="168" t="s">
        <v>4320</v>
      </c>
      <c r="CN87" s="213"/>
      <c r="CO87" s="213"/>
      <c r="CP87" s="213"/>
      <c r="CQ87" s="213"/>
      <c r="CR87" s="213"/>
      <c r="CS87" s="174"/>
      <c r="CT87" s="168" t="s">
        <v>4321</v>
      </c>
      <c r="CU87" s="213"/>
      <c r="CV87" s="168" t="s">
        <v>4322</v>
      </c>
      <c r="CW87" s="168" t="s">
        <v>563</v>
      </c>
      <c r="CX87" s="168" t="s">
        <v>4323</v>
      </c>
      <c r="CY87" s="213"/>
      <c r="CZ87" s="168" t="s">
        <v>4324</v>
      </c>
      <c r="DA87" s="168" t="s">
        <v>4325</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4326</v>
      </c>
      <c r="B88" s="99" t="s">
        <v>4327</v>
      </c>
      <c r="C88" s="100" t="s">
        <v>1328</v>
      </c>
      <c r="D88" s="101" t="s">
        <v>1328</v>
      </c>
      <c r="E88" s="102" t="s">
        <v>1328</v>
      </c>
      <c r="F88" s="103" t="s">
        <v>536</v>
      </c>
      <c r="G88" s="99" t="s">
        <v>1164</v>
      </c>
      <c r="H88" s="214" t="s">
        <v>1663</v>
      </c>
      <c r="I88" s="177" t="s">
        <v>4328</v>
      </c>
      <c r="J88" s="214" t="s">
        <v>3225</v>
      </c>
      <c r="K88" s="214" t="s">
        <v>551</v>
      </c>
      <c r="L88" s="214" t="s">
        <v>4329</v>
      </c>
      <c r="M88" s="273"/>
      <c r="N88" s="214" t="s">
        <v>1752</v>
      </c>
      <c r="O88" s="214" t="s">
        <v>3809</v>
      </c>
      <c r="P88" s="177" t="s">
        <v>2702</v>
      </c>
      <c r="Q88" s="214" t="s">
        <v>4330</v>
      </c>
      <c r="R88" s="273"/>
      <c r="S88" s="177" t="s">
        <v>4331</v>
      </c>
      <c r="T88" s="273"/>
      <c r="U88" s="273"/>
      <c r="V88" s="214" t="s">
        <v>4332</v>
      </c>
      <c r="W88" s="169"/>
      <c r="X88" s="219" t="s">
        <v>4333</v>
      </c>
      <c r="Y88" s="219" t="s">
        <v>4334</v>
      </c>
      <c r="Z88" s="182" t="s">
        <v>2682</v>
      </c>
      <c r="AA88" s="219" t="s">
        <v>4335</v>
      </c>
      <c r="AB88" s="219" t="s">
        <v>4336</v>
      </c>
      <c r="AC88" s="182" t="s">
        <v>3541</v>
      </c>
      <c r="AD88" s="219" t="s">
        <v>3010</v>
      </c>
      <c r="AE88" s="219" t="s">
        <v>2967</v>
      </c>
      <c r="AF88" s="182" t="s">
        <v>4337</v>
      </c>
      <c r="AG88" s="182" t="s">
        <v>538</v>
      </c>
      <c r="AH88" s="219"/>
      <c r="AI88" s="219" t="s">
        <v>112</v>
      </c>
      <c r="AJ88" s="219" t="s">
        <v>4338</v>
      </c>
      <c r="AK88" s="169"/>
      <c r="AL88" s="257"/>
      <c r="AM88" s="189" t="s">
        <v>281</v>
      </c>
      <c r="AN88" s="221" t="s">
        <v>4339</v>
      </c>
      <c r="AO88" s="221" t="s">
        <v>3298</v>
      </c>
      <c r="AP88" s="221" t="s">
        <v>4340</v>
      </c>
      <c r="AQ88" s="221"/>
      <c r="AR88" s="221" t="s">
        <v>1199</v>
      </c>
      <c r="AS88" s="221" t="s">
        <v>1706</v>
      </c>
      <c r="AT88" s="221" t="s">
        <v>4341</v>
      </c>
      <c r="AU88" s="221" t="s">
        <v>4342</v>
      </c>
      <c r="AV88" s="221" t="s">
        <v>4343</v>
      </c>
      <c r="AW88" s="257"/>
      <c r="AX88" s="221" t="s">
        <v>4344</v>
      </c>
      <c r="AY88" s="221" t="s">
        <v>4345</v>
      </c>
      <c r="AZ88" s="221"/>
      <c r="BA88" s="258"/>
      <c r="BB88" s="224" t="s">
        <v>1848</v>
      </c>
      <c r="BC88" s="224" t="s">
        <v>1442</v>
      </c>
      <c r="BD88" s="224" t="s">
        <v>3239</v>
      </c>
      <c r="BE88" s="224" t="s">
        <v>1471</v>
      </c>
      <c r="BF88" s="224" t="s">
        <v>4346</v>
      </c>
      <c r="BG88" s="258"/>
      <c r="BH88" s="224" t="s">
        <v>3407</v>
      </c>
      <c r="BI88" s="224" t="s">
        <v>4347</v>
      </c>
      <c r="BJ88" s="224"/>
      <c r="BK88" s="193" t="s">
        <v>226</v>
      </c>
      <c r="BL88" s="258"/>
      <c r="BM88" s="193" t="s">
        <v>3041</v>
      </c>
      <c r="BN88" s="193" t="s">
        <v>4348</v>
      </c>
      <c r="BO88" s="224" t="s">
        <v>4349</v>
      </c>
      <c r="BP88" s="224"/>
      <c r="BQ88" s="259"/>
      <c r="BR88" s="259"/>
      <c r="BS88" s="198" t="s">
        <v>4350</v>
      </c>
      <c r="BT88" s="225" t="s">
        <v>4351</v>
      </c>
      <c r="BU88" s="259"/>
      <c r="BV88" s="225" t="s">
        <v>2048</v>
      </c>
      <c r="BW88" s="259"/>
      <c r="BX88" s="225" t="s">
        <v>4352</v>
      </c>
      <c r="BY88" s="259"/>
      <c r="BZ88" s="198" t="s">
        <v>1692</v>
      </c>
      <c r="CA88" s="198" t="s">
        <v>4353</v>
      </c>
      <c r="CB88" s="225" t="s">
        <v>124</v>
      </c>
      <c r="CC88" s="259"/>
      <c r="CD88" s="134" t="s">
        <v>4354</v>
      </c>
      <c r="CE88" s="198"/>
      <c r="CF88" s="245" t="s">
        <v>4355</v>
      </c>
      <c r="CG88" s="245" t="s">
        <v>617</v>
      </c>
      <c r="CH88" s="261"/>
      <c r="CI88" s="261"/>
      <c r="CJ88" s="245" t="s">
        <v>2745</v>
      </c>
      <c r="CK88" s="261"/>
      <c r="CL88" s="227" t="s">
        <v>4219</v>
      </c>
      <c r="CM88" s="227" t="s">
        <v>4278</v>
      </c>
      <c r="CN88" s="261"/>
      <c r="CO88" s="227" t="s">
        <v>3522</v>
      </c>
      <c r="CP88" s="261"/>
      <c r="CQ88" s="261"/>
      <c r="CR88" s="142" t="s">
        <v>4356</v>
      </c>
      <c r="CS88" s="174"/>
      <c r="CT88" s="230" t="s">
        <v>2480</v>
      </c>
      <c r="CU88" s="230" t="s">
        <v>226</v>
      </c>
      <c r="CV88" s="230" t="s">
        <v>2495</v>
      </c>
      <c r="CW88" s="230" t="s">
        <v>348</v>
      </c>
      <c r="CX88" s="230" t="s">
        <v>4357</v>
      </c>
      <c r="CY88" s="262"/>
      <c r="CZ88" s="262"/>
      <c r="DA88" s="205" t="s">
        <v>4358</v>
      </c>
      <c r="DB88" s="153" t="s">
        <v>4359</v>
      </c>
      <c r="DC88" s="230" t="s">
        <v>544</v>
      </c>
      <c r="DD88" s="262"/>
      <c r="DE88" s="230" t="s">
        <v>4360</v>
      </c>
      <c r="DF88" s="230"/>
      <c r="DG88" s="263"/>
      <c r="DH88" s="234" t="s">
        <v>2835</v>
      </c>
      <c r="DI88" s="263"/>
      <c r="DJ88" s="265"/>
      <c r="DK88" s="234" t="s">
        <v>3999</v>
      </c>
      <c r="DL88" s="265" t="s">
        <v>4361</v>
      </c>
      <c r="DM88" s="206" t="s">
        <v>4195</v>
      </c>
      <c r="DN88" s="265" t="s">
        <v>1950</v>
      </c>
      <c r="DO88" s="265" t="s">
        <v>4362</v>
      </c>
      <c r="DP88" s="263"/>
      <c r="DQ88" s="263"/>
      <c r="DR88" s="234" t="s">
        <v>1086</v>
      </c>
      <c r="DS88" s="234" t="s">
        <v>2486</v>
      </c>
      <c r="DT88" s="265" t="s">
        <v>4363</v>
      </c>
      <c r="DU88" s="265" t="s">
        <v>4364</v>
      </c>
      <c r="DV88" s="234" t="s">
        <v>2531</v>
      </c>
      <c r="DW88" s="265" t="s">
        <v>1152</v>
      </c>
      <c r="DX88" s="234" t="s">
        <v>4365</v>
      </c>
      <c r="DY88" s="234" t="s">
        <v>1184</v>
      </c>
      <c r="DZ88" s="265" t="s">
        <v>4366</v>
      </c>
      <c r="EA88" s="265" t="s">
        <v>1692</v>
      </c>
      <c r="EB88" s="294" t="s">
        <v>4367</v>
      </c>
    </row>
    <row r="89" ht="15.75" customHeight="1">
      <c r="A89" s="167" t="s">
        <v>4368</v>
      </c>
      <c r="B89" s="79" t="s">
        <v>4369</v>
      </c>
      <c r="C89" s="80" t="s">
        <v>1328</v>
      </c>
      <c r="D89" s="81" t="s">
        <v>1328</v>
      </c>
      <c r="E89" s="82" t="s">
        <v>1328</v>
      </c>
      <c r="F89" s="83" t="s">
        <v>221</v>
      </c>
      <c r="G89" s="79" t="s">
        <v>1653</v>
      </c>
      <c r="H89" s="213"/>
      <c r="I89" s="171" t="s">
        <v>4370</v>
      </c>
      <c r="J89" s="168" t="s">
        <v>4371</v>
      </c>
      <c r="K89" s="87" t="str">
        <f>HYPERLINK("https://clips.twitch.tv/WittyEasySquidNomNom-l87X6W7Pw1m43xPS", "13.90")</f>
        <v>13.90</v>
      </c>
      <c r="L89" s="521" t="str">
        <f>HYPERLINK("https://clips.twitch.tv/FrailFairHerringPastaThat-KRCXqBBHFqihVW05", "45.14")</f>
        <v>45.14</v>
      </c>
      <c r="M89" s="213"/>
      <c r="N89" s="213"/>
      <c r="O89" s="168" t="s">
        <v>2340</v>
      </c>
      <c r="P89" s="168" t="s">
        <v>2322</v>
      </c>
      <c r="Q89" s="213"/>
      <c r="R89" s="213"/>
      <c r="S89" s="213"/>
      <c r="T89" s="213"/>
      <c r="U89" s="213"/>
      <c r="V89" s="213"/>
      <c r="W89" s="169"/>
      <c r="X89" s="87" t="s">
        <v>3827</v>
      </c>
      <c r="Y89" s="213"/>
      <c r="Z89" s="268" t="s">
        <v>4372</v>
      </c>
      <c r="AA89" s="168" t="s">
        <v>3628</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4373</v>
      </c>
      <c r="BS89" s="168" t="s">
        <v>4374</v>
      </c>
      <c r="BT89" s="213"/>
      <c r="BU89" s="213"/>
      <c r="BV89" s="87" t="s">
        <v>4375</v>
      </c>
      <c r="BW89" s="213"/>
      <c r="BX89" s="213"/>
      <c r="BY89" s="213"/>
      <c r="BZ89" s="213"/>
      <c r="CA89" s="213"/>
      <c r="CB89" s="213"/>
      <c r="CC89" s="213"/>
      <c r="CD89" s="213"/>
      <c r="CE89" s="213"/>
      <c r="CF89" s="522"/>
      <c r="CG89" s="87" t="s">
        <v>1182</v>
      </c>
      <c r="CH89" s="213"/>
      <c r="CI89" s="213"/>
      <c r="CJ89" s="213"/>
      <c r="CK89" s="170" t="s">
        <v>4376</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4377</v>
      </c>
      <c r="DA89" s="213"/>
      <c r="DB89" s="213"/>
      <c r="DC89" s="213"/>
      <c r="DD89" s="213"/>
      <c r="DE89" s="213"/>
      <c r="DF89" s="213"/>
      <c r="DG89" s="213"/>
      <c r="DH89" s="213"/>
      <c r="DI89" s="213"/>
      <c r="DJ89" s="213"/>
      <c r="DK89" s="213"/>
      <c r="DL89" s="213"/>
      <c r="DM89" s="213"/>
      <c r="DN89" s="213"/>
      <c r="DO89" s="213"/>
      <c r="DP89" s="168" t="s">
        <v>1963</v>
      </c>
      <c r="DQ89" s="168" t="s">
        <v>3876</v>
      </c>
      <c r="DR89" s="213"/>
      <c r="DS89" s="213"/>
      <c r="DT89" s="213"/>
      <c r="DU89" s="213"/>
      <c r="DV89" s="213"/>
      <c r="DW89" s="213"/>
      <c r="DX89" s="213"/>
      <c r="DY89" s="213"/>
      <c r="DZ89" s="213"/>
      <c r="EA89" s="213"/>
      <c r="EB89" s="251"/>
    </row>
    <row r="90" ht="15.75" customHeight="1">
      <c r="A90" s="175" t="s">
        <v>4378</v>
      </c>
      <c r="B90" s="99" t="s">
        <v>4379</v>
      </c>
      <c r="C90" s="100" t="s">
        <v>1328</v>
      </c>
      <c r="D90" s="101" t="s">
        <v>1328</v>
      </c>
      <c r="E90" s="102" t="s">
        <v>1328</v>
      </c>
      <c r="F90" s="103" t="s">
        <v>1044</v>
      </c>
      <c r="G90" s="99" t="s">
        <v>4380</v>
      </c>
      <c r="H90" s="273"/>
      <c r="I90" s="177" t="s">
        <v>4381</v>
      </c>
      <c r="J90" s="176" t="s">
        <v>4382</v>
      </c>
      <c r="K90" s="177" t="s">
        <v>3617</v>
      </c>
      <c r="L90" s="302" t="s">
        <v>456</v>
      </c>
      <c r="M90" s="273"/>
      <c r="N90" s="177" t="s">
        <v>4383</v>
      </c>
      <c r="O90" s="214" t="s">
        <v>1111</v>
      </c>
      <c r="P90" s="177" t="s">
        <v>2021</v>
      </c>
      <c r="Q90" s="273"/>
      <c r="R90" s="273"/>
      <c r="S90" s="273"/>
      <c r="T90" s="273"/>
      <c r="U90" s="273"/>
      <c r="V90" s="273"/>
      <c r="W90" s="169"/>
      <c r="X90" s="182" t="s">
        <v>2489</v>
      </c>
      <c r="Y90" s="219" t="s">
        <v>3508</v>
      </c>
      <c r="Z90" s="219" t="s">
        <v>3889</v>
      </c>
      <c r="AA90" s="219" t="s">
        <v>4384</v>
      </c>
      <c r="AB90" s="219" t="s">
        <v>316</v>
      </c>
      <c r="AC90" s="182" t="s">
        <v>4385</v>
      </c>
      <c r="AD90" s="277"/>
      <c r="AE90" s="277"/>
      <c r="AF90" s="219" t="s">
        <v>4270</v>
      </c>
      <c r="AG90" s="277"/>
      <c r="AH90" s="277"/>
      <c r="AI90" s="277"/>
      <c r="AJ90" s="277"/>
      <c r="AK90" s="169"/>
      <c r="AL90" s="257"/>
      <c r="AM90" s="257"/>
      <c r="AN90" s="257"/>
      <c r="AO90" s="257"/>
      <c r="AP90" s="257"/>
      <c r="AQ90" s="257"/>
      <c r="AR90" s="257"/>
      <c r="AS90" s="257"/>
      <c r="AT90" s="221" t="s">
        <v>3094</v>
      </c>
      <c r="AU90" s="221" t="s">
        <v>4386</v>
      </c>
      <c r="AV90" s="257"/>
      <c r="AW90" s="257"/>
      <c r="AX90" s="257"/>
      <c r="AY90" s="257"/>
      <c r="AZ90" s="257"/>
      <c r="BA90" s="224" t="s">
        <v>1284</v>
      </c>
      <c r="BB90" s="224" t="s">
        <v>260</v>
      </c>
      <c r="BC90" s="224" t="s">
        <v>3927</v>
      </c>
      <c r="BD90" s="224" t="s">
        <v>4282</v>
      </c>
      <c r="BE90" s="193" t="s">
        <v>3271</v>
      </c>
      <c r="BF90" s="258"/>
      <c r="BG90" s="258"/>
      <c r="BH90" s="193" t="s">
        <v>3038</v>
      </c>
      <c r="BI90" s="193" t="s">
        <v>4387</v>
      </c>
      <c r="BJ90" s="224" t="s">
        <v>671</v>
      </c>
      <c r="BK90" s="193" t="s">
        <v>3814</v>
      </c>
      <c r="BL90" s="258"/>
      <c r="BM90" s="258"/>
      <c r="BN90" s="258"/>
      <c r="BO90" s="258"/>
      <c r="BP90" s="258"/>
      <c r="BQ90" s="259"/>
      <c r="BR90" s="259"/>
      <c r="BS90" s="198" t="s">
        <v>4388</v>
      </c>
      <c r="BT90" s="225" t="s">
        <v>4389</v>
      </c>
      <c r="BU90" s="259"/>
      <c r="BV90" s="225" t="s">
        <v>4390</v>
      </c>
      <c r="BW90" s="259"/>
      <c r="BX90" s="259"/>
      <c r="BY90" s="259"/>
      <c r="BZ90" s="259"/>
      <c r="CA90" s="259"/>
      <c r="CB90" s="259"/>
      <c r="CC90" s="259"/>
      <c r="CD90" s="259"/>
      <c r="CE90" s="259"/>
      <c r="CF90" s="245" t="s">
        <v>4391</v>
      </c>
      <c r="CG90" s="245" t="s">
        <v>2161</v>
      </c>
      <c r="CH90" s="261"/>
      <c r="CI90" s="261"/>
      <c r="CJ90" s="261"/>
      <c r="CK90" s="227" t="s">
        <v>4392</v>
      </c>
      <c r="CL90" s="245" t="s">
        <v>2410</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4393</v>
      </c>
      <c r="B91" s="79" t="s">
        <v>4394</v>
      </c>
      <c r="C91" s="80" t="s">
        <v>1044</v>
      </c>
      <c r="D91" s="81" t="s">
        <v>1328</v>
      </c>
      <c r="E91" s="82" t="s">
        <v>1328</v>
      </c>
      <c r="F91" s="83" t="s">
        <v>2382</v>
      </c>
      <c r="G91" s="79" t="s">
        <v>1223</v>
      </c>
      <c r="H91" s="87" t="s">
        <v>2838</v>
      </c>
      <c r="I91" s="268" t="s">
        <v>4395</v>
      </c>
      <c r="J91" s="87" t="s">
        <v>4396</v>
      </c>
      <c r="K91" s="268" t="s">
        <v>4397</v>
      </c>
      <c r="L91" s="87" t="s">
        <v>3239</v>
      </c>
      <c r="M91" s="87" t="s">
        <v>4398</v>
      </c>
      <c r="N91" s="268" t="s">
        <v>4399</v>
      </c>
      <c r="O91" s="268" t="s">
        <v>3048</v>
      </c>
      <c r="P91" s="87" t="s">
        <v>4400</v>
      </c>
      <c r="Q91" s="268" t="s">
        <v>4401</v>
      </c>
      <c r="R91" s="87" t="s">
        <v>3554</v>
      </c>
      <c r="S91" s="87" t="s">
        <v>4402</v>
      </c>
      <c r="T91" s="213"/>
      <c r="U91" s="87" t="s">
        <v>660</v>
      </c>
      <c r="V91" s="87" t="s">
        <v>4403</v>
      </c>
      <c r="W91" s="169"/>
      <c r="X91" s="87" t="s">
        <v>931</v>
      </c>
      <c r="Y91" s="268" t="s">
        <v>4404</v>
      </c>
      <c r="Z91" s="87" t="s">
        <v>4405</v>
      </c>
      <c r="AA91" s="268" t="s">
        <v>4406</v>
      </c>
      <c r="AB91" s="268" t="s">
        <v>2213</v>
      </c>
      <c r="AC91" s="87" t="s">
        <v>3393</v>
      </c>
      <c r="AD91" s="168"/>
      <c r="AE91" s="87" t="s">
        <v>769</v>
      </c>
      <c r="AF91" s="87" t="s">
        <v>4407</v>
      </c>
      <c r="AG91" s="87" t="s">
        <v>4408</v>
      </c>
      <c r="AH91" s="238"/>
      <c r="AI91" s="87" t="s">
        <v>3912</v>
      </c>
      <c r="AJ91" s="87" t="s">
        <v>4409</v>
      </c>
      <c r="AK91" s="169"/>
      <c r="AL91" s="87" t="s">
        <v>4410</v>
      </c>
      <c r="AM91" s="87" t="s">
        <v>4411</v>
      </c>
      <c r="AN91" s="213"/>
      <c r="AO91" s="213"/>
      <c r="AP91" s="213"/>
      <c r="AQ91" s="213"/>
      <c r="AR91" s="213"/>
      <c r="AS91" s="213"/>
      <c r="AT91" s="268" t="s">
        <v>4412</v>
      </c>
      <c r="AU91" s="87" t="s">
        <v>4413</v>
      </c>
      <c r="AV91" s="87" t="s">
        <v>4414</v>
      </c>
      <c r="AW91" s="87" t="s">
        <v>2402</v>
      </c>
      <c r="AX91" s="87" t="s">
        <v>1166</v>
      </c>
      <c r="AY91" s="213"/>
      <c r="AZ91" s="213"/>
      <c r="BA91" s="87" t="s">
        <v>4415</v>
      </c>
      <c r="BB91" s="87" t="s">
        <v>4416</v>
      </c>
      <c r="BC91" s="87" t="s">
        <v>1780</v>
      </c>
      <c r="BD91" s="87" t="s">
        <v>4039</v>
      </c>
      <c r="BE91" s="87" t="s">
        <v>4417</v>
      </c>
      <c r="BF91" s="87" t="s">
        <v>4418</v>
      </c>
      <c r="BG91" s="87" t="s">
        <v>1893</v>
      </c>
      <c r="BH91" s="268" t="s">
        <v>1182</v>
      </c>
      <c r="BI91" s="168" t="s">
        <v>4419</v>
      </c>
      <c r="BJ91" s="213"/>
      <c r="BK91" s="87" t="s">
        <v>1754</v>
      </c>
      <c r="BL91" s="213"/>
      <c r="BM91" s="87" t="s">
        <v>4420</v>
      </c>
      <c r="BN91" s="213"/>
      <c r="BO91" s="168" t="s">
        <v>4421</v>
      </c>
      <c r="BP91" s="213"/>
      <c r="BQ91" s="87" t="s">
        <v>4422</v>
      </c>
      <c r="BR91" s="87" t="s">
        <v>4423</v>
      </c>
      <c r="BS91" s="87" t="s">
        <v>4203</v>
      </c>
      <c r="BT91" s="87" t="s">
        <v>4424</v>
      </c>
      <c r="BU91" s="87" t="s">
        <v>4425</v>
      </c>
      <c r="BV91" s="268" t="s">
        <v>3484</v>
      </c>
      <c r="BW91" s="87" t="s">
        <v>4426</v>
      </c>
      <c r="BX91" s="268" t="s">
        <v>4427</v>
      </c>
      <c r="BY91" s="213"/>
      <c r="BZ91" s="268" t="s">
        <v>4428</v>
      </c>
      <c r="CA91" s="87" t="s">
        <v>4429</v>
      </c>
      <c r="CB91" s="213"/>
      <c r="CC91" s="213"/>
      <c r="CD91" s="213"/>
      <c r="CE91" s="213"/>
      <c r="CF91" s="87" t="s">
        <v>2854</v>
      </c>
      <c r="CG91" s="87" t="s">
        <v>617</v>
      </c>
      <c r="CH91" s="87" t="s">
        <v>1714</v>
      </c>
      <c r="CI91" s="213"/>
      <c r="CJ91" s="87" t="s">
        <v>2249</v>
      </c>
      <c r="CK91" s="213"/>
      <c r="CL91" s="87" t="s">
        <v>1125</v>
      </c>
      <c r="CM91" s="87" t="s">
        <v>3782</v>
      </c>
      <c r="CN91" s="213"/>
      <c r="CO91" s="213"/>
      <c r="CP91" s="213"/>
      <c r="CQ91" s="213"/>
      <c r="CR91" s="87" t="s">
        <v>4430</v>
      </c>
      <c r="CS91" s="174"/>
      <c r="CT91" s="87" t="s">
        <v>4431</v>
      </c>
      <c r="CU91" s="87" t="s">
        <v>4432</v>
      </c>
      <c r="CV91" s="87" t="s">
        <v>3542</v>
      </c>
      <c r="CW91" s="87" t="s">
        <v>4433</v>
      </c>
      <c r="CX91" s="87" t="s">
        <v>4434</v>
      </c>
      <c r="CY91" s="87" t="s">
        <v>2781</v>
      </c>
      <c r="CZ91" s="87" t="s">
        <v>4435</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3565</v>
      </c>
      <c r="DV91" s="213"/>
      <c r="DW91" s="87" t="s">
        <v>2376</v>
      </c>
      <c r="DX91" s="168" t="s">
        <v>4436</v>
      </c>
      <c r="DY91" s="213"/>
      <c r="DZ91" s="213"/>
      <c r="EA91" s="213"/>
      <c r="EB91" s="86" t="s">
        <v>1960</v>
      </c>
    </row>
    <row r="92" ht="15.75" customHeight="1">
      <c r="A92" s="175" t="s">
        <v>4437</v>
      </c>
      <c r="B92" s="99" t="s">
        <v>4438</v>
      </c>
      <c r="C92" s="100" t="s">
        <v>1328</v>
      </c>
      <c r="D92" s="101" t="s">
        <v>1328</v>
      </c>
      <c r="E92" s="102" t="s">
        <v>1328</v>
      </c>
      <c r="F92" s="103" t="s">
        <v>4180</v>
      </c>
      <c r="G92" s="99" t="s">
        <v>4136</v>
      </c>
      <c r="H92" s="273"/>
      <c r="I92" s="525" t="s">
        <v>4439</v>
      </c>
      <c r="J92" s="525" t="s">
        <v>4440</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4262</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4441</v>
      </c>
      <c r="B93" s="79" t="s">
        <v>4442</v>
      </c>
      <c r="C93" s="80" t="s">
        <v>1328</v>
      </c>
      <c r="D93" s="81" t="s">
        <v>1328</v>
      </c>
      <c r="E93" s="82" t="s">
        <v>1328</v>
      </c>
      <c r="F93" s="83" t="s">
        <v>536</v>
      </c>
      <c r="G93" s="79" t="s">
        <v>2054</v>
      </c>
      <c r="H93" s="238" t="s">
        <v>831</v>
      </c>
      <c r="I93" s="237" t="s">
        <v>1002</v>
      </c>
      <c r="J93" s="238" t="s">
        <v>3751</v>
      </c>
      <c r="K93" s="87" t="s">
        <v>2119</v>
      </c>
      <c r="L93" s="168" t="s">
        <v>4443</v>
      </c>
      <c r="M93" s="213"/>
      <c r="N93" s="213"/>
      <c r="O93" s="238" t="s">
        <v>567</v>
      </c>
      <c r="P93" s="168" t="s">
        <v>107</v>
      </c>
      <c r="Q93" s="213"/>
      <c r="R93" s="213"/>
      <c r="S93" s="238" t="s">
        <v>2494</v>
      </c>
      <c r="T93" s="213"/>
      <c r="U93" s="213"/>
      <c r="V93" s="213"/>
      <c r="W93" s="169"/>
      <c r="X93" s="87" t="s">
        <v>2299</v>
      </c>
      <c r="Y93" s="173" t="s">
        <v>4444</v>
      </c>
      <c r="Z93" s="173" t="s">
        <v>1977</v>
      </c>
      <c r="AA93" s="173" t="s">
        <v>1496</v>
      </c>
      <c r="AB93" s="238" t="s">
        <v>2023</v>
      </c>
      <c r="AC93" s="238" t="s">
        <v>4445</v>
      </c>
      <c r="AD93" s="213"/>
      <c r="AE93" s="238" t="s">
        <v>3715</v>
      </c>
      <c r="AF93" s="238" t="s">
        <v>4446</v>
      </c>
      <c r="AG93" s="213"/>
      <c r="AH93" s="213"/>
      <c r="AI93" s="213"/>
      <c r="AJ93" s="213"/>
      <c r="AK93" s="169"/>
      <c r="AL93" s="213"/>
      <c r="AM93" s="213"/>
      <c r="AN93" s="213"/>
      <c r="AO93" s="213"/>
      <c r="AP93" s="213"/>
      <c r="AQ93" s="213"/>
      <c r="AR93" s="213"/>
      <c r="AS93" s="213"/>
      <c r="AT93" s="238" t="s">
        <v>2206</v>
      </c>
      <c r="AU93" s="86" t="str">
        <f>HYPERLINK("https://clips.twitch.tv/RepleteObedientChickenPicoMause","29.05")</f>
        <v>29.05</v>
      </c>
      <c r="AV93" s="213"/>
      <c r="AW93" s="213"/>
      <c r="AX93" s="213"/>
      <c r="AY93" s="213"/>
      <c r="AZ93" s="213"/>
      <c r="BA93" s="213"/>
      <c r="BB93" s="213"/>
      <c r="BC93" s="238" t="s">
        <v>3077</v>
      </c>
      <c r="BD93" s="238" t="s">
        <v>812</v>
      </c>
      <c r="BE93" s="238" t="s">
        <v>4392</v>
      </c>
      <c r="BF93" s="213"/>
      <c r="BG93" s="213"/>
      <c r="BH93" s="528" t="s">
        <v>2169</v>
      </c>
      <c r="BI93" s="213"/>
      <c r="BJ93" s="213"/>
      <c r="BK93" s="213"/>
      <c r="BL93" s="213"/>
      <c r="BM93" s="213"/>
      <c r="BN93" s="213"/>
      <c r="BO93" s="213"/>
      <c r="BP93" s="213"/>
      <c r="BQ93" s="238"/>
      <c r="BR93" s="213"/>
      <c r="BS93" s="238" t="s">
        <v>2496</v>
      </c>
      <c r="BT93" s="238" t="s">
        <v>528</v>
      </c>
      <c r="BU93" s="213"/>
      <c r="BV93" s="87" t="s">
        <v>4447</v>
      </c>
      <c r="BW93" s="213"/>
      <c r="BX93" s="213"/>
      <c r="BY93" s="213"/>
      <c r="BZ93" s="213"/>
      <c r="CA93" s="213"/>
      <c r="CB93" s="238" t="s">
        <v>4448</v>
      </c>
      <c r="CC93" s="238"/>
      <c r="CD93" s="213"/>
      <c r="CE93" s="213"/>
      <c r="CF93" s="238" t="s">
        <v>4449</v>
      </c>
      <c r="CG93" s="213"/>
      <c r="CH93" s="213"/>
      <c r="CI93" s="213"/>
      <c r="CJ93" s="213"/>
      <c r="CK93" s="213"/>
      <c r="CL93" s="239" t="s">
        <v>2075</v>
      </c>
      <c r="CM93" s="238"/>
      <c r="CN93" s="213"/>
      <c r="CO93" s="213"/>
      <c r="CP93" s="213"/>
      <c r="CQ93" s="213"/>
      <c r="CR93" s="213"/>
      <c r="CS93" s="174"/>
      <c r="CT93" s="238" t="s">
        <v>3037</v>
      </c>
      <c r="CU93" s="238" t="s">
        <v>3873</v>
      </c>
      <c r="CV93" s="173" t="s">
        <v>620</v>
      </c>
      <c r="CW93" s="238" t="s">
        <v>4450</v>
      </c>
      <c r="CX93" s="238" t="s">
        <v>2117</v>
      </c>
      <c r="CY93" s="213"/>
      <c r="CZ93" s="238" t="s">
        <v>4451</v>
      </c>
      <c r="DA93" s="238" t="s">
        <v>4452</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4453</v>
      </c>
      <c r="B94" s="99" t="s">
        <v>4454</v>
      </c>
      <c r="C94" s="100" t="s">
        <v>1328</v>
      </c>
      <c r="D94" s="101" t="s">
        <v>1328</v>
      </c>
      <c r="E94" s="102" t="s">
        <v>1328</v>
      </c>
      <c r="F94" s="103" t="s">
        <v>1044</v>
      </c>
      <c r="G94" s="99" t="s">
        <v>4267</v>
      </c>
      <c r="H94" s="177"/>
      <c r="I94" s="177" t="s">
        <v>4455</v>
      </c>
      <c r="J94" s="177" t="s">
        <v>3703</v>
      </c>
      <c r="K94" s="177" t="s">
        <v>2481</v>
      </c>
      <c r="L94" s="177" t="s">
        <v>4456</v>
      </c>
      <c r="M94" s="179" t="str">
        <f>HYPERLINK("https://www.twitch.tv/videos/204820156","2:20.22")</f>
        <v>2:20.22</v>
      </c>
      <c r="N94" s="177" t="s">
        <v>4457</v>
      </c>
      <c r="O94" s="177" t="s">
        <v>1068</v>
      </c>
      <c r="P94" s="529" t="s">
        <v>2064</v>
      </c>
      <c r="Q94" s="177"/>
      <c r="R94" s="177"/>
      <c r="S94" s="177"/>
      <c r="T94" s="177"/>
      <c r="U94" s="177"/>
      <c r="V94" s="273"/>
      <c r="W94" s="169"/>
      <c r="X94" s="182" t="s">
        <v>831</v>
      </c>
      <c r="Y94" s="501" t="s">
        <v>4458</v>
      </c>
      <c r="Z94" s="182" t="s">
        <v>402</v>
      </c>
      <c r="AA94" s="182" t="s">
        <v>4186</v>
      </c>
      <c r="AB94" s="182" t="s">
        <v>4305</v>
      </c>
      <c r="AC94" s="182" t="s">
        <v>4459</v>
      </c>
      <c r="AD94" s="182"/>
      <c r="AE94" s="182" t="s">
        <v>4460</v>
      </c>
      <c r="AF94" s="182" t="s">
        <v>4204</v>
      </c>
      <c r="AG94" s="182"/>
      <c r="AH94" s="182"/>
      <c r="AI94" s="182"/>
      <c r="AJ94" s="277"/>
      <c r="AK94" s="169"/>
      <c r="AL94" s="257"/>
      <c r="AM94" s="189"/>
      <c r="AN94" s="257"/>
      <c r="AO94" s="189"/>
      <c r="AP94" s="257"/>
      <c r="AQ94" s="257"/>
      <c r="AR94" s="257"/>
      <c r="AS94" s="189"/>
      <c r="AT94" s="189" t="s">
        <v>2260</v>
      </c>
      <c r="AU94" s="189" t="s">
        <v>2770</v>
      </c>
      <c r="AV94" s="257"/>
      <c r="AW94" s="189"/>
      <c r="AX94" s="189"/>
      <c r="AY94" s="189"/>
      <c r="AZ94" s="189"/>
      <c r="BA94" s="193" t="s">
        <v>4272</v>
      </c>
      <c r="BB94" s="193" t="s">
        <v>4461</v>
      </c>
      <c r="BC94" s="193" t="s">
        <v>599</v>
      </c>
      <c r="BD94" s="193" t="s">
        <v>1625</v>
      </c>
      <c r="BE94" s="193" t="s">
        <v>3771</v>
      </c>
      <c r="BF94" s="193"/>
      <c r="BG94" s="193"/>
      <c r="BH94" s="193" t="s">
        <v>1461</v>
      </c>
      <c r="BI94" s="192"/>
      <c r="BJ94" s="193" t="s">
        <v>4462</v>
      </c>
      <c r="BK94" s="193"/>
      <c r="BL94" s="193"/>
      <c r="BM94" s="193"/>
      <c r="BN94" s="193"/>
      <c r="BO94" s="193"/>
      <c r="BP94" s="193"/>
      <c r="BQ94" s="225"/>
      <c r="BR94" s="198"/>
      <c r="BS94" s="198" t="s">
        <v>4463</v>
      </c>
      <c r="BT94" s="198"/>
      <c r="BU94" s="198" t="s">
        <v>4464</v>
      </c>
      <c r="BV94" s="198" t="s">
        <v>4465</v>
      </c>
      <c r="BW94" s="198"/>
      <c r="BX94" s="198"/>
      <c r="BY94" s="198" t="s">
        <v>1053</v>
      </c>
      <c r="BZ94" s="198" t="s">
        <v>4466</v>
      </c>
      <c r="CA94" s="198"/>
      <c r="CB94" s="198"/>
      <c r="CC94" s="198"/>
      <c r="CD94" s="198"/>
      <c r="CE94" s="198"/>
      <c r="CF94" s="227" t="s">
        <v>1400</v>
      </c>
      <c r="CG94" s="227" t="s">
        <v>2374</v>
      </c>
      <c r="CH94" s="227"/>
      <c r="CI94" s="227"/>
      <c r="CJ94" s="227"/>
      <c r="CK94" s="227" t="s">
        <v>3468</v>
      </c>
      <c r="CL94" s="227" t="s">
        <v>4467</v>
      </c>
      <c r="CM94" s="227" t="s">
        <v>2825</v>
      </c>
      <c r="CN94" s="227"/>
      <c r="CO94" s="227"/>
      <c r="CP94" s="227"/>
      <c r="CQ94" s="227"/>
      <c r="CR94" s="227"/>
      <c r="CS94" s="174"/>
      <c r="CT94" s="205" t="s">
        <v>3603</v>
      </c>
      <c r="CU94" s="205" t="s">
        <v>2561</v>
      </c>
      <c r="CV94" s="205" t="s">
        <v>4468</v>
      </c>
      <c r="CW94" s="205" t="s">
        <v>1058</v>
      </c>
      <c r="CX94" s="205" t="s">
        <v>4469</v>
      </c>
      <c r="CY94" s="205"/>
      <c r="CZ94" s="205" t="s">
        <v>4470</v>
      </c>
      <c r="DA94" s="205" t="s">
        <v>2253</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4471</v>
      </c>
      <c r="B95" s="79" t="s">
        <v>4472</v>
      </c>
      <c r="C95" s="80" t="s">
        <v>1328</v>
      </c>
      <c r="D95" s="81" t="s">
        <v>1328</v>
      </c>
      <c r="E95" s="82" t="s">
        <v>1328</v>
      </c>
      <c r="F95" s="83" t="s">
        <v>4473</v>
      </c>
      <c r="G95" s="79" t="s">
        <v>1750</v>
      </c>
      <c r="H95" s="168" t="s">
        <v>4002</v>
      </c>
      <c r="I95" s="238" t="s">
        <v>4474</v>
      </c>
      <c r="J95" s="238" t="s">
        <v>4475</v>
      </c>
      <c r="K95" s="238" t="s">
        <v>4476</v>
      </c>
      <c r="L95" s="238" t="s">
        <v>1508</v>
      </c>
      <c r="M95" s="213"/>
      <c r="N95" s="168" t="s">
        <v>4477</v>
      </c>
      <c r="O95" s="168" t="s">
        <v>862</v>
      </c>
      <c r="P95" s="87" t="s">
        <v>446</v>
      </c>
      <c r="Q95" s="238" t="s">
        <v>1725</v>
      </c>
      <c r="R95" s="213"/>
      <c r="S95" s="87" t="s">
        <v>2693</v>
      </c>
      <c r="T95" s="213"/>
      <c r="U95" s="168" t="s">
        <v>4478</v>
      </c>
      <c r="V95" s="87" t="s">
        <v>4479</v>
      </c>
      <c r="W95" s="169"/>
      <c r="X95" s="238" t="s">
        <v>4480</v>
      </c>
      <c r="Y95" s="168" t="s">
        <v>2574</v>
      </c>
      <c r="Z95" s="238" t="s">
        <v>1178</v>
      </c>
      <c r="AA95" s="168" t="s">
        <v>502</v>
      </c>
      <c r="AB95" s="168" t="s">
        <v>2935</v>
      </c>
      <c r="AC95" s="168" t="s">
        <v>3602</v>
      </c>
      <c r="AD95" s="168"/>
      <c r="AE95" s="238" t="s">
        <v>3212</v>
      </c>
      <c r="AF95" s="87" t="s">
        <v>1934</v>
      </c>
      <c r="AG95" s="238" t="s">
        <v>4481</v>
      </c>
      <c r="AH95" s="91"/>
      <c r="AI95" s="87" t="s">
        <v>2283</v>
      </c>
      <c r="AJ95" s="168" t="s">
        <v>4482</v>
      </c>
      <c r="AK95" s="169"/>
      <c r="AL95" s="238" t="s">
        <v>2815</v>
      </c>
      <c r="AM95" s="168" t="s">
        <v>1456</v>
      </c>
      <c r="AN95" s="213"/>
      <c r="AO95" s="87" t="s">
        <v>4483</v>
      </c>
      <c r="AP95" s="238" t="s">
        <v>4484</v>
      </c>
      <c r="AQ95" s="238"/>
      <c r="AR95" s="238" t="s">
        <v>4485</v>
      </c>
      <c r="AS95" s="238" t="s">
        <v>2739</v>
      </c>
      <c r="AT95" s="87" t="s">
        <v>4486</v>
      </c>
      <c r="AU95" s="238" t="s">
        <v>4487</v>
      </c>
      <c r="AV95" s="238" t="s">
        <v>2078</v>
      </c>
      <c r="AW95" s="213"/>
      <c r="AX95" s="87" t="s">
        <v>3660</v>
      </c>
      <c r="AY95" s="168" t="s">
        <v>4488</v>
      </c>
      <c r="AZ95" s="168"/>
      <c r="BA95" s="213"/>
      <c r="BB95" s="238" t="s">
        <v>4489</v>
      </c>
      <c r="BC95" s="238" t="s">
        <v>2770</v>
      </c>
      <c r="BD95" s="238" t="s">
        <v>655</v>
      </c>
      <c r="BE95" s="168" t="s">
        <v>2457</v>
      </c>
      <c r="BF95" s="238" t="s">
        <v>2637</v>
      </c>
      <c r="BG95" s="213"/>
      <c r="BH95" s="238" t="s">
        <v>960</v>
      </c>
      <c r="BI95" s="168" t="s">
        <v>1057</v>
      </c>
      <c r="BJ95" s="213"/>
      <c r="BK95" s="171" t="s">
        <v>4490</v>
      </c>
      <c r="BL95" s="238" t="s">
        <v>4491</v>
      </c>
      <c r="BM95" s="238" t="s">
        <v>3522</v>
      </c>
      <c r="BN95" s="213"/>
      <c r="BO95" s="168" t="s">
        <v>4492</v>
      </c>
      <c r="BP95" s="168"/>
      <c r="BQ95" s="213"/>
      <c r="BR95" s="168" t="s">
        <v>4493</v>
      </c>
      <c r="BS95" s="168" t="s">
        <v>4183</v>
      </c>
      <c r="BT95" s="168" t="s">
        <v>470</v>
      </c>
      <c r="BU95" s="238" t="s">
        <v>4494</v>
      </c>
      <c r="BV95" s="238" t="s">
        <v>4495</v>
      </c>
      <c r="BW95" s="213"/>
      <c r="BX95" s="87" t="s">
        <v>2842</v>
      </c>
      <c r="BY95" s="213"/>
      <c r="BZ95" s="87" t="s">
        <v>2940</v>
      </c>
      <c r="CA95" s="87" t="s">
        <v>4496</v>
      </c>
      <c r="CB95" s="87" t="s">
        <v>4497</v>
      </c>
      <c r="CC95" s="168" t="s">
        <v>2153</v>
      </c>
      <c r="CD95" s="168" t="s">
        <v>4498</v>
      </c>
      <c r="CE95" s="168"/>
      <c r="CF95" s="168" t="s">
        <v>4499</v>
      </c>
      <c r="CG95" s="168" t="s">
        <v>4500</v>
      </c>
      <c r="CH95" s="168" t="s">
        <v>1200</v>
      </c>
      <c r="CI95" s="238" t="s">
        <v>4501</v>
      </c>
      <c r="CJ95" s="238"/>
      <c r="CK95" s="168" t="s">
        <v>4502</v>
      </c>
      <c r="CL95" s="268" t="s">
        <v>2853</v>
      </c>
      <c r="CM95" s="87" t="s">
        <v>2021</v>
      </c>
      <c r="CN95" s="213"/>
      <c r="CO95" s="168" t="s">
        <v>4503</v>
      </c>
      <c r="CP95" s="213"/>
      <c r="CQ95" s="213"/>
      <c r="CR95" s="238" t="s">
        <v>891</v>
      </c>
      <c r="CS95" s="174"/>
      <c r="CT95" s="238" t="s">
        <v>880</v>
      </c>
      <c r="CU95" s="238" t="s">
        <v>4504</v>
      </c>
      <c r="CV95" s="238" t="s">
        <v>2718</v>
      </c>
      <c r="CW95" s="238" t="s">
        <v>640</v>
      </c>
      <c r="CX95" s="213"/>
      <c r="CY95" s="213"/>
      <c r="CZ95" s="87" t="s">
        <v>4505</v>
      </c>
      <c r="DA95" s="87" t="s">
        <v>2106</v>
      </c>
      <c r="DB95" s="238" t="s">
        <v>4506</v>
      </c>
      <c r="DC95" s="238" t="s">
        <v>4456</v>
      </c>
      <c r="DD95" s="238" t="s">
        <v>4507</v>
      </c>
      <c r="DE95" s="168" t="s">
        <v>4508</v>
      </c>
      <c r="DF95" s="168"/>
      <c r="DG95" s="238" t="s">
        <v>4509</v>
      </c>
      <c r="DH95" s="168"/>
      <c r="DI95" s="238" t="s">
        <v>4510</v>
      </c>
      <c r="DJ95" s="238"/>
      <c r="DK95" s="238" t="s">
        <v>4511</v>
      </c>
      <c r="DL95" s="238" t="s">
        <v>2169</v>
      </c>
      <c r="DM95" s="171" t="s">
        <v>4512</v>
      </c>
      <c r="DN95" s="238" t="s">
        <v>3165</v>
      </c>
      <c r="DO95" s="213"/>
      <c r="DP95" s="238" t="s">
        <v>4513</v>
      </c>
      <c r="DQ95" s="168" t="s">
        <v>4514</v>
      </c>
      <c r="DR95" s="238" t="s">
        <v>2975</v>
      </c>
      <c r="DS95" s="168" t="s">
        <v>2768</v>
      </c>
      <c r="DT95" s="238" t="s">
        <v>4515</v>
      </c>
      <c r="DU95" s="238" t="s">
        <v>1483</v>
      </c>
      <c r="DV95" s="168" t="s">
        <v>4516</v>
      </c>
      <c r="DW95" s="238" t="s">
        <v>4517</v>
      </c>
      <c r="DX95" s="238" t="s">
        <v>4518</v>
      </c>
      <c r="DY95" s="168" t="s">
        <v>2557</v>
      </c>
      <c r="DZ95" s="238" t="s">
        <v>3077</v>
      </c>
      <c r="EA95" s="168" t="s">
        <v>2075</v>
      </c>
      <c r="EB95" s="251" t="s">
        <v>4519</v>
      </c>
    </row>
    <row r="96" ht="15.75" customHeight="1">
      <c r="A96" s="175" t="s">
        <v>4520</v>
      </c>
      <c r="B96" s="99" t="s">
        <v>4521</v>
      </c>
      <c r="C96" s="100" t="s">
        <v>1328</v>
      </c>
      <c r="D96" s="101" t="s">
        <v>1328</v>
      </c>
      <c r="E96" s="102" t="s">
        <v>1328</v>
      </c>
      <c r="F96" s="103" t="s">
        <v>1328</v>
      </c>
      <c r="G96" s="99" t="s">
        <v>1829</v>
      </c>
      <c r="H96" s="177" t="s">
        <v>3962</v>
      </c>
      <c r="I96" s="177" t="s">
        <v>4132</v>
      </c>
      <c r="J96" s="177" t="s">
        <v>1336</v>
      </c>
      <c r="K96" s="177" t="s">
        <v>4228</v>
      </c>
      <c r="L96" s="177" t="s">
        <v>880</v>
      </c>
      <c r="M96" s="177" t="s">
        <v>4522</v>
      </c>
      <c r="N96" s="177" t="s">
        <v>4523</v>
      </c>
      <c r="O96" s="177" t="s">
        <v>227</v>
      </c>
      <c r="P96" s="177" t="s">
        <v>1667</v>
      </c>
      <c r="Q96" s="273"/>
      <c r="R96" s="273"/>
      <c r="S96" s="177" t="s">
        <v>185</v>
      </c>
      <c r="T96" s="273"/>
      <c r="U96" s="177" t="s">
        <v>1678</v>
      </c>
      <c r="V96" s="273"/>
      <c r="W96" s="169"/>
      <c r="X96" s="182" t="s">
        <v>1691</v>
      </c>
      <c r="Y96" s="182" t="s">
        <v>4524</v>
      </c>
      <c r="Z96" s="182" t="s">
        <v>4525</v>
      </c>
      <c r="AA96" s="182" t="s">
        <v>4526</v>
      </c>
      <c r="AB96" s="182" t="s">
        <v>4527</v>
      </c>
      <c r="AC96" s="182" t="s">
        <v>4152</v>
      </c>
      <c r="AD96" s="182" t="s">
        <v>4528</v>
      </c>
      <c r="AE96" s="182" t="s">
        <v>156</v>
      </c>
      <c r="AF96" s="182" t="s">
        <v>3856</v>
      </c>
      <c r="AG96" s="182" t="s">
        <v>4529</v>
      </c>
      <c r="AH96" s="182"/>
      <c r="AI96" s="182" t="s">
        <v>3695</v>
      </c>
      <c r="AJ96" s="182" t="s">
        <v>4530</v>
      </c>
      <c r="AK96" s="169"/>
      <c r="AL96" s="189" t="s">
        <v>1851</v>
      </c>
      <c r="AM96" s="189" t="s">
        <v>3575</v>
      </c>
      <c r="AN96" s="257"/>
      <c r="AO96" s="257"/>
      <c r="AP96" s="257"/>
      <c r="AQ96" s="257"/>
      <c r="AR96" s="189" t="s">
        <v>1617</v>
      </c>
      <c r="AS96" s="257"/>
      <c r="AT96" s="189" t="s">
        <v>4531</v>
      </c>
      <c r="AU96" s="189" t="s">
        <v>4532</v>
      </c>
      <c r="AV96" s="257"/>
      <c r="AW96" s="257"/>
      <c r="AX96" s="257"/>
      <c r="AY96" s="257"/>
      <c r="AZ96" s="257"/>
      <c r="BA96" s="193" t="s">
        <v>4533</v>
      </c>
      <c r="BB96" s="193" t="s">
        <v>4534</v>
      </c>
      <c r="BC96" s="193" t="s">
        <v>1442</v>
      </c>
      <c r="BD96" s="193" t="s">
        <v>1897</v>
      </c>
      <c r="BE96" s="193" t="s">
        <v>4535</v>
      </c>
      <c r="BF96" s="193" t="s">
        <v>3371</v>
      </c>
      <c r="BG96" s="193" t="s">
        <v>3810</v>
      </c>
      <c r="BH96" s="193" t="s">
        <v>4153</v>
      </c>
      <c r="BI96" s="193" t="s">
        <v>778</v>
      </c>
      <c r="BJ96" s="193"/>
      <c r="BK96" s="193" t="s">
        <v>4536</v>
      </c>
      <c r="BL96" s="258"/>
      <c r="BM96" s="193" t="s">
        <v>3018</v>
      </c>
      <c r="BN96" s="193" t="s">
        <v>2227</v>
      </c>
      <c r="BO96" s="258"/>
      <c r="BP96" s="258"/>
      <c r="BQ96" s="225"/>
      <c r="BR96" s="198" t="s">
        <v>4537</v>
      </c>
      <c r="BS96" s="198" t="s">
        <v>1510</v>
      </c>
      <c r="BT96" s="198" t="s">
        <v>1745</v>
      </c>
      <c r="BU96" s="198" t="s">
        <v>4538</v>
      </c>
      <c r="BV96" s="198" t="s">
        <v>211</v>
      </c>
      <c r="BW96" s="198" t="s">
        <v>4539</v>
      </c>
      <c r="BX96" s="259"/>
      <c r="BY96" s="198" t="s">
        <v>4540</v>
      </c>
      <c r="BZ96" s="198" t="s">
        <v>4541</v>
      </c>
      <c r="CA96" s="259"/>
      <c r="CB96" s="198" t="s">
        <v>634</v>
      </c>
      <c r="CC96" s="198" t="s">
        <v>1166</v>
      </c>
      <c r="CD96" s="259"/>
      <c r="CE96" s="259"/>
      <c r="CF96" s="227" t="s">
        <v>4037</v>
      </c>
      <c r="CG96" s="227" t="s">
        <v>1346</v>
      </c>
      <c r="CH96" s="227" t="s">
        <v>4542</v>
      </c>
      <c r="CI96" s="227" t="s">
        <v>4543</v>
      </c>
      <c r="CJ96" s="227" t="s">
        <v>4544</v>
      </c>
      <c r="CK96" s="227" t="s">
        <v>4545</v>
      </c>
      <c r="CL96" s="227" t="s">
        <v>4546</v>
      </c>
      <c r="CM96" s="227" t="s">
        <v>4412</v>
      </c>
      <c r="CN96" s="227" t="s">
        <v>3459</v>
      </c>
      <c r="CO96" s="227" t="s">
        <v>440</v>
      </c>
      <c r="CP96" s="227"/>
      <c r="CQ96" s="227" t="s">
        <v>4547</v>
      </c>
      <c r="CR96" s="261"/>
      <c r="CS96" s="174"/>
      <c r="CT96" s="205" t="s">
        <v>1955</v>
      </c>
      <c r="CU96" s="205" t="s">
        <v>4548</v>
      </c>
      <c r="CV96" s="205" t="s">
        <v>4549</v>
      </c>
      <c r="CW96" s="205" t="s">
        <v>2220</v>
      </c>
      <c r="CX96" s="205" t="s">
        <v>4550</v>
      </c>
      <c r="CY96" s="205" t="s">
        <v>4551</v>
      </c>
      <c r="CZ96" s="205" t="s">
        <v>4552</v>
      </c>
      <c r="DA96" s="205" t="s">
        <v>2448</v>
      </c>
      <c r="DB96" s="205" t="s">
        <v>4553</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4554</v>
      </c>
      <c r="B97" s="79" t="s">
        <v>4555</v>
      </c>
      <c r="C97" s="80" t="s">
        <v>1328</v>
      </c>
      <c r="D97" s="81" t="s">
        <v>1328</v>
      </c>
      <c r="E97" s="82" t="s">
        <v>1328</v>
      </c>
      <c r="F97" s="83" t="s">
        <v>435</v>
      </c>
      <c r="G97" s="79" t="s">
        <v>1489</v>
      </c>
      <c r="H97" s="168" t="s">
        <v>646</v>
      </c>
      <c r="I97" s="168" t="s">
        <v>1918</v>
      </c>
      <c r="J97" s="238" t="s">
        <v>4556</v>
      </c>
      <c r="K97" s="238" t="s">
        <v>4557</v>
      </c>
      <c r="L97" s="168" t="s">
        <v>4012</v>
      </c>
      <c r="M97" s="168" t="s">
        <v>4558</v>
      </c>
      <c r="N97" s="168" t="s">
        <v>4559</v>
      </c>
      <c r="O97" s="168" t="s">
        <v>394</v>
      </c>
      <c r="P97" s="168" t="s">
        <v>2417</v>
      </c>
      <c r="Q97" s="213"/>
      <c r="R97" s="213"/>
      <c r="S97" s="213"/>
      <c r="T97" s="213"/>
      <c r="U97" s="213"/>
      <c r="V97" s="213"/>
      <c r="W97" s="169"/>
      <c r="X97" s="168" t="s">
        <v>4560</v>
      </c>
      <c r="Y97" s="86" t="str">
        <f>HYPERLINK("https://clips.twitch.tv/RudeLuckyBananaSMOrc","17.25")</f>
        <v>17.25</v>
      </c>
      <c r="Z97" s="168" t="s">
        <v>4164</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2"/>
      <c r="AM97" s="213"/>
      <c r="AN97" s="213"/>
      <c r="AO97" s="213"/>
      <c r="AP97" s="213"/>
      <c r="AQ97" s="213"/>
      <c r="AR97" s="213"/>
      <c r="AS97" s="213"/>
      <c r="AT97" s="168" t="s">
        <v>4411</v>
      </c>
      <c r="AU97" s="168" t="s">
        <v>4566</v>
      </c>
      <c r="AV97" s="213"/>
      <c r="AW97" s="213"/>
      <c r="AX97" s="213"/>
      <c r="AY97" s="213"/>
      <c r="AZ97" s="213"/>
      <c r="BA97" s="168" t="s">
        <v>4567</v>
      </c>
      <c r="BB97" s="168" t="s">
        <v>4461</v>
      </c>
      <c r="BC97" s="168" t="s">
        <v>4568</v>
      </c>
      <c r="BD97" s="213"/>
      <c r="BE97" s="213"/>
      <c r="BF97" s="213"/>
      <c r="BG97" s="213"/>
      <c r="BH97" s="213"/>
      <c r="BI97" s="172"/>
      <c r="BJ97" s="238" t="s">
        <v>4569</v>
      </c>
      <c r="BK97" s="213"/>
      <c r="BL97" s="213"/>
      <c r="BM97" s="213"/>
      <c r="BN97" s="213"/>
      <c r="BO97" s="213"/>
      <c r="BP97" s="213"/>
      <c r="BQ97" s="168" t="s">
        <v>4570</v>
      </c>
      <c r="BR97" s="238" t="s">
        <v>4571</v>
      </c>
      <c r="BS97" s="238" t="s">
        <v>2062</v>
      </c>
      <c r="BT97" s="168" t="s">
        <v>4572</v>
      </c>
      <c r="BU97" s="238" t="s">
        <v>3825</v>
      </c>
      <c r="BV97" s="86" t="str">
        <f>HYPERLINK("https://www.youtube.com/watch?v=9KMv5u5AP-g&amp;feature=youtu.be","24.60")</f>
        <v>24.60</v>
      </c>
      <c r="BW97" s="168" t="s">
        <v>4573</v>
      </c>
      <c r="BX97" s="213"/>
      <c r="BY97" s="168" t="s">
        <v>4574</v>
      </c>
      <c r="BZ97" s="168" t="s">
        <v>619</v>
      </c>
      <c r="CA97" s="213"/>
      <c r="CB97" s="213"/>
      <c r="CC97" s="213"/>
      <c r="CD97" s="213"/>
      <c r="CE97" s="213"/>
      <c r="CF97" s="168" t="s">
        <v>4575</v>
      </c>
      <c r="CG97" s="168" t="s">
        <v>4576</v>
      </c>
      <c r="CH97" s="168" t="s">
        <v>4577</v>
      </c>
      <c r="CI97" s="168" t="s">
        <v>4578</v>
      </c>
      <c r="CJ97" s="168" t="s">
        <v>2634</v>
      </c>
      <c r="CK97" s="168" t="s">
        <v>4579</v>
      </c>
      <c r="CL97" s="238" t="s">
        <v>1728</v>
      </c>
      <c r="CM97" s="168" t="s">
        <v>2206</v>
      </c>
      <c r="CN97" s="213"/>
      <c r="CO97" s="213"/>
      <c r="CP97" s="213"/>
      <c r="CQ97" s="213"/>
      <c r="CR97" s="213"/>
      <c r="CS97" s="174"/>
      <c r="CT97" s="168" t="s">
        <v>4580</v>
      </c>
      <c r="CU97" s="168" t="s">
        <v>2600</v>
      </c>
      <c r="CV97" s="168" t="s">
        <v>144</v>
      </c>
      <c r="CW97" s="168" t="s">
        <v>4456</v>
      </c>
      <c r="CX97" s="168" t="s">
        <v>4239</v>
      </c>
      <c r="CY97" s="168" t="s">
        <v>4581</v>
      </c>
      <c r="CZ97" s="168" t="s">
        <v>4582</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4583</v>
      </c>
      <c r="B98" s="99" t="s">
        <v>4584</v>
      </c>
      <c r="C98" s="100" t="s">
        <v>1328</v>
      </c>
      <c r="D98" s="101" t="s">
        <v>1328</v>
      </c>
      <c r="E98" s="102" t="s">
        <v>1328</v>
      </c>
      <c r="F98" s="103" t="s">
        <v>221</v>
      </c>
      <c r="G98" s="99" t="s">
        <v>4473</v>
      </c>
      <c r="H98" s="273"/>
      <c r="I98" s="177" t="s">
        <v>3026</v>
      </c>
      <c r="J98" s="273"/>
      <c r="K98" s="179" t="str">
        <f>HYPERLINK("https://www.youtube.com/watch?v=fhmkEG98u50","13.86")</f>
        <v>13.86</v>
      </c>
      <c r="L98" s="273" t="s">
        <v>2190</v>
      </c>
      <c r="M98" s="273"/>
      <c r="N98" s="273"/>
      <c r="O98" s="179" t="s">
        <v>4585</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4586</v>
      </c>
      <c r="BE98" s="193" t="s">
        <v>4587</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4588</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4589</v>
      </c>
      <c r="B99" s="79" t="s">
        <v>4590</v>
      </c>
      <c r="C99" s="80" t="s">
        <v>1328</v>
      </c>
      <c r="D99" s="81" t="s">
        <v>1328</v>
      </c>
      <c r="E99" s="82" t="s">
        <v>1328</v>
      </c>
      <c r="F99" s="83" t="s">
        <v>3936</v>
      </c>
      <c r="G99" s="79" t="s">
        <v>2880</v>
      </c>
      <c r="H99" s="87" t="s">
        <v>2858</v>
      </c>
      <c r="I99" s="87" t="s">
        <v>4591</v>
      </c>
      <c r="J99" s="87" t="s">
        <v>4592</v>
      </c>
      <c r="K99" s="87" t="s">
        <v>4593</v>
      </c>
      <c r="L99" s="268" t="s">
        <v>3953</v>
      </c>
      <c r="M99" s="168" t="s">
        <v>4594</v>
      </c>
      <c r="N99" s="87" t="s">
        <v>4595</v>
      </c>
      <c r="O99" s="268" t="s">
        <v>2084</v>
      </c>
      <c r="P99" s="87" t="s">
        <v>1568</v>
      </c>
      <c r="Q99" s="213"/>
      <c r="R99" s="213"/>
      <c r="S99" s="213"/>
      <c r="T99" s="213"/>
      <c r="U99" s="213"/>
      <c r="V99" s="213"/>
      <c r="W99" s="169"/>
      <c r="X99" s="87" t="s">
        <v>4596</v>
      </c>
      <c r="Y99" s="87" t="s">
        <v>4597</v>
      </c>
      <c r="Z99" s="87" t="s">
        <v>3650</v>
      </c>
      <c r="AA99" s="268" t="s">
        <v>4598</v>
      </c>
      <c r="AB99" s="268" t="s">
        <v>2793</v>
      </c>
      <c r="AC99" s="87" t="s">
        <v>4599</v>
      </c>
      <c r="AD99" s="213"/>
      <c r="AE99" s="168" t="s">
        <v>4600</v>
      </c>
      <c r="AF99" s="87" t="s">
        <v>4601</v>
      </c>
      <c r="AG99" s="213"/>
      <c r="AH99" s="213"/>
      <c r="AI99" s="213"/>
      <c r="AJ99" s="213"/>
      <c r="AK99" s="169"/>
      <c r="AL99" s="168" t="s">
        <v>4602</v>
      </c>
      <c r="AM99" s="87" t="s">
        <v>4603</v>
      </c>
      <c r="AN99" s="213"/>
      <c r="AO99" s="213"/>
      <c r="AP99" s="213"/>
      <c r="AQ99" s="213"/>
      <c r="AR99" s="213"/>
      <c r="AS99" s="213"/>
      <c r="AT99" s="87" t="s">
        <v>2206</v>
      </c>
      <c r="AU99" s="168" t="s">
        <v>4436</v>
      </c>
      <c r="AV99" s="213"/>
      <c r="AW99" s="213"/>
      <c r="AX99" s="213"/>
      <c r="AY99" s="213"/>
      <c r="AZ99" s="213"/>
      <c r="BA99" s="168" t="s">
        <v>2346</v>
      </c>
      <c r="BB99" s="168" t="s">
        <v>3689</v>
      </c>
      <c r="BC99" s="87" t="s">
        <v>4604</v>
      </c>
      <c r="BD99" s="168" t="s">
        <v>1054</v>
      </c>
      <c r="BE99" s="87" t="s">
        <v>1621</v>
      </c>
      <c r="BF99" s="87" t="s">
        <v>453</v>
      </c>
      <c r="BG99" s="87" t="s">
        <v>4605</v>
      </c>
      <c r="BH99" s="87" t="s">
        <v>176</v>
      </c>
      <c r="BI99" s="168" t="s">
        <v>4606</v>
      </c>
      <c r="BJ99" s="213"/>
      <c r="BK99" s="168" t="s">
        <v>2432</v>
      </c>
      <c r="BL99" s="213"/>
      <c r="BM99" s="213"/>
      <c r="BN99" s="213"/>
      <c r="BO99" s="213"/>
      <c r="BP99" s="213"/>
      <c r="BQ99" s="168" t="s">
        <v>4607</v>
      </c>
      <c r="BR99" s="168" t="s">
        <v>342</v>
      </c>
      <c r="BS99" s="168" t="s">
        <v>2896</v>
      </c>
      <c r="BT99" s="168" t="s">
        <v>2268</v>
      </c>
      <c r="BU99" s="87" t="s">
        <v>3874</v>
      </c>
      <c r="BV99" s="168" t="s">
        <v>877</v>
      </c>
      <c r="BW99" s="87" t="s">
        <v>4608</v>
      </c>
      <c r="BX99" s="168" t="s">
        <v>413</v>
      </c>
      <c r="BY99" s="213"/>
      <c r="BZ99" s="87" t="s">
        <v>2154</v>
      </c>
      <c r="CA99" s="213"/>
      <c r="CB99" s="213"/>
      <c r="CC99" s="213"/>
      <c r="CD99" s="213"/>
      <c r="CE99" s="213"/>
      <c r="CF99" s="168" t="s">
        <v>4609</v>
      </c>
      <c r="CG99" s="87" t="s">
        <v>4610</v>
      </c>
      <c r="CH99" s="87" t="s">
        <v>4211</v>
      </c>
      <c r="CI99" s="87" t="s">
        <v>4611</v>
      </c>
      <c r="CJ99" s="213"/>
      <c r="CK99" s="168" t="s">
        <v>4612</v>
      </c>
      <c r="CL99" s="168" t="s">
        <v>3979</v>
      </c>
      <c r="CM99" s="87" t="s">
        <v>2136</v>
      </c>
      <c r="CN99" s="213"/>
      <c r="CO99" s="213"/>
      <c r="CP99" s="213"/>
      <c r="CQ99" s="213"/>
      <c r="CR99" s="213"/>
      <c r="CS99" s="174"/>
      <c r="CT99" s="87" t="s">
        <v>907</v>
      </c>
      <c r="CU99" s="213"/>
      <c r="CV99" s="87" t="s">
        <v>4343</v>
      </c>
      <c r="CW99" s="87" t="s">
        <v>4613</v>
      </c>
      <c r="CX99" s="168" t="s">
        <v>2845</v>
      </c>
      <c r="CY99" s="168" t="s">
        <v>4614</v>
      </c>
      <c r="CZ99" s="87" t="s">
        <v>4615</v>
      </c>
      <c r="DA99" s="87" t="s">
        <v>1667</v>
      </c>
      <c r="DB99" s="213"/>
      <c r="DC99" s="213"/>
      <c r="DD99" s="213"/>
      <c r="DE99" s="213"/>
      <c r="DF99" s="213"/>
      <c r="DG99" s="213"/>
      <c r="DH99" s="213"/>
      <c r="DI99" s="213"/>
      <c r="DJ99" s="213"/>
      <c r="DK99" s="213"/>
      <c r="DL99" s="213"/>
      <c r="DM99" s="213"/>
      <c r="DN99" s="213"/>
      <c r="DO99" s="213"/>
      <c r="DP99" s="168" t="s">
        <v>1317</v>
      </c>
      <c r="DQ99" s="87" t="s">
        <v>4350</v>
      </c>
      <c r="DR99" s="213"/>
      <c r="DS99" s="213"/>
      <c r="DT99" s="213"/>
      <c r="DU99" s="213"/>
      <c r="DV99" s="213"/>
      <c r="DW99" s="213"/>
      <c r="DX99" s="213"/>
      <c r="DY99" s="213"/>
      <c r="DZ99" s="213"/>
      <c r="EA99" s="213"/>
      <c r="EB99" s="477"/>
    </row>
    <row r="100" ht="15.75" customHeight="1">
      <c r="A100" s="175" t="s">
        <v>4616</v>
      </c>
      <c r="B100" s="99" t="s">
        <v>4617</v>
      </c>
      <c r="C100" s="100" t="s">
        <v>1328</v>
      </c>
      <c r="D100" s="101" t="s">
        <v>1328</v>
      </c>
      <c r="E100" s="102" t="s">
        <v>1328</v>
      </c>
      <c r="F100" s="103" t="s">
        <v>1044</v>
      </c>
      <c r="G100" s="99" t="s">
        <v>4618</v>
      </c>
      <c r="H100" s="273"/>
      <c r="I100" s="177"/>
      <c r="J100" s="177" t="s">
        <v>4619</v>
      </c>
      <c r="K100" s="177" t="s">
        <v>3637</v>
      </c>
      <c r="L100" s="177" t="s">
        <v>4160</v>
      </c>
      <c r="M100" s="273"/>
      <c r="N100" s="214" t="s">
        <v>3465</v>
      </c>
      <c r="O100" s="177" t="s">
        <v>4620</v>
      </c>
      <c r="P100" s="214" t="s">
        <v>3995</v>
      </c>
      <c r="Q100" s="273"/>
      <c r="R100" s="273"/>
      <c r="S100" s="273"/>
      <c r="T100" s="273"/>
      <c r="U100" s="273"/>
      <c r="V100" s="273"/>
      <c r="W100" s="169"/>
      <c r="X100" s="277"/>
      <c r="Y100" s="219" t="s">
        <v>3127</v>
      </c>
      <c r="Z100" s="182" t="s">
        <v>4060</v>
      </c>
      <c r="AA100" s="182" t="s">
        <v>4621</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4622</v>
      </c>
      <c r="AV100" s="257"/>
      <c r="AW100" s="257"/>
      <c r="AX100" s="257"/>
      <c r="AY100" s="257"/>
      <c r="AZ100" s="257"/>
      <c r="BA100" s="258"/>
      <c r="BB100" s="258"/>
      <c r="BC100" s="224" t="s">
        <v>1805</v>
      </c>
      <c r="BD100" s="224" t="s">
        <v>4623</v>
      </c>
      <c r="BE100" s="258"/>
      <c r="BF100" s="258"/>
      <c r="BG100" s="258"/>
      <c r="BH100" s="258"/>
      <c r="BI100" s="224" t="s">
        <v>4624</v>
      </c>
      <c r="BJ100" s="193"/>
      <c r="BK100" s="258"/>
      <c r="BL100" s="258"/>
      <c r="BM100" s="258"/>
      <c r="BN100" s="258"/>
      <c r="BO100" s="258"/>
      <c r="BP100" s="258"/>
      <c r="BQ100" s="259"/>
      <c r="BR100" s="259"/>
      <c r="BS100" s="198" t="s">
        <v>4625</v>
      </c>
      <c r="BT100" s="225" t="s">
        <v>4626</v>
      </c>
      <c r="BU100" s="259"/>
      <c r="BV100" s="198" t="s">
        <v>4627</v>
      </c>
      <c r="BW100" s="259"/>
      <c r="BX100" s="259"/>
      <c r="BY100" s="198" t="s">
        <v>2925</v>
      </c>
      <c r="BZ100" s="259"/>
      <c r="CA100" s="259"/>
      <c r="CB100" s="259"/>
      <c r="CC100" s="259"/>
      <c r="CD100" s="259"/>
      <c r="CE100" s="259"/>
      <c r="CF100" s="227" t="s">
        <v>4628</v>
      </c>
      <c r="CG100" s="227" t="s">
        <v>4629</v>
      </c>
      <c r="CH100" s="261"/>
      <c r="CI100" s="227" t="s">
        <v>4630</v>
      </c>
      <c r="CJ100" s="261"/>
      <c r="CK100" s="227" t="s">
        <v>4631</v>
      </c>
      <c r="CL100" s="142" t="s">
        <v>2141</v>
      </c>
      <c r="CM100" s="261"/>
      <c r="CN100" s="261"/>
      <c r="CO100" s="261"/>
      <c r="CP100" s="261"/>
      <c r="CQ100" s="261"/>
      <c r="CR100" s="261"/>
      <c r="CS100" s="174"/>
      <c r="CT100" s="205" t="s">
        <v>4632</v>
      </c>
      <c r="CU100" s="262"/>
      <c r="CV100" s="205" t="s">
        <v>2793</v>
      </c>
      <c r="CW100" s="205" t="s">
        <v>2516</v>
      </c>
      <c r="CX100" s="262"/>
      <c r="CY100" s="262"/>
      <c r="CZ100" s="205" t="s">
        <v>4633</v>
      </c>
      <c r="DA100" s="205" t="s">
        <v>1727</v>
      </c>
      <c r="DB100" s="262"/>
      <c r="DC100" s="262"/>
      <c r="DD100" s="262"/>
      <c r="DE100" s="262"/>
      <c r="DF100" s="262"/>
      <c r="DG100" s="263"/>
      <c r="DH100" s="263"/>
      <c r="DI100" s="263"/>
      <c r="DJ100" s="263"/>
      <c r="DK100" s="263"/>
      <c r="DL100" s="263"/>
      <c r="DM100" s="263"/>
      <c r="DN100" s="263"/>
      <c r="DO100" s="263"/>
      <c r="DP100" s="265" t="s">
        <v>4634</v>
      </c>
      <c r="DQ100" s="265"/>
      <c r="DR100" s="297"/>
      <c r="DS100" s="263"/>
      <c r="DT100" s="263"/>
      <c r="DU100" s="263"/>
      <c r="DV100" s="263"/>
      <c r="DW100" s="263"/>
      <c r="DX100" s="263"/>
      <c r="DY100" s="263"/>
      <c r="DZ100" s="263"/>
      <c r="EA100" s="263"/>
      <c r="EB100" s="294"/>
    </row>
    <row r="101">
      <c r="A101" s="532" t="s">
        <v>4635</v>
      </c>
      <c r="B101" s="79" t="s">
        <v>4636</v>
      </c>
      <c r="C101" s="80" t="s">
        <v>1328</v>
      </c>
      <c r="D101" s="81" t="s">
        <v>1328</v>
      </c>
      <c r="E101" s="82" t="s">
        <v>1328</v>
      </c>
      <c r="F101" s="83" t="s">
        <v>1328</v>
      </c>
      <c r="G101" s="79" t="s">
        <v>3416</v>
      </c>
      <c r="H101" s="168" t="s">
        <v>995</v>
      </c>
      <c r="I101" s="168" t="s">
        <v>4637</v>
      </c>
      <c r="J101" s="168" t="s">
        <v>4638</v>
      </c>
      <c r="K101" s="168" t="s">
        <v>4639</v>
      </c>
      <c r="L101" s="168" t="s">
        <v>838</v>
      </c>
      <c r="M101" s="213"/>
      <c r="N101" s="168" t="s">
        <v>4640</v>
      </c>
      <c r="O101" s="168" t="s">
        <v>4641</v>
      </c>
      <c r="P101" s="168" t="s">
        <v>4143</v>
      </c>
      <c r="Q101" s="213"/>
      <c r="R101" s="213"/>
      <c r="S101" s="168" t="s">
        <v>935</v>
      </c>
      <c r="T101" s="213"/>
      <c r="U101" s="213"/>
      <c r="V101" s="213"/>
      <c r="W101" s="169"/>
      <c r="X101" s="168" t="s">
        <v>4642</v>
      </c>
      <c r="Y101" s="168" t="s">
        <v>701</v>
      </c>
      <c r="Z101" s="168" t="s">
        <v>3768</v>
      </c>
      <c r="AA101" s="168" t="s">
        <v>1140</v>
      </c>
      <c r="AB101" s="168" t="s">
        <v>2793</v>
      </c>
      <c r="AC101" s="168" t="s">
        <v>4643</v>
      </c>
      <c r="AD101" s="213"/>
      <c r="AE101" s="168" t="s">
        <v>4644</v>
      </c>
      <c r="AF101" s="168" t="s">
        <v>4645</v>
      </c>
      <c r="AG101" s="213"/>
      <c r="AH101" s="213"/>
      <c r="AI101" s="168" t="s">
        <v>4646</v>
      </c>
      <c r="AJ101" s="213"/>
      <c r="AK101" s="169"/>
      <c r="AL101" s="168" t="s">
        <v>4647</v>
      </c>
      <c r="AM101" s="168" t="s">
        <v>2876</v>
      </c>
      <c r="AN101" s="213"/>
      <c r="AO101" s="213"/>
      <c r="AP101" s="213"/>
      <c r="AQ101" s="213"/>
      <c r="AR101" s="168" t="s">
        <v>4648</v>
      </c>
      <c r="AS101" s="213"/>
      <c r="AT101" s="168" t="s">
        <v>4649</v>
      </c>
      <c r="AU101" s="168" t="s">
        <v>3843</v>
      </c>
      <c r="AV101" s="168" t="s">
        <v>2712</v>
      </c>
      <c r="AW101" s="213"/>
      <c r="AX101" s="168" t="s">
        <v>1040</v>
      </c>
      <c r="AY101" s="213"/>
      <c r="AZ101" s="213"/>
      <c r="BA101" s="168" t="s">
        <v>4376</v>
      </c>
      <c r="BB101" s="168" t="s">
        <v>2411</v>
      </c>
      <c r="BC101" s="168" t="s">
        <v>3130</v>
      </c>
      <c r="BD101" s="168" t="s">
        <v>4650</v>
      </c>
      <c r="BE101" s="168" t="s">
        <v>4651</v>
      </c>
      <c r="BF101" s="168" t="s">
        <v>4652</v>
      </c>
      <c r="BG101" s="168" t="s">
        <v>4653</v>
      </c>
      <c r="BH101" s="168" t="s">
        <v>4654</v>
      </c>
      <c r="BI101" s="168" t="s">
        <v>4655</v>
      </c>
      <c r="BJ101" s="168" t="s">
        <v>4656</v>
      </c>
      <c r="BK101" s="168" t="s">
        <v>4657</v>
      </c>
      <c r="BL101" s="213"/>
      <c r="BM101" s="168" t="s">
        <v>908</v>
      </c>
      <c r="BN101" s="168" t="s">
        <v>4658</v>
      </c>
      <c r="BO101" s="213"/>
      <c r="BP101" s="213"/>
      <c r="BQ101" s="168" t="s">
        <v>4659</v>
      </c>
      <c r="BR101" s="213"/>
      <c r="BS101" s="168" t="s">
        <v>4660</v>
      </c>
      <c r="BT101" s="168" t="s">
        <v>3542</v>
      </c>
      <c r="BU101" s="168" t="s">
        <v>3450</v>
      </c>
      <c r="BV101" s="168" t="s">
        <v>4661</v>
      </c>
      <c r="BW101" s="213"/>
      <c r="BX101" s="168" t="s">
        <v>3054</v>
      </c>
      <c r="BY101" s="168" t="s">
        <v>4662</v>
      </c>
      <c r="BZ101" s="168" t="s">
        <v>4663</v>
      </c>
      <c r="CA101" s="213"/>
      <c r="CB101" s="213"/>
      <c r="CC101" s="213"/>
      <c r="CD101" s="213"/>
      <c r="CE101" s="213"/>
      <c r="CF101" s="168" t="s">
        <v>4664</v>
      </c>
      <c r="CG101" s="168" t="s">
        <v>4665</v>
      </c>
      <c r="CH101" s="168" t="s">
        <v>2250</v>
      </c>
      <c r="CI101" s="168" t="s">
        <v>4666</v>
      </c>
      <c r="CJ101" s="168" t="s">
        <v>3265</v>
      </c>
      <c r="CK101" s="168" t="s">
        <v>4667</v>
      </c>
      <c r="CL101" s="168" t="s">
        <v>3333</v>
      </c>
      <c r="CM101" s="168" t="s">
        <v>899</v>
      </c>
      <c r="CN101" s="213"/>
      <c r="CO101" s="168" t="s">
        <v>4668</v>
      </c>
      <c r="CP101" s="213"/>
      <c r="CQ101" s="213"/>
      <c r="CR101" s="213"/>
      <c r="CS101" s="174"/>
      <c r="CT101" s="168" t="s">
        <v>3149</v>
      </c>
      <c r="CU101" s="168" t="s">
        <v>4372</v>
      </c>
      <c r="CV101" s="168" t="s">
        <v>4669</v>
      </c>
      <c r="CW101" s="168" t="s">
        <v>2858</v>
      </c>
      <c r="CX101" s="168" t="s">
        <v>4670</v>
      </c>
      <c r="CY101" s="168" t="s">
        <v>1362</v>
      </c>
      <c r="CZ101" s="168" t="s">
        <v>4671</v>
      </c>
      <c r="DA101" s="168" t="s">
        <v>2033</v>
      </c>
      <c r="DB101" s="213"/>
      <c r="DC101" s="213"/>
      <c r="DD101" s="168" t="s">
        <v>241</v>
      </c>
      <c r="DE101" s="213"/>
      <c r="DF101" s="213"/>
      <c r="DG101" s="168" t="s">
        <v>1912</v>
      </c>
      <c r="DH101" s="213"/>
      <c r="DI101" s="168" t="s">
        <v>4672</v>
      </c>
      <c r="DJ101" s="168"/>
      <c r="DK101" s="168" t="s">
        <v>402</v>
      </c>
      <c r="DL101" s="168" t="s">
        <v>912</v>
      </c>
      <c r="DM101" s="168" t="s">
        <v>4673</v>
      </c>
      <c r="DN101" s="168" t="s">
        <v>4141</v>
      </c>
      <c r="DO101" s="168" t="s">
        <v>4674</v>
      </c>
      <c r="DP101" s="168" t="s">
        <v>4675</v>
      </c>
      <c r="DQ101" s="168" t="s">
        <v>1786</v>
      </c>
      <c r="DR101" s="168" t="s">
        <v>2206</v>
      </c>
      <c r="DS101" s="213"/>
      <c r="DT101" s="213"/>
      <c r="DU101" s="168" t="s">
        <v>1248</v>
      </c>
      <c r="DV101" s="213"/>
      <c r="DW101" s="168" t="s">
        <v>4676</v>
      </c>
      <c r="DX101" s="168" t="s">
        <v>670</v>
      </c>
      <c r="DY101" s="168" t="s">
        <v>4677</v>
      </c>
      <c r="DZ101" s="213"/>
      <c r="EA101" s="168" t="s">
        <v>4678</v>
      </c>
      <c r="EB101" s="533" t="s">
        <v>4679</v>
      </c>
    </row>
    <row r="102" ht="15.75" customHeight="1">
      <c r="A102" s="534" t="s">
        <v>4680</v>
      </c>
      <c r="B102" s="99" t="s">
        <v>4681</v>
      </c>
      <c r="C102" s="100" t="s">
        <v>1328</v>
      </c>
      <c r="D102" s="101" t="s">
        <v>1328</v>
      </c>
      <c r="E102" s="102" t="s">
        <v>1328</v>
      </c>
      <c r="F102" s="103" t="s">
        <v>536</v>
      </c>
      <c r="G102" s="99" t="s">
        <v>4682</v>
      </c>
      <c r="H102" s="177" t="s">
        <v>2368</v>
      </c>
      <c r="I102" s="177" t="s">
        <v>4683</v>
      </c>
      <c r="J102" s="177" t="s">
        <v>1901</v>
      </c>
      <c r="K102" s="214" t="s">
        <v>1429</v>
      </c>
      <c r="L102" s="177" t="s">
        <v>4684</v>
      </c>
      <c r="M102" s="214" t="s">
        <v>4685</v>
      </c>
      <c r="N102" s="177"/>
      <c r="O102" s="214" t="s">
        <v>938</v>
      </c>
      <c r="P102" s="214" t="s">
        <v>4686</v>
      </c>
      <c r="Q102" s="177" t="s">
        <v>4687</v>
      </c>
      <c r="R102" s="273"/>
      <c r="S102" s="214" t="s">
        <v>782</v>
      </c>
      <c r="T102" s="273"/>
      <c r="U102" s="214" t="s">
        <v>545</v>
      </c>
      <c r="V102" s="320" t="s">
        <v>4688</v>
      </c>
      <c r="W102" s="216"/>
      <c r="X102" s="182" t="s">
        <v>4689</v>
      </c>
      <c r="Y102" s="535" t="s">
        <v>1772</v>
      </c>
      <c r="Z102" s="182" t="s">
        <v>4690</v>
      </c>
      <c r="AA102" s="182" t="s">
        <v>4542</v>
      </c>
      <c r="AB102" s="219" t="s">
        <v>2042</v>
      </c>
      <c r="AC102" s="219" t="s">
        <v>4691</v>
      </c>
      <c r="AD102" s="277"/>
      <c r="AE102" s="219" t="s">
        <v>4692</v>
      </c>
      <c r="AF102" s="219" t="s">
        <v>4693</v>
      </c>
      <c r="AG102" s="219" t="s">
        <v>4694</v>
      </c>
      <c r="AH102" s="182"/>
      <c r="AI102" s="219" t="s">
        <v>4695</v>
      </c>
      <c r="AJ102" s="470" t="s">
        <v>4696</v>
      </c>
      <c r="AK102" s="169"/>
      <c r="AL102" s="189" t="s">
        <v>4697</v>
      </c>
      <c r="AM102" s="221" t="s">
        <v>4698</v>
      </c>
      <c r="AN102" s="257"/>
      <c r="AO102" s="221" t="s">
        <v>1165</v>
      </c>
      <c r="AP102" s="257"/>
      <c r="AQ102" s="257"/>
      <c r="AR102" s="257"/>
      <c r="AS102" s="257"/>
      <c r="AT102" s="221" t="s">
        <v>530</v>
      </c>
      <c r="AU102" s="221" t="s">
        <v>4699</v>
      </c>
      <c r="AV102" s="221" t="s">
        <v>2547</v>
      </c>
      <c r="AW102" s="257"/>
      <c r="AX102" s="222" t="str">
        <f>HYPERLINK("https://clips.twitch.tv/PeppyAbstruseSmoothieCurseLit","39.09")</f>
        <v>39.09</v>
      </c>
      <c r="AY102" s="189" t="s">
        <v>4700</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4701</v>
      </c>
      <c r="BR102" s="198"/>
      <c r="BS102" s="198" t="s">
        <v>4660</v>
      </c>
      <c r="BT102" s="198" t="s">
        <v>2239</v>
      </c>
      <c r="BU102" s="259"/>
      <c r="BV102" s="391" t="s">
        <v>4702</v>
      </c>
      <c r="BW102" s="259"/>
      <c r="BX102" s="259"/>
      <c r="BY102" s="225" t="s">
        <v>4703</v>
      </c>
      <c r="BZ102" s="225" t="s">
        <v>528</v>
      </c>
      <c r="CA102" s="225" t="s">
        <v>4704</v>
      </c>
      <c r="CB102" s="198" t="s">
        <v>4705</v>
      </c>
      <c r="CC102" s="198" t="s">
        <v>3445</v>
      </c>
      <c r="CD102" s="198" t="s">
        <v>4706</v>
      </c>
      <c r="CE102" s="198"/>
      <c r="CF102" s="245" t="s">
        <v>4707</v>
      </c>
      <c r="CG102" s="245" t="s">
        <v>4331</v>
      </c>
      <c r="CH102" s="261"/>
      <c r="CI102" s="245" t="s">
        <v>4708</v>
      </c>
      <c r="CJ102" s="261"/>
      <c r="CK102" s="261"/>
      <c r="CL102" s="227" t="s">
        <v>4709</v>
      </c>
      <c r="CM102" s="245" t="s">
        <v>4710</v>
      </c>
      <c r="CN102" s="261"/>
      <c r="CO102" s="245" t="s">
        <v>3749</v>
      </c>
      <c r="CP102" s="227"/>
      <c r="CQ102" s="227" t="s">
        <v>4711</v>
      </c>
      <c r="CR102" s="227" t="s">
        <v>4712</v>
      </c>
      <c r="CS102" s="174"/>
      <c r="CT102" s="230" t="s">
        <v>4580</v>
      </c>
      <c r="CU102" s="230" t="s">
        <v>446</v>
      </c>
      <c r="CV102" s="230" t="s">
        <v>2935</v>
      </c>
      <c r="CW102" s="230" t="s">
        <v>4713</v>
      </c>
      <c r="CX102" s="262"/>
      <c r="CY102" s="262"/>
      <c r="CZ102" s="205" t="s">
        <v>3351</v>
      </c>
      <c r="DA102" s="230" t="s">
        <v>3782</v>
      </c>
      <c r="DB102" s="230" t="s">
        <v>4714</v>
      </c>
      <c r="DC102" s="262"/>
      <c r="DD102" s="230" t="s">
        <v>2979</v>
      </c>
      <c r="DE102" s="230" t="s">
        <v>4715</v>
      </c>
      <c r="DF102" s="205"/>
      <c r="DG102" s="263"/>
      <c r="DH102" s="263"/>
      <c r="DI102" s="263"/>
      <c r="DJ102" s="263"/>
      <c r="DK102" s="234" t="s">
        <v>4716</v>
      </c>
      <c r="DL102" s="234" t="s">
        <v>4717</v>
      </c>
      <c r="DM102" s="166" t="str">
        <f>HYPERLINK("https://clips.twitch.tv/CutePoliteCiderSwiftRage","21.16")</f>
        <v>21.16</v>
      </c>
      <c r="DN102" s="234" t="s">
        <v>4718</v>
      </c>
      <c r="DO102" s="297"/>
      <c r="DP102" s="263"/>
      <c r="DQ102" s="263"/>
      <c r="DR102" s="234" t="s">
        <v>3924</v>
      </c>
      <c r="DS102" s="234" t="s">
        <v>4719</v>
      </c>
      <c r="DT102" s="234" t="s">
        <v>4720</v>
      </c>
      <c r="DU102" s="234" t="s">
        <v>4721</v>
      </c>
      <c r="DV102" s="263"/>
      <c r="DW102" s="234" t="s">
        <v>2980</v>
      </c>
      <c r="DX102" s="263"/>
      <c r="DY102" s="234" t="s">
        <v>1624</v>
      </c>
      <c r="DZ102" s="234" t="s">
        <v>528</v>
      </c>
      <c r="EA102" s="234" t="s">
        <v>2169</v>
      </c>
      <c r="EB102" s="294" t="s">
        <v>4722</v>
      </c>
    </row>
    <row r="103" ht="15.75" customHeight="1">
      <c r="A103" s="167" t="s">
        <v>4723</v>
      </c>
      <c r="B103" s="79" t="s">
        <v>4724</v>
      </c>
      <c r="C103" s="80" t="s">
        <v>1328</v>
      </c>
      <c r="D103" s="81" t="s">
        <v>1328</v>
      </c>
      <c r="E103" s="82" t="s">
        <v>1328</v>
      </c>
      <c r="F103" s="83" t="s">
        <v>435</v>
      </c>
      <c r="G103" s="79" t="s">
        <v>1610</v>
      </c>
      <c r="H103" s="268" t="s">
        <v>1464</v>
      </c>
      <c r="I103" s="268" t="s">
        <v>4725</v>
      </c>
      <c r="J103" s="268" t="s">
        <v>4726</v>
      </c>
      <c r="K103" s="268" t="s">
        <v>1708</v>
      </c>
      <c r="L103" s="268" t="s">
        <v>4727</v>
      </c>
      <c r="M103" s="268" t="s">
        <v>4728</v>
      </c>
      <c r="N103" s="268" t="s">
        <v>1352</v>
      </c>
      <c r="O103" s="268" t="s">
        <v>3845</v>
      </c>
      <c r="P103" s="87" t="s">
        <v>3508</v>
      </c>
      <c r="Q103" s="87" t="s">
        <v>4729</v>
      </c>
      <c r="R103" s="213"/>
      <c r="S103" s="213"/>
      <c r="T103" s="213"/>
      <c r="U103" s="213"/>
      <c r="V103" s="213"/>
      <c r="W103" s="169"/>
      <c r="X103" s="268" t="s">
        <v>2733</v>
      </c>
      <c r="Y103" s="299" t="s">
        <v>4730</v>
      </c>
      <c r="Z103" s="268" t="s">
        <v>4358</v>
      </c>
      <c r="AA103" s="268" t="s">
        <v>4731</v>
      </c>
      <c r="AB103" s="299" t="s">
        <v>4331</v>
      </c>
      <c r="AC103" s="268" t="s">
        <v>4732</v>
      </c>
      <c r="AD103" s="168"/>
      <c r="AE103" s="168" t="s">
        <v>700</v>
      </c>
      <c r="AF103" s="87" t="s">
        <v>4733</v>
      </c>
      <c r="AG103" s="238" t="s">
        <v>4734</v>
      </c>
      <c r="AH103" s="238"/>
      <c r="AI103" s="238" t="s">
        <v>4735</v>
      </c>
      <c r="AJ103" s="213"/>
      <c r="AK103" s="169"/>
      <c r="AL103" s="213"/>
      <c r="AM103" s="168" t="s">
        <v>4736</v>
      </c>
      <c r="AN103" s="213"/>
      <c r="AO103" s="213"/>
      <c r="AP103" s="213"/>
      <c r="AQ103" s="213"/>
      <c r="AR103" s="168" t="s">
        <v>4737</v>
      </c>
      <c r="AS103" s="213"/>
      <c r="AT103" s="168" t="s">
        <v>4738</v>
      </c>
      <c r="AU103" s="168" t="s">
        <v>4322</v>
      </c>
      <c r="AV103" s="213"/>
      <c r="AW103" s="213"/>
      <c r="AX103" s="213"/>
      <c r="AY103" s="213"/>
      <c r="AZ103" s="213"/>
      <c r="BA103" s="168" t="s">
        <v>4739</v>
      </c>
      <c r="BB103" s="268" t="s">
        <v>738</v>
      </c>
      <c r="BC103" s="268" t="s">
        <v>507</v>
      </c>
      <c r="BD103" s="168" t="s">
        <v>640</v>
      </c>
      <c r="BE103" s="168" t="s">
        <v>2572</v>
      </c>
      <c r="BF103" s="168" t="s">
        <v>4740</v>
      </c>
      <c r="BG103" s="168" t="s">
        <v>4741</v>
      </c>
      <c r="BH103" s="238" t="s">
        <v>2219</v>
      </c>
      <c r="BI103" s="172"/>
      <c r="BJ103" s="168" t="s">
        <v>4742</v>
      </c>
      <c r="BK103" s="238" t="s">
        <v>3738</v>
      </c>
      <c r="BL103" s="213"/>
      <c r="BM103" s="168" t="s">
        <v>4669</v>
      </c>
      <c r="BN103" s="168" t="s">
        <v>4743</v>
      </c>
      <c r="BO103" s="168" t="s">
        <v>4744</v>
      </c>
      <c r="BP103" s="168"/>
      <c r="BQ103" s="168"/>
      <c r="BR103" s="168" t="s">
        <v>3425</v>
      </c>
      <c r="BS103" s="168" t="s">
        <v>3019</v>
      </c>
      <c r="BT103" s="168" t="s">
        <v>4745</v>
      </c>
      <c r="BU103" s="168" t="s">
        <v>4044</v>
      </c>
      <c r="BV103" s="238" t="s">
        <v>2268</v>
      </c>
      <c r="BW103" s="213"/>
      <c r="BX103" s="238" t="s">
        <v>4746</v>
      </c>
      <c r="BY103" s="168" t="s">
        <v>4747</v>
      </c>
      <c r="BZ103" s="238" t="s">
        <v>4748</v>
      </c>
      <c r="CA103" s="213"/>
      <c r="CB103" s="213"/>
      <c r="CC103" s="213"/>
      <c r="CD103" s="213"/>
      <c r="CE103" s="213"/>
      <c r="CF103" s="168" t="s">
        <v>4749</v>
      </c>
      <c r="CG103" s="168" t="s">
        <v>4750</v>
      </c>
      <c r="CH103" s="168" t="s">
        <v>3074</v>
      </c>
      <c r="CI103" s="168" t="s">
        <v>4751</v>
      </c>
      <c r="CJ103" s="238" t="s">
        <v>3265</v>
      </c>
      <c r="CK103" s="168" t="s">
        <v>4752</v>
      </c>
      <c r="CL103" s="168" t="s">
        <v>4753</v>
      </c>
      <c r="CM103" s="168" t="s">
        <v>4754</v>
      </c>
      <c r="CN103" s="213"/>
      <c r="CO103" s="213"/>
      <c r="CP103" s="213"/>
      <c r="CQ103" s="213"/>
      <c r="CR103" s="213"/>
      <c r="CS103" s="174"/>
      <c r="CT103" s="168" t="s">
        <v>4755</v>
      </c>
      <c r="CU103" s="168" t="s">
        <v>2365</v>
      </c>
      <c r="CV103" s="168" t="s">
        <v>882</v>
      </c>
      <c r="CW103" s="168" t="s">
        <v>4756</v>
      </c>
      <c r="CX103" s="168" t="s">
        <v>4757</v>
      </c>
      <c r="CY103" s="168" t="s">
        <v>1346</v>
      </c>
      <c r="CZ103" s="168" t="s">
        <v>4758</v>
      </c>
      <c r="DA103" s="238" t="s">
        <v>3170</v>
      </c>
      <c r="DB103" s="213"/>
      <c r="DC103" s="213"/>
      <c r="DD103" s="213"/>
      <c r="DE103" s="238" t="s">
        <v>4759</v>
      </c>
      <c r="DF103" s="238"/>
      <c r="DG103" s="238" t="s">
        <v>2102</v>
      </c>
      <c r="DH103" s="213"/>
      <c r="DI103" s="213"/>
      <c r="DJ103" s="168"/>
      <c r="DK103" s="213"/>
      <c r="DL103" s="168" t="s">
        <v>3526</v>
      </c>
      <c r="DM103" s="168" t="s">
        <v>3012</v>
      </c>
      <c r="DN103" s="168" t="s">
        <v>1092</v>
      </c>
      <c r="DO103" s="213"/>
      <c r="DP103" s="168" t="s">
        <v>4760</v>
      </c>
      <c r="DQ103" s="168"/>
      <c r="DR103" s="213"/>
      <c r="DS103" s="213"/>
      <c r="DT103" s="168" t="s">
        <v>2303</v>
      </c>
      <c r="DU103" s="213"/>
      <c r="DV103" s="213"/>
      <c r="DW103" s="213"/>
      <c r="DX103" s="168" t="s">
        <v>1778</v>
      </c>
      <c r="DY103" s="213"/>
      <c r="DZ103" s="213"/>
      <c r="EA103" s="213"/>
      <c r="EB103" s="251" t="s">
        <v>4761</v>
      </c>
    </row>
    <row r="104" ht="15.75" customHeight="1">
      <c r="A104" s="175" t="s">
        <v>4762</v>
      </c>
      <c r="B104" s="99" t="s">
        <v>4763</v>
      </c>
      <c r="C104" s="100" t="s">
        <v>1328</v>
      </c>
      <c r="D104" s="101" t="s">
        <v>1328</v>
      </c>
      <c r="E104" s="102" t="s">
        <v>1328</v>
      </c>
      <c r="F104" s="103" t="s">
        <v>715</v>
      </c>
      <c r="G104" s="99" t="s">
        <v>4764</v>
      </c>
      <c r="H104" s="214" t="s">
        <v>2264</v>
      </c>
      <c r="I104" s="214" t="s">
        <v>3948</v>
      </c>
      <c r="J104" s="214" t="s">
        <v>4765</v>
      </c>
      <c r="K104" s="214" t="s">
        <v>4766</v>
      </c>
      <c r="L104" s="214" t="s">
        <v>2345</v>
      </c>
      <c r="M104" s="214" t="s">
        <v>4767</v>
      </c>
      <c r="N104" s="214" t="s">
        <v>4768</v>
      </c>
      <c r="O104" s="214" t="s">
        <v>4769</v>
      </c>
      <c r="P104" s="214" t="s">
        <v>3645</v>
      </c>
      <c r="Q104" s="214" t="s">
        <v>4770</v>
      </c>
      <c r="R104" s="273"/>
      <c r="S104" s="176" t="s">
        <v>4771</v>
      </c>
      <c r="T104" s="214" t="s">
        <v>3102</v>
      </c>
      <c r="U104" s="214" t="s">
        <v>4772</v>
      </c>
      <c r="V104" s="214" t="s">
        <v>4773</v>
      </c>
      <c r="W104" s="169"/>
      <c r="X104" s="219" t="s">
        <v>4774</v>
      </c>
      <c r="Y104" s="219" t="s">
        <v>1605</v>
      </c>
      <c r="Z104" s="219" t="s">
        <v>307</v>
      </c>
      <c r="AA104" s="219" t="s">
        <v>4775</v>
      </c>
      <c r="AB104" s="219" t="s">
        <v>2494</v>
      </c>
      <c r="AC104" s="219" t="s">
        <v>2324</v>
      </c>
      <c r="AD104" s="277"/>
      <c r="AE104" s="219" t="s">
        <v>769</v>
      </c>
      <c r="AF104" s="219" t="s">
        <v>4776</v>
      </c>
      <c r="AG104" s="219" t="s">
        <v>4664</v>
      </c>
      <c r="AH104" s="277"/>
      <c r="AI104" s="219" t="s">
        <v>829</v>
      </c>
      <c r="AJ104" s="219" t="s">
        <v>4777</v>
      </c>
      <c r="AK104" s="169"/>
      <c r="AL104" s="221" t="s">
        <v>1765</v>
      </c>
      <c r="AM104" s="221" t="s">
        <v>4778</v>
      </c>
      <c r="AN104" s="257"/>
      <c r="AO104" s="221" t="s">
        <v>4779</v>
      </c>
      <c r="AP104" s="257"/>
      <c r="AQ104" s="257"/>
      <c r="AR104" s="257"/>
      <c r="AS104" s="257"/>
      <c r="AT104" s="221" t="s">
        <v>1650</v>
      </c>
      <c r="AU104" s="221" t="s">
        <v>3047</v>
      </c>
      <c r="AV104" s="221" t="s">
        <v>828</v>
      </c>
      <c r="AW104" s="257"/>
      <c r="AX104" s="221" t="s">
        <v>4780</v>
      </c>
      <c r="AY104" s="221" t="s">
        <v>4781</v>
      </c>
      <c r="AZ104" s="221"/>
      <c r="BA104" s="224" t="s">
        <v>3031</v>
      </c>
      <c r="BB104" s="224" t="s">
        <v>1362</v>
      </c>
      <c r="BC104" s="190" t="s">
        <v>1911</v>
      </c>
      <c r="BD104" s="224" t="s">
        <v>2798</v>
      </c>
      <c r="BE104" s="224" t="s">
        <v>4782</v>
      </c>
      <c r="BF104" s="224" t="s">
        <v>1673</v>
      </c>
      <c r="BG104" s="224" t="s">
        <v>4783</v>
      </c>
      <c r="BH104" s="224" t="s">
        <v>553</v>
      </c>
      <c r="BI104" s="224" t="s">
        <v>4784</v>
      </c>
      <c r="BJ104" s="224" t="s">
        <v>4785</v>
      </c>
      <c r="BK104" s="224" t="s">
        <v>540</v>
      </c>
      <c r="BL104" s="224" t="s">
        <v>4786</v>
      </c>
      <c r="BM104" s="536" t="s">
        <v>4787</v>
      </c>
      <c r="BN104" s="224" t="s">
        <v>4788</v>
      </c>
      <c r="BO104" s="224" t="s">
        <v>4789</v>
      </c>
      <c r="BP104" s="224"/>
      <c r="BQ104" s="225" t="s">
        <v>4790</v>
      </c>
      <c r="BR104" s="225" t="s">
        <v>3410</v>
      </c>
      <c r="BS104" s="225" t="s">
        <v>1831</v>
      </c>
      <c r="BT104" s="225" t="s">
        <v>1907</v>
      </c>
      <c r="BU104" s="225" t="s">
        <v>4791</v>
      </c>
      <c r="BV104" s="225" t="s">
        <v>215</v>
      </c>
      <c r="BW104" s="259"/>
      <c r="BX104" s="259"/>
      <c r="BY104" s="225" t="s">
        <v>4792</v>
      </c>
      <c r="BZ104" s="225" t="s">
        <v>2169</v>
      </c>
      <c r="CA104" s="225" t="s">
        <v>4793</v>
      </c>
      <c r="CB104" s="225" t="s">
        <v>809</v>
      </c>
      <c r="CC104" s="225" t="s">
        <v>2214</v>
      </c>
      <c r="CD104" s="225" t="s">
        <v>4794</v>
      </c>
      <c r="CE104" s="259"/>
      <c r="CF104" s="245" t="s">
        <v>4795</v>
      </c>
      <c r="CG104" s="245" t="s">
        <v>4796</v>
      </c>
      <c r="CH104" s="245" t="s">
        <v>4797</v>
      </c>
      <c r="CI104" s="245" t="s">
        <v>4798</v>
      </c>
      <c r="CJ104" s="245" t="s">
        <v>1120</v>
      </c>
      <c r="CK104" s="245" t="s">
        <v>4799</v>
      </c>
      <c r="CL104" s="261"/>
      <c r="CM104" s="245" t="s">
        <v>4800</v>
      </c>
      <c r="CN104" s="245" t="s">
        <v>4801</v>
      </c>
      <c r="CO104" s="245" t="s">
        <v>2231</v>
      </c>
      <c r="CP104" s="245"/>
      <c r="CQ104" s="245" t="s">
        <v>4802</v>
      </c>
      <c r="CR104" s="245" t="s">
        <v>4803</v>
      </c>
      <c r="CS104" s="174"/>
      <c r="CT104" s="230" t="s">
        <v>223</v>
      </c>
      <c r="CU104" s="230" t="s">
        <v>1977</v>
      </c>
      <c r="CV104" s="230" t="s">
        <v>2839</v>
      </c>
      <c r="CW104" s="230" t="s">
        <v>4804</v>
      </c>
      <c r="CX104" s="230" t="s">
        <v>4805</v>
      </c>
      <c r="CY104" s="230" t="s">
        <v>4806</v>
      </c>
      <c r="CZ104" s="153" t="s">
        <v>4807</v>
      </c>
      <c r="DA104" s="230" t="s">
        <v>3136</v>
      </c>
      <c r="DB104" s="230" t="s">
        <v>4808</v>
      </c>
      <c r="DC104" s="230" t="s">
        <v>4809</v>
      </c>
      <c r="DD104" s="230" t="s">
        <v>4385</v>
      </c>
      <c r="DE104" s="153" t="s">
        <v>4810</v>
      </c>
      <c r="DF104" s="230"/>
      <c r="DG104" s="297"/>
      <c r="DH104" s="297"/>
      <c r="DI104" s="234" t="s">
        <v>3786</v>
      </c>
      <c r="DJ104" s="263"/>
      <c r="DK104" s="206" t="s">
        <v>2915</v>
      </c>
      <c r="DL104" s="234" t="s">
        <v>1381</v>
      </c>
      <c r="DM104" s="234" t="s">
        <v>3514</v>
      </c>
      <c r="DN104" s="234" t="s">
        <v>4811</v>
      </c>
      <c r="DO104" s="234" t="s">
        <v>4812</v>
      </c>
      <c r="DP104" s="234" t="s">
        <v>3562</v>
      </c>
      <c r="DQ104" s="234" t="s">
        <v>3333</v>
      </c>
      <c r="DR104" s="263"/>
      <c r="DS104" s="234" t="s">
        <v>4813</v>
      </c>
      <c r="DT104" s="234" t="s">
        <v>4814</v>
      </c>
      <c r="DU104" s="263"/>
      <c r="DV104" s="263"/>
      <c r="DW104" s="234" t="s">
        <v>4815</v>
      </c>
      <c r="DX104" s="234" t="s">
        <v>4816</v>
      </c>
      <c r="DY104" s="234" t="s">
        <v>4245</v>
      </c>
      <c r="DZ104" s="263"/>
      <c r="EA104" s="263"/>
      <c r="EB104" s="294"/>
    </row>
    <row r="105" ht="15.75" customHeight="1">
      <c r="A105" s="537" t="s">
        <v>4817</v>
      </c>
      <c r="B105" s="79" t="s">
        <v>4818</v>
      </c>
      <c r="C105" s="80" t="s">
        <v>1044</v>
      </c>
      <c r="D105" s="81" t="s">
        <v>1328</v>
      </c>
      <c r="E105" s="82" t="s">
        <v>1328</v>
      </c>
      <c r="F105" s="83" t="s">
        <v>4819</v>
      </c>
      <c r="G105" s="79" t="s">
        <v>2054</v>
      </c>
      <c r="H105" s="168" t="s">
        <v>1673</v>
      </c>
      <c r="I105" s="168" t="s">
        <v>4820</v>
      </c>
      <c r="J105" s="168" t="s">
        <v>2387</v>
      </c>
      <c r="K105" s="268" t="s">
        <v>2119</v>
      </c>
      <c r="L105" s="168" t="s">
        <v>4647</v>
      </c>
      <c r="M105" s="213"/>
      <c r="N105" s="213"/>
      <c r="O105" s="213"/>
      <c r="P105" s="238" t="s">
        <v>4821</v>
      </c>
      <c r="Q105" s="213"/>
      <c r="R105" s="213"/>
      <c r="S105" s="87" t="s">
        <v>2015</v>
      </c>
      <c r="T105" s="213"/>
      <c r="U105" s="213"/>
      <c r="V105" s="213"/>
      <c r="W105" s="169"/>
      <c r="X105" s="213"/>
      <c r="Y105" s="87" t="s">
        <v>1976</v>
      </c>
      <c r="Z105" s="87" t="s">
        <v>3858</v>
      </c>
      <c r="AA105" s="168" t="s">
        <v>4822</v>
      </c>
      <c r="AB105" s="238" t="s">
        <v>4823</v>
      </c>
      <c r="AC105" s="213"/>
      <c r="AD105" s="213"/>
      <c r="AE105" s="213"/>
      <c r="AF105" s="238" t="s">
        <v>2684</v>
      </c>
      <c r="AG105" s="213"/>
      <c r="AH105" s="213"/>
      <c r="AI105" s="213"/>
      <c r="AJ105" s="213"/>
      <c r="AK105" s="169"/>
      <c r="AL105" s="252"/>
      <c r="AM105" s="252"/>
      <c r="AN105" s="252"/>
      <c r="AO105" s="87" t="s">
        <v>4824</v>
      </c>
      <c r="AP105" s="213"/>
      <c r="AQ105" s="87" t="s">
        <v>365</v>
      </c>
      <c r="AR105" s="213"/>
      <c r="AS105" s="213"/>
      <c r="AT105" s="213"/>
      <c r="AU105" s="213"/>
      <c r="AV105" s="87" t="s">
        <v>4825</v>
      </c>
      <c r="AW105" s="213"/>
      <c r="AX105" s="213"/>
      <c r="AY105" s="213"/>
      <c r="AZ105" s="213"/>
      <c r="BA105" s="213"/>
      <c r="BB105" s="168" t="s">
        <v>499</v>
      </c>
      <c r="BC105" s="87" t="s">
        <v>1996</v>
      </c>
      <c r="BD105" s="213"/>
      <c r="BE105" s="213"/>
      <c r="BF105" s="213"/>
      <c r="BG105" s="213"/>
      <c r="BH105" s="87" t="s">
        <v>1364</v>
      </c>
      <c r="BI105" s="168" t="s">
        <v>4826</v>
      </c>
      <c r="BJ105" s="213"/>
      <c r="BK105" s="213"/>
      <c r="BL105" s="213"/>
      <c r="BM105" s="213"/>
      <c r="BN105" s="213"/>
      <c r="BO105" s="213"/>
      <c r="BP105" s="213"/>
      <c r="BQ105" s="87" t="s">
        <v>2589</v>
      </c>
      <c r="BR105" s="213"/>
      <c r="BS105" s="213"/>
      <c r="BT105" s="87" t="s">
        <v>4827</v>
      </c>
      <c r="BU105" s="213"/>
      <c r="BV105" s="168" t="s">
        <v>4828</v>
      </c>
      <c r="BW105" s="213"/>
      <c r="BX105" s="168" t="s">
        <v>4829</v>
      </c>
      <c r="BY105" s="213"/>
      <c r="BZ105" s="213"/>
      <c r="CA105" s="168" t="s">
        <v>4830</v>
      </c>
      <c r="CB105" s="213"/>
      <c r="CC105" s="213"/>
      <c r="CD105" s="213"/>
      <c r="CE105" s="213"/>
      <c r="CF105" s="213"/>
      <c r="CG105" s="268" t="s">
        <v>4831</v>
      </c>
      <c r="CH105" s="213"/>
      <c r="CI105" s="213"/>
      <c r="CJ105" s="213"/>
      <c r="CK105" s="213"/>
      <c r="CL105" s="213"/>
      <c r="CM105" s="238" t="s">
        <v>2975</v>
      </c>
      <c r="CN105" s="213"/>
      <c r="CO105" s="213"/>
      <c r="CP105" s="213"/>
      <c r="CQ105" s="213"/>
      <c r="CR105" s="213"/>
      <c r="CS105" s="174"/>
      <c r="CT105" s="168" t="s">
        <v>266</v>
      </c>
      <c r="CU105" s="168" t="s">
        <v>3741</v>
      </c>
      <c r="CV105" s="168" t="s">
        <v>4832</v>
      </c>
      <c r="CW105" s="213"/>
      <c r="CX105" s="168" t="s">
        <v>4833</v>
      </c>
      <c r="CY105" s="213"/>
      <c r="CZ105" s="87" t="s">
        <v>4834</v>
      </c>
      <c r="DA105" s="213"/>
      <c r="DB105" s="213"/>
      <c r="DC105" s="213"/>
      <c r="DD105" s="168" t="s">
        <v>260</v>
      </c>
      <c r="DE105" s="213"/>
      <c r="DF105" s="213"/>
      <c r="DG105" s="213"/>
      <c r="DH105" s="213"/>
      <c r="DI105" s="213"/>
      <c r="DJ105" s="87" t="s">
        <v>3802</v>
      </c>
      <c r="DK105" s="84" t="s">
        <v>199</v>
      </c>
      <c r="DL105" s="213"/>
      <c r="DM105" s="213"/>
      <c r="DN105" s="213"/>
      <c r="DO105" s="213"/>
      <c r="DP105" s="213"/>
      <c r="DQ105" s="213"/>
      <c r="DR105" s="213"/>
      <c r="DS105" s="168" t="s">
        <v>4660</v>
      </c>
      <c r="DT105" s="213"/>
      <c r="DU105" s="168" t="s">
        <v>1649</v>
      </c>
      <c r="DV105" s="213"/>
      <c r="DW105" s="213"/>
      <c r="DX105" s="213"/>
      <c r="DY105" s="213"/>
      <c r="DZ105" s="213"/>
      <c r="EA105" s="213"/>
      <c r="EB105" s="251"/>
    </row>
    <row r="106" ht="15.75" customHeight="1">
      <c r="A106" s="175" t="s">
        <v>4835</v>
      </c>
      <c r="B106" s="99" t="s">
        <v>4836</v>
      </c>
      <c r="C106" s="100" t="s">
        <v>1328</v>
      </c>
      <c r="D106" s="101" t="s">
        <v>1328</v>
      </c>
      <c r="E106" s="102" t="s">
        <v>1328</v>
      </c>
      <c r="F106" s="103" t="s">
        <v>1328</v>
      </c>
      <c r="G106" s="99" t="s">
        <v>2764</v>
      </c>
      <c r="H106" s="177" t="s">
        <v>3781</v>
      </c>
      <c r="I106" s="177" t="s">
        <v>4837</v>
      </c>
      <c r="J106" s="177" t="s">
        <v>4838</v>
      </c>
      <c r="K106" s="177" t="s">
        <v>4557</v>
      </c>
      <c r="L106" s="214" t="s">
        <v>348</v>
      </c>
      <c r="M106" s="214" t="s">
        <v>4839</v>
      </c>
      <c r="N106" s="214" t="s">
        <v>4840</v>
      </c>
      <c r="O106" s="214" t="s">
        <v>2806</v>
      </c>
      <c r="P106" s="177" t="s">
        <v>4841</v>
      </c>
      <c r="Q106" s="273"/>
      <c r="R106" s="273"/>
      <c r="S106" s="273"/>
      <c r="T106" s="273"/>
      <c r="U106" s="273"/>
      <c r="V106" s="273"/>
      <c r="W106" s="169"/>
      <c r="X106" s="182" t="s">
        <v>4842</v>
      </c>
      <c r="Y106" s="182" t="s">
        <v>3711</v>
      </c>
      <c r="Z106" s="219" t="s">
        <v>4776</v>
      </c>
      <c r="AA106" s="182" t="s">
        <v>4843</v>
      </c>
      <c r="AB106" s="182" t="s">
        <v>2689</v>
      </c>
      <c r="AC106" s="182" t="s">
        <v>1898</v>
      </c>
      <c r="AD106" s="219"/>
      <c r="AE106" s="182" t="s">
        <v>592</v>
      </c>
      <c r="AF106" s="182" t="s">
        <v>3856</v>
      </c>
      <c r="AG106" s="277"/>
      <c r="AH106" s="277"/>
      <c r="AI106" s="277"/>
      <c r="AJ106" s="277"/>
      <c r="AK106" s="169"/>
      <c r="AL106" s="257"/>
      <c r="AM106" s="189" t="s">
        <v>4844</v>
      </c>
      <c r="AN106" s="257"/>
      <c r="AO106" s="257"/>
      <c r="AP106" s="257"/>
      <c r="AQ106" s="257"/>
      <c r="AR106" s="257"/>
      <c r="AS106" s="257"/>
      <c r="AT106" s="189" t="s">
        <v>1772</v>
      </c>
      <c r="AU106" s="221" t="s">
        <v>4845</v>
      </c>
      <c r="AV106" s="257"/>
      <c r="AW106" s="257"/>
      <c r="AX106" s="257"/>
      <c r="AY106" s="257"/>
      <c r="AZ106" s="257"/>
      <c r="BA106" s="193" t="s">
        <v>4846</v>
      </c>
      <c r="BB106" s="193" t="s">
        <v>1864</v>
      </c>
      <c r="BC106" s="224" t="s">
        <v>370</v>
      </c>
      <c r="BD106" s="193" t="s">
        <v>4847</v>
      </c>
      <c r="BE106" s="193" t="s">
        <v>4848</v>
      </c>
      <c r="BF106" s="193"/>
      <c r="BG106" s="258"/>
      <c r="BH106" s="224" t="s">
        <v>4849</v>
      </c>
      <c r="BI106" s="193" t="s">
        <v>4850</v>
      </c>
      <c r="BJ106" s="193"/>
      <c r="BK106" s="193" t="s">
        <v>4851</v>
      </c>
      <c r="BL106" s="258"/>
      <c r="BM106" s="193" t="s">
        <v>2194</v>
      </c>
      <c r="BN106" s="258"/>
      <c r="BO106" s="258"/>
      <c r="BP106" s="258"/>
      <c r="BQ106" s="225"/>
      <c r="BR106" s="198" t="s">
        <v>1992</v>
      </c>
      <c r="BS106" s="198" t="s">
        <v>3660</v>
      </c>
      <c r="BT106" s="198" t="s">
        <v>412</v>
      </c>
      <c r="BU106" s="198"/>
      <c r="BV106" s="198" t="s">
        <v>4852</v>
      </c>
      <c r="BW106" s="198" t="s">
        <v>4853</v>
      </c>
      <c r="BX106" s="225" t="s">
        <v>4854</v>
      </c>
      <c r="BY106" s="259"/>
      <c r="BZ106" s="198" t="s">
        <v>963</v>
      </c>
      <c r="CA106" s="198" t="s">
        <v>4429</v>
      </c>
      <c r="CB106" s="259"/>
      <c r="CC106" s="198" t="s">
        <v>1294</v>
      </c>
      <c r="CD106" s="259"/>
      <c r="CE106" s="259"/>
      <c r="CF106" s="227" t="s">
        <v>4483</v>
      </c>
      <c r="CG106" s="227" t="s">
        <v>2141</v>
      </c>
      <c r="CH106" s="227" t="s">
        <v>4855</v>
      </c>
      <c r="CI106" s="227" t="s">
        <v>4856</v>
      </c>
      <c r="CJ106" s="261"/>
      <c r="CK106" s="227" t="s">
        <v>4857</v>
      </c>
      <c r="CL106" s="245" t="s">
        <v>4350</v>
      </c>
      <c r="CM106" s="245" t="s">
        <v>1456</v>
      </c>
      <c r="CN106" s="261"/>
      <c r="CO106" s="261"/>
      <c r="CP106" s="261"/>
      <c r="CQ106" s="261"/>
      <c r="CR106" s="261"/>
      <c r="CS106" s="174"/>
      <c r="CT106" s="205" t="s">
        <v>3123</v>
      </c>
      <c r="CU106" s="205" t="s">
        <v>4504</v>
      </c>
      <c r="CV106" s="205" t="s">
        <v>2693</v>
      </c>
      <c r="CW106" s="230" t="s">
        <v>400</v>
      </c>
      <c r="CX106" s="205" t="s">
        <v>4858</v>
      </c>
      <c r="CY106" s="205" t="s">
        <v>3326</v>
      </c>
      <c r="CZ106" s="205" t="s">
        <v>4859</v>
      </c>
      <c r="DA106" s="205" t="s">
        <v>2244</v>
      </c>
      <c r="DB106" s="262"/>
      <c r="DC106" s="262"/>
      <c r="DD106" s="262"/>
      <c r="DE106" s="262"/>
      <c r="DF106" s="262"/>
      <c r="DG106" s="263"/>
      <c r="DH106" s="263"/>
      <c r="DI106" s="263"/>
      <c r="DJ106" s="263"/>
      <c r="DK106" s="265" t="s">
        <v>4511</v>
      </c>
      <c r="DL106" s="263"/>
      <c r="DM106" s="263"/>
      <c r="DN106" s="263"/>
      <c r="DO106" s="263"/>
      <c r="DP106" s="265" t="s">
        <v>4860</v>
      </c>
      <c r="DQ106" s="265"/>
      <c r="DR106" s="263"/>
      <c r="DS106" s="265" t="s">
        <v>4861</v>
      </c>
      <c r="DT106" s="265" t="s">
        <v>4862</v>
      </c>
      <c r="DU106" s="265" t="s">
        <v>3103</v>
      </c>
      <c r="DV106" s="263"/>
      <c r="DW106" s="263"/>
      <c r="DX106" s="265" t="s">
        <v>862</v>
      </c>
      <c r="DY106" s="263"/>
      <c r="DZ106" s="263"/>
      <c r="EA106" s="263"/>
      <c r="EB106" s="294"/>
    </row>
    <row r="107" ht="15.75" customHeight="1">
      <c r="A107" s="455" t="s">
        <v>4863</v>
      </c>
      <c r="B107" s="79" t="s">
        <v>4864</v>
      </c>
      <c r="C107" s="80" t="s">
        <v>1328</v>
      </c>
      <c r="D107" s="81" t="s">
        <v>1328</v>
      </c>
      <c r="E107" s="82" t="s">
        <v>1328</v>
      </c>
      <c r="F107" s="83" t="s">
        <v>1044</v>
      </c>
      <c r="G107" s="79" t="s">
        <v>4865</v>
      </c>
      <c r="H107" s="238"/>
      <c r="I107" s="168" t="s">
        <v>4866</v>
      </c>
      <c r="J107" s="168" t="s">
        <v>4867</v>
      </c>
      <c r="K107" s="87" t="s">
        <v>238</v>
      </c>
      <c r="L107" s="168" t="s">
        <v>907</v>
      </c>
      <c r="M107" s="213"/>
      <c r="N107" s="168" t="s">
        <v>4868</v>
      </c>
      <c r="O107" s="168" t="s">
        <v>516</v>
      </c>
      <c r="P107" s="168" t="s">
        <v>981</v>
      </c>
      <c r="Q107" s="213"/>
      <c r="R107" s="213"/>
      <c r="S107" s="213"/>
      <c r="T107" s="213"/>
      <c r="U107" s="213"/>
      <c r="V107" s="213"/>
      <c r="W107" s="169"/>
      <c r="X107" s="168" t="s">
        <v>2568</v>
      </c>
      <c r="Y107" s="168" t="s">
        <v>4869</v>
      </c>
      <c r="Z107" s="168" t="s">
        <v>3946</v>
      </c>
      <c r="AA107" s="168" t="s">
        <v>4870</v>
      </c>
      <c r="AB107" s="168" t="s">
        <v>2339</v>
      </c>
      <c r="AC107" s="168" t="s">
        <v>4871</v>
      </c>
      <c r="AD107" s="238"/>
      <c r="AE107" s="382" t="s">
        <v>4872</v>
      </c>
      <c r="AF107" s="168" t="s">
        <v>4873</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4281</v>
      </c>
      <c r="BB107" s="168" t="s">
        <v>591</v>
      </c>
      <c r="BC107" s="238" t="s">
        <v>940</v>
      </c>
      <c r="BD107" s="168" t="s">
        <v>4129</v>
      </c>
      <c r="BE107" s="168" t="s">
        <v>4874</v>
      </c>
      <c r="BF107" s="238" t="s">
        <v>4605</v>
      </c>
      <c r="BG107" s="213"/>
      <c r="BH107" s="268" t="s">
        <v>176</v>
      </c>
      <c r="BI107" s="168" t="s">
        <v>4875</v>
      </c>
      <c r="BJ107" s="168" t="s">
        <v>4876</v>
      </c>
      <c r="BK107" s="238" t="s">
        <v>4877</v>
      </c>
      <c r="BL107" s="213"/>
      <c r="BM107" s="213"/>
      <c r="BN107" s="213"/>
      <c r="BO107" s="213"/>
      <c r="BP107" s="213"/>
      <c r="BQ107" s="168" t="s">
        <v>4878</v>
      </c>
      <c r="BR107" s="168" t="s">
        <v>1431</v>
      </c>
      <c r="BS107" s="168" t="s">
        <v>4286</v>
      </c>
      <c r="BT107" s="168" t="s">
        <v>4879</v>
      </c>
      <c r="BU107" s="168" t="s">
        <v>4880</v>
      </c>
      <c r="BV107" s="168" t="s">
        <v>877</v>
      </c>
      <c r="BW107" s="213"/>
      <c r="BX107" s="168" t="s">
        <v>694</v>
      </c>
      <c r="BY107" s="168" t="s">
        <v>4881</v>
      </c>
      <c r="BZ107" s="213"/>
      <c r="CA107" s="213"/>
      <c r="CB107" s="213"/>
      <c r="CC107" s="213"/>
      <c r="CD107" s="213"/>
      <c r="CE107" s="213"/>
      <c r="CF107" s="168" t="s">
        <v>4882</v>
      </c>
      <c r="CG107" s="168" t="s">
        <v>4234</v>
      </c>
      <c r="CH107" s="168" t="s">
        <v>1427</v>
      </c>
      <c r="CI107" s="168" t="s">
        <v>4883</v>
      </c>
      <c r="CJ107" s="213"/>
      <c r="CK107" s="168" t="s">
        <v>4884</v>
      </c>
      <c r="CL107" s="168" t="s">
        <v>3987</v>
      </c>
      <c r="CM107" s="168" t="s">
        <v>4885</v>
      </c>
      <c r="CN107" s="213"/>
      <c r="CO107" s="213"/>
      <c r="CP107" s="213"/>
      <c r="CQ107" s="213"/>
      <c r="CR107" s="213"/>
      <c r="CS107" s="174"/>
      <c r="CT107" s="168" t="s">
        <v>160</v>
      </c>
      <c r="CU107" s="168" t="s">
        <v>1977</v>
      </c>
      <c r="CV107" s="168" t="s">
        <v>3974</v>
      </c>
      <c r="CW107" s="168" t="s">
        <v>4886</v>
      </c>
      <c r="CX107" s="168" t="s">
        <v>4887</v>
      </c>
      <c r="CY107" s="168" t="s">
        <v>4888</v>
      </c>
      <c r="CZ107" s="168" t="s">
        <v>4889</v>
      </c>
      <c r="DA107" s="168" t="s">
        <v>4325</v>
      </c>
      <c r="DB107" s="213"/>
      <c r="DC107" s="213"/>
      <c r="DD107" s="213"/>
      <c r="DE107" s="213"/>
      <c r="DF107" s="213"/>
      <c r="DG107" s="252"/>
      <c r="DH107" s="252"/>
      <c r="DI107" s="213"/>
      <c r="DJ107" s="213"/>
      <c r="DK107" s="213"/>
      <c r="DL107" s="213"/>
      <c r="DM107" s="213"/>
      <c r="DN107" s="213"/>
      <c r="DO107" s="213"/>
      <c r="DP107" s="168" t="s">
        <v>4890</v>
      </c>
      <c r="DQ107" s="213"/>
      <c r="DR107" s="213"/>
      <c r="DS107" s="213"/>
      <c r="DT107" s="213"/>
      <c r="DU107" s="213"/>
      <c r="DV107" s="213"/>
      <c r="DW107" s="213"/>
      <c r="DX107" s="213"/>
      <c r="DY107" s="213"/>
      <c r="DZ107" s="213"/>
      <c r="EA107" s="213"/>
      <c r="EB107" s="251"/>
    </row>
    <row r="108">
      <c r="A108" s="175" t="s">
        <v>4891</v>
      </c>
      <c r="B108" s="99" t="s">
        <v>4892</v>
      </c>
      <c r="C108" s="100" t="s">
        <v>1328</v>
      </c>
      <c r="D108" s="101" t="s">
        <v>1328</v>
      </c>
      <c r="E108" s="102" t="s">
        <v>1328</v>
      </c>
      <c r="F108" s="103" t="s">
        <v>331</v>
      </c>
      <c r="G108" s="99" t="s">
        <v>2764</v>
      </c>
      <c r="H108" s="214" t="s">
        <v>4893</v>
      </c>
      <c r="I108" s="214" t="s">
        <v>4894</v>
      </c>
      <c r="J108" s="214" t="s">
        <v>4895</v>
      </c>
      <c r="K108" s="214" t="s">
        <v>2714</v>
      </c>
      <c r="L108" s="214" t="s">
        <v>4896</v>
      </c>
      <c r="M108" s="273"/>
      <c r="N108" s="214" t="s">
        <v>4897</v>
      </c>
      <c r="O108" s="214" t="s">
        <v>1446</v>
      </c>
      <c r="P108" s="269" t="s">
        <v>4898</v>
      </c>
      <c r="Q108" s="273"/>
      <c r="R108" s="273"/>
      <c r="S108" s="214" t="s">
        <v>3451</v>
      </c>
      <c r="T108" s="273"/>
      <c r="U108" s="214" t="s">
        <v>4899</v>
      </c>
      <c r="V108" s="273"/>
      <c r="W108" s="169"/>
      <c r="X108" s="219" t="s">
        <v>4900</v>
      </c>
      <c r="Y108" s="277"/>
      <c r="Z108" s="219" t="s">
        <v>1234</v>
      </c>
      <c r="AA108" s="111" t="s">
        <v>4507</v>
      </c>
      <c r="AB108" s="535" t="s">
        <v>4901</v>
      </c>
      <c r="AC108" s="219" t="s">
        <v>4902</v>
      </c>
      <c r="AD108" s="277"/>
      <c r="AE108" s="111" t="s">
        <v>4903</v>
      </c>
      <c r="AF108" s="111" t="s">
        <v>3186</v>
      </c>
      <c r="AG108" s="277"/>
      <c r="AH108" s="277"/>
      <c r="AI108" s="219" t="s">
        <v>3932</v>
      </c>
      <c r="AJ108" s="277"/>
      <c r="AK108" s="169"/>
      <c r="AL108" s="221" t="s">
        <v>3448</v>
      </c>
      <c r="AM108" s="221" t="s">
        <v>4904</v>
      </c>
      <c r="AN108" s="257"/>
      <c r="AO108" s="257"/>
      <c r="AP108" s="257"/>
      <c r="AQ108" s="257"/>
      <c r="AR108" s="257"/>
      <c r="AS108" s="257"/>
      <c r="AT108" s="221" t="s">
        <v>530</v>
      </c>
      <c r="AU108" s="221" t="s">
        <v>4592</v>
      </c>
      <c r="AV108" s="257"/>
      <c r="AW108" s="257"/>
      <c r="AX108" s="221" t="s">
        <v>2007</v>
      </c>
      <c r="AY108" s="257"/>
      <c r="AZ108" s="257"/>
      <c r="BA108" s="258"/>
      <c r="BB108" s="190" t="s">
        <v>1231</v>
      </c>
      <c r="BC108" s="190" t="s">
        <v>1777</v>
      </c>
      <c r="BD108" s="224" t="s">
        <v>4905</v>
      </c>
      <c r="BE108" s="224" t="s">
        <v>462</v>
      </c>
      <c r="BF108" s="224" t="s">
        <v>334</v>
      </c>
      <c r="BG108" s="224" t="s">
        <v>4906</v>
      </c>
      <c r="BH108" s="224" t="s">
        <v>4907</v>
      </c>
      <c r="BI108" s="224"/>
      <c r="BJ108" s="258"/>
      <c r="BK108" s="224" t="s">
        <v>3783</v>
      </c>
      <c r="BL108" s="224"/>
      <c r="BM108" s="258"/>
      <c r="BN108" s="224" t="s">
        <v>4481</v>
      </c>
      <c r="BO108" s="224" t="s">
        <v>4908</v>
      </c>
      <c r="BP108" s="258"/>
      <c r="BQ108" s="225" t="s">
        <v>4909</v>
      </c>
      <c r="BR108" s="259"/>
      <c r="BS108" s="134" t="s">
        <v>4592</v>
      </c>
      <c r="BT108" s="134" t="s">
        <v>4910</v>
      </c>
      <c r="BU108" s="225" t="s">
        <v>4911</v>
      </c>
      <c r="BV108" s="225" t="s">
        <v>912</v>
      </c>
      <c r="BW108" s="225" t="s">
        <v>4912</v>
      </c>
      <c r="BX108" s="225" t="s">
        <v>4913</v>
      </c>
      <c r="BY108" s="259"/>
      <c r="BZ108" s="225" t="s">
        <v>1242</v>
      </c>
      <c r="CA108" s="225" t="s">
        <v>4914</v>
      </c>
      <c r="CB108" s="225" t="s">
        <v>4915</v>
      </c>
      <c r="CC108" s="132" t="s">
        <v>1288</v>
      </c>
      <c r="CD108" s="259"/>
      <c r="CE108" s="259"/>
      <c r="CF108" s="245" t="s">
        <v>4916</v>
      </c>
      <c r="CG108" s="245" t="s">
        <v>4647</v>
      </c>
      <c r="CH108" s="245" t="s">
        <v>4346</v>
      </c>
      <c r="CI108" s="261"/>
      <c r="CJ108" s="261"/>
      <c r="CK108" s="245" t="s">
        <v>4917</v>
      </c>
      <c r="CL108" s="245" t="s">
        <v>1810</v>
      </c>
      <c r="CM108" s="261"/>
      <c r="CN108" s="261"/>
      <c r="CO108" s="245" t="s">
        <v>1401</v>
      </c>
      <c r="CP108" s="261"/>
      <c r="CQ108" s="245" t="s">
        <v>639</v>
      </c>
      <c r="CR108" s="261"/>
      <c r="CS108" s="174"/>
      <c r="CT108" s="230" t="s">
        <v>3409</v>
      </c>
      <c r="CU108" s="262"/>
      <c r="CV108" s="230" t="s">
        <v>4918</v>
      </c>
      <c r="CW108" s="230" t="s">
        <v>4919</v>
      </c>
      <c r="CX108" s="230" t="s">
        <v>4920</v>
      </c>
      <c r="CY108" s="262"/>
      <c r="CZ108" s="262"/>
      <c r="DA108" s="262"/>
      <c r="DB108" s="262"/>
      <c r="DC108" s="262"/>
      <c r="DD108" s="230" t="s">
        <v>4921</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4922</v>
      </c>
      <c r="DZ108" s="263"/>
      <c r="EA108" s="263"/>
      <c r="EB108" s="538"/>
    </row>
    <row r="109">
      <c r="A109" s="539" t="s">
        <v>4923</v>
      </c>
      <c r="B109" s="79" t="s">
        <v>4924</v>
      </c>
      <c r="C109" s="80" t="s">
        <v>1328</v>
      </c>
      <c r="D109" s="81" t="s">
        <v>1328</v>
      </c>
      <c r="E109" s="82" t="s">
        <v>1328</v>
      </c>
      <c r="F109" s="83" t="s">
        <v>1328</v>
      </c>
      <c r="G109" s="79" t="s">
        <v>2880</v>
      </c>
      <c r="H109" s="168" t="s">
        <v>3938</v>
      </c>
      <c r="I109" s="168" t="s">
        <v>4925</v>
      </c>
      <c r="J109" s="168" t="s">
        <v>4926</v>
      </c>
      <c r="K109" s="168" t="s">
        <v>238</v>
      </c>
      <c r="L109" s="168" t="s">
        <v>2425</v>
      </c>
      <c r="M109" s="168" t="s">
        <v>4927</v>
      </c>
      <c r="N109" s="168" t="s">
        <v>4928</v>
      </c>
      <c r="O109" s="168" t="s">
        <v>4929</v>
      </c>
      <c r="P109" s="168" t="s">
        <v>3474</v>
      </c>
      <c r="Q109" s="213"/>
      <c r="R109" s="213"/>
      <c r="S109" s="213"/>
      <c r="T109" s="213"/>
      <c r="U109" s="213"/>
      <c r="V109" s="213"/>
      <c r="W109" s="169"/>
      <c r="X109" s="168" t="s">
        <v>4930</v>
      </c>
      <c r="Y109" s="168" t="s">
        <v>128</v>
      </c>
      <c r="Z109" s="168" t="s">
        <v>3949</v>
      </c>
      <c r="AA109" s="168" t="s">
        <v>4931</v>
      </c>
      <c r="AB109" s="168" t="s">
        <v>4932</v>
      </c>
      <c r="AC109" s="168" t="s">
        <v>4933</v>
      </c>
      <c r="AD109" s="168"/>
      <c r="AE109" s="168" t="s">
        <v>4934</v>
      </c>
      <c r="AF109" s="168" t="s">
        <v>4935</v>
      </c>
      <c r="AG109" s="213"/>
      <c r="AH109" s="213"/>
      <c r="AI109" s="213"/>
      <c r="AJ109" s="213"/>
      <c r="AK109" s="169"/>
      <c r="AL109" s="213"/>
      <c r="AM109" s="213"/>
      <c r="AN109" s="213"/>
      <c r="AO109" s="213"/>
      <c r="AP109" s="213"/>
      <c r="AQ109" s="213"/>
      <c r="AR109" s="213"/>
      <c r="AS109" s="213"/>
      <c r="AT109" s="168" t="s">
        <v>2334</v>
      </c>
      <c r="AU109" s="168" t="s">
        <v>1170</v>
      </c>
      <c r="AV109" s="213"/>
      <c r="AW109" s="213"/>
      <c r="AX109" s="213"/>
      <c r="AY109" s="213"/>
      <c r="AZ109" s="213"/>
      <c r="BA109" s="168" t="s">
        <v>4936</v>
      </c>
      <c r="BB109" s="168" t="s">
        <v>591</v>
      </c>
      <c r="BC109" s="168" t="s">
        <v>1442</v>
      </c>
      <c r="BD109" s="168" t="s">
        <v>4937</v>
      </c>
      <c r="BE109" s="168" t="s">
        <v>4938</v>
      </c>
      <c r="BF109" s="168" t="s">
        <v>4939</v>
      </c>
      <c r="BG109" s="168" t="s">
        <v>4940</v>
      </c>
      <c r="BH109" s="168" t="s">
        <v>2317</v>
      </c>
      <c r="BI109" s="213"/>
      <c r="BJ109" s="168" t="s">
        <v>4941</v>
      </c>
      <c r="BK109" s="168" t="s">
        <v>4942</v>
      </c>
      <c r="BL109" s="213"/>
      <c r="BM109" s="213"/>
      <c r="BN109" s="213"/>
      <c r="BO109" s="213"/>
      <c r="BP109" s="213"/>
      <c r="BQ109" s="168" t="s">
        <v>4943</v>
      </c>
      <c r="BR109" s="168" t="s">
        <v>4207</v>
      </c>
      <c r="BS109" s="168" t="s">
        <v>3763</v>
      </c>
      <c r="BT109" s="168" t="s">
        <v>4944</v>
      </c>
      <c r="BU109" s="168" t="s">
        <v>4945</v>
      </c>
      <c r="BV109" s="168" t="s">
        <v>1355</v>
      </c>
      <c r="BW109" s="168" t="s">
        <v>4946</v>
      </c>
      <c r="BX109" s="213"/>
      <c r="BY109" s="168" t="s">
        <v>4947</v>
      </c>
      <c r="BZ109" s="168" t="s">
        <v>4948</v>
      </c>
      <c r="CA109" s="213"/>
      <c r="CB109" s="213"/>
      <c r="CC109" s="213"/>
      <c r="CD109" s="213"/>
      <c r="CE109" s="213"/>
      <c r="CF109" s="168" t="s">
        <v>4949</v>
      </c>
      <c r="CG109" s="168" t="s">
        <v>2078</v>
      </c>
      <c r="CH109" s="168" t="s">
        <v>2808</v>
      </c>
      <c r="CI109" s="168" t="s">
        <v>4950</v>
      </c>
      <c r="CJ109" s="168" t="s">
        <v>4951</v>
      </c>
      <c r="CK109" s="168" t="s">
        <v>4952</v>
      </c>
      <c r="CL109" s="168" t="s">
        <v>4286</v>
      </c>
      <c r="CM109" s="168" t="s">
        <v>4935</v>
      </c>
      <c r="CN109" s="213"/>
      <c r="CO109" s="213"/>
      <c r="CP109" s="213"/>
      <c r="CQ109" s="213"/>
      <c r="CR109" s="213"/>
      <c r="CS109" s="174"/>
      <c r="CT109" s="168" t="s">
        <v>2375</v>
      </c>
      <c r="CU109" s="168" t="s">
        <v>4223</v>
      </c>
      <c r="CV109" s="168" t="s">
        <v>4953</v>
      </c>
      <c r="CW109" s="168" t="s">
        <v>3796</v>
      </c>
      <c r="CX109" s="168" t="s">
        <v>4387</v>
      </c>
      <c r="CY109" s="168" t="s">
        <v>4954</v>
      </c>
      <c r="CZ109" s="168" t="s">
        <v>4955</v>
      </c>
      <c r="DA109" s="168" t="s">
        <v>2211</v>
      </c>
      <c r="DB109" s="213"/>
      <c r="DC109" s="213"/>
      <c r="DD109" s="213"/>
      <c r="DE109" s="213"/>
      <c r="DF109" s="213"/>
      <c r="DG109" s="168" t="s">
        <v>4956</v>
      </c>
      <c r="DH109" s="213"/>
      <c r="DI109" s="213"/>
      <c r="DJ109" s="213"/>
      <c r="DK109" s="213"/>
      <c r="DL109" s="213"/>
      <c r="DM109" s="213"/>
      <c r="DN109" s="213"/>
      <c r="DO109" s="213"/>
      <c r="DP109" s="168" t="s">
        <v>4957</v>
      </c>
      <c r="DQ109" s="213"/>
      <c r="DR109" s="213"/>
      <c r="DS109" s="213"/>
      <c r="DT109" s="213"/>
      <c r="DU109" s="213"/>
      <c r="DV109" s="213"/>
      <c r="DW109" s="213"/>
      <c r="DX109" s="213"/>
      <c r="DY109" s="213"/>
      <c r="DZ109" s="213"/>
      <c r="EA109" s="213"/>
      <c r="EB109" s="477"/>
    </row>
    <row r="110" ht="15.75" customHeight="1">
      <c r="A110" s="540" t="s">
        <v>4958</v>
      </c>
      <c r="B110" s="99" t="s">
        <v>4959</v>
      </c>
      <c r="C110" s="100" t="s">
        <v>1328</v>
      </c>
      <c r="D110" s="101" t="s">
        <v>1328</v>
      </c>
      <c r="E110" s="102" t="s">
        <v>1328</v>
      </c>
      <c r="F110" s="103" t="s">
        <v>793</v>
      </c>
      <c r="G110" s="99" t="s">
        <v>4865</v>
      </c>
      <c r="H110" s="214" t="s">
        <v>761</v>
      </c>
      <c r="I110" s="302" t="s">
        <v>1811</v>
      </c>
      <c r="J110" s="302" t="s">
        <v>4056</v>
      </c>
      <c r="K110" s="302" t="s">
        <v>1516</v>
      </c>
      <c r="L110" s="302" t="s">
        <v>4960</v>
      </c>
      <c r="M110" s="214" t="s">
        <v>163</v>
      </c>
      <c r="N110" s="214" t="s">
        <v>4961</v>
      </c>
      <c r="O110" s="214" t="s">
        <v>2418</v>
      </c>
      <c r="P110" s="214" t="s">
        <v>3711</v>
      </c>
      <c r="Q110" s="273"/>
      <c r="R110" s="273"/>
      <c r="S110" s="214" t="s">
        <v>4962</v>
      </c>
      <c r="T110" s="273"/>
      <c r="U110" s="214" t="s">
        <v>3845</v>
      </c>
      <c r="V110" s="273"/>
      <c r="W110" s="169"/>
      <c r="X110" s="255" t="s">
        <v>4963</v>
      </c>
      <c r="Y110" s="111" t="s">
        <v>3275</v>
      </c>
      <c r="Z110" s="111" t="s">
        <v>1617</v>
      </c>
      <c r="AA110" s="219" t="s">
        <v>4964</v>
      </c>
      <c r="AB110" s="111" t="s">
        <v>2130</v>
      </c>
      <c r="AC110" s="255" t="s">
        <v>2035</v>
      </c>
      <c r="AD110" s="277"/>
      <c r="AE110" s="219" t="s">
        <v>4965</v>
      </c>
      <c r="AF110" s="111" t="s">
        <v>3186</v>
      </c>
      <c r="AG110" s="219" t="s">
        <v>4966</v>
      </c>
      <c r="AH110" s="277"/>
      <c r="AI110" s="277"/>
      <c r="AJ110" s="277"/>
      <c r="AK110" s="169"/>
      <c r="AL110" s="221" t="s">
        <v>499</v>
      </c>
      <c r="AM110" s="221" t="s">
        <v>3804</v>
      </c>
      <c r="AN110" s="257"/>
      <c r="AO110" s="221" t="s">
        <v>4967</v>
      </c>
      <c r="AP110" s="221" t="s">
        <v>4968</v>
      </c>
      <c r="AQ110" s="257"/>
      <c r="AR110" s="257"/>
      <c r="AS110" s="257"/>
      <c r="AT110" s="541" t="s">
        <v>876</v>
      </c>
      <c r="AU110" s="280" t="s">
        <v>449</v>
      </c>
      <c r="AV110" s="257"/>
      <c r="AW110" s="257"/>
      <c r="AX110" s="257"/>
      <c r="AY110" s="257"/>
      <c r="AZ110" s="257"/>
      <c r="BA110" s="224" t="s">
        <v>4969</v>
      </c>
      <c r="BB110" s="224" t="s">
        <v>1095</v>
      </c>
      <c r="BC110" s="190" t="s">
        <v>3927</v>
      </c>
      <c r="BD110" s="224" t="s">
        <v>4970</v>
      </c>
      <c r="BE110" s="224" t="s">
        <v>4971</v>
      </c>
      <c r="BF110" s="224" t="s">
        <v>1371</v>
      </c>
      <c r="BG110" s="224" t="s">
        <v>4972</v>
      </c>
      <c r="BH110" s="224" t="s">
        <v>4973</v>
      </c>
      <c r="BI110" s="224" t="s">
        <v>4974</v>
      </c>
      <c r="BJ110" s="258"/>
      <c r="BK110" s="224" t="s">
        <v>2021</v>
      </c>
      <c r="BL110" s="258"/>
      <c r="BM110" s="258"/>
      <c r="BN110" s="258"/>
      <c r="BO110" s="224" t="s">
        <v>4975</v>
      </c>
      <c r="BP110" s="258"/>
      <c r="BQ110" s="259"/>
      <c r="BR110" s="259"/>
      <c r="BS110" s="259"/>
      <c r="BT110" s="225" t="s">
        <v>1025</v>
      </c>
      <c r="BU110" s="225" t="s">
        <v>4976</v>
      </c>
      <c r="BV110" s="225" t="s">
        <v>3594</v>
      </c>
      <c r="BW110" s="259"/>
      <c r="BX110" s="225" t="s">
        <v>3686</v>
      </c>
      <c r="BY110" s="259"/>
      <c r="BZ110" s="225" t="s">
        <v>4977</v>
      </c>
      <c r="CA110" s="259"/>
      <c r="CB110" s="259"/>
      <c r="CC110" s="259"/>
      <c r="CD110" s="259"/>
      <c r="CE110" s="259"/>
      <c r="CF110" s="245" t="s">
        <v>4978</v>
      </c>
      <c r="CG110" s="245" t="s">
        <v>1169</v>
      </c>
      <c r="CH110" s="261"/>
      <c r="CI110" s="261"/>
      <c r="CJ110" s="261"/>
      <c r="CK110" s="261"/>
      <c r="CL110" s="261"/>
      <c r="CM110" s="261"/>
      <c r="CN110" s="261"/>
      <c r="CO110" s="261"/>
      <c r="CP110" s="261"/>
      <c r="CQ110" s="261"/>
      <c r="CR110" s="261"/>
      <c r="CS110" s="174"/>
      <c r="CT110" s="310" t="s">
        <v>569</v>
      </c>
      <c r="CU110" s="153" t="s">
        <v>4979</v>
      </c>
      <c r="CV110" s="230" t="s">
        <v>4336</v>
      </c>
      <c r="CW110" s="262"/>
      <c r="CX110" s="262"/>
      <c r="CY110" s="262"/>
      <c r="CZ110" s="310" t="s">
        <v>4980</v>
      </c>
      <c r="DA110" s="230" t="s">
        <v>4981</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3140</v>
      </c>
      <c r="DV110" s="263"/>
      <c r="DW110" s="263"/>
      <c r="DX110" s="263"/>
      <c r="DY110" s="263"/>
      <c r="DZ110" s="263"/>
      <c r="EA110" s="263"/>
      <c r="EB110" s="294"/>
    </row>
    <row r="111" ht="15.75" customHeight="1">
      <c r="A111" s="167" t="s">
        <v>4982</v>
      </c>
      <c r="B111" s="79" t="s">
        <v>4983</v>
      </c>
      <c r="C111" s="80" t="s">
        <v>1328</v>
      </c>
      <c r="D111" s="81" t="s">
        <v>1328</v>
      </c>
      <c r="E111" s="82" t="s">
        <v>1328</v>
      </c>
      <c r="F111" s="83" t="s">
        <v>1328</v>
      </c>
      <c r="G111" s="79" t="s">
        <v>2502</v>
      </c>
      <c r="H111" s="213"/>
      <c r="I111" s="238" t="s">
        <v>4984</v>
      </c>
      <c r="J111" s="213"/>
      <c r="K111" s="213"/>
      <c r="L111" s="238" t="s">
        <v>1869</v>
      </c>
      <c r="M111" s="213"/>
      <c r="N111" s="238" t="s">
        <v>4559</v>
      </c>
      <c r="O111" s="238" t="s">
        <v>4985</v>
      </c>
      <c r="P111" s="238" t="s">
        <v>3889</v>
      </c>
      <c r="Q111" s="213"/>
      <c r="R111" s="213"/>
      <c r="S111" s="213"/>
      <c r="T111" s="213"/>
      <c r="U111" s="238" t="s">
        <v>4986</v>
      </c>
      <c r="V111" s="213"/>
      <c r="W111" s="169"/>
      <c r="X111" s="213"/>
      <c r="Y111" s="238" t="s">
        <v>469</v>
      </c>
      <c r="Z111" s="238" t="s">
        <v>933</v>
      </c>
      <c r="AA111" s="213"/>
      <c r="AB111" s="238" t="s">
        <v>1979</v>
      </c>
      <c r="AC111" s="213"/>
      <c r="AD111" s="213"/>
      <c r="AE111" s="238" t="s">
        <v>3364</v>
      </c>
      <c r="AF111" s="213"/>
      <c r="AG111" s="213"/>
      <c r="AH111" s="213"/>
      <c r="AI111" s="213"/>
      <c r="AJ111" s="213"/>
      <c r="AK111" s="169"/>
      <c r="AL111" s="238"/>
      <c r="AM111" s="238" t="s">
        <v>4987</v>
      </c>
      <c r="AN111" s="213"/>
      <c r="AO111" s="213"/>
      <c r="AP111" s="213"/>
      <c r="AQ111" s="213"/>
      <c r="AR111" s="213"/>
      <c r="AS111" s="213"/>
      <c r="AT111" s="238" t="s">
        <v>1949</v>
      </c>
      <c r="AU111" s="213"/>
      <c r="AV111" s="213"/>
      <c r="AW111" s="213"/>
      <c r="AX111" s="238" t="s">
        <v>4566</v>
      </c>
      <c r="AY111" s="213"/>
      <c r="AZ111" s="213"/>
      <c r="BA111" s="213"/>
      <c r="BB111" s="213"/>
      <c r="BC111" s="213"/>
      <c r="BD111" s="238" t="s">
        <v>3129</v>
      </c>
      <c r="BE111" s="238" t="s">
        <v>3401</v>
      </c>
      <c r="BF111" s="213"/>
      <c r="BG111" s="213"/>
      <c r="BH111" s="238" t="s">
        <v>3130</v>
      </c>
      <c r="BI111" s="172"/>
      <c r="BJ111" s="213"/>
      <c r="BK111" s="213"/>
      <c r="BL111" s="213"/>
      <c r="BM111" s="213"/>
      <c r="BN111" s="213"/>
      <c r="BO111" s="213"/>
      <c r="BP111" s="213"/>
      <c r="BQ111" s="213"/>
      <c r="BR111" s="238" t="s">
        <v>4988</v>
      </c>
      <c r="BS111" s="238" t="s">
        <v>3616</v>
      </c>
      <c r="BT111" s="213"/>
      <c r="BU111" s="213"/>
      <c r="BV111" s="238" t="s">
        <v>2873</v>
      </c>
      <c r="BW111" s="213"/>
      <c r="BX111" s="238" t="s">
        <v>4989</v>
      </c>
      <c r="BY111" s="213"/>
      <c r="BZ111" s="213"/>
      <c r="CA111" s="213"/>
      <c r="CB111" s="213"/>
      <c r="CC111" s="213"/>
      <c r="CD111" s="213"/>
      <c r="CE111" s="213"/>
      <c r="CF111" s="213"/>
      <c r="CG111" s="213"/>
      <c r="CH111" s="213"/>
      <c r="CI111" s="238" t="s">
        <v>4990</v>
      </c>
      <c r="CJ111" s="213"/>
      <c r="CK111" s="213"/>
      <c r="CL111" s="213"/>
      <c r="CM111" s="213"/>
      <c r="CN111" s="213"/>
      <c r="CO111" s="213"/>
      <c r="CP111" s="213"/>
      <c r="CQ111" s="213"/>
      <c r="CR111" s="213"/>
      <c r="CS111" s="174"/>
      <c r="CT111" s="238" t="s">
        <v>1616</v>
      </c>
      <c r="CU111" s="213"/>
      <c r="CV111" s="238" t="s">
        <v>3540</v>
      </c>
      <c r="CW111" s="213"/>
      <c r="CX111" s="213"/>
      <c r="CY111" s="213"/>
      <c r="CZ111" s="238" t="s">
        <v>4991</v>
      </c>
      <c r="DA111" s="238" t="s">
        <v>3474</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2343</v>
      </c>
      <c r="DZ111" s="213"/>
      <c r="EA111" s="213"/>
      <c r="EB111" s="251"/>
    </row>
    <row r="112">
      <c r="A112" s="542" t="s">
        <v>4992</v>
      </c>
      <c r="B112" s="99" t="s">
        <v>4993</v>
      </c>
      <c r="C112" s="100" t="s">
        <v>1328</v>
      </c>
      <c r="D112" s="101" t="s">
        <v>1328</v>
      </c>
      <c r="E112" s="102" t="s">
        <v>1328</v>
      </c>
      <c r="F112" s="103" t="s">
        <v>1328</v>
      </c>
      <c r="G112" s="99" t="s">
        <v>4994</v>
      </c>
      <c r="H112" s="214" t="s">
        <v>3770</v>
      </c>
      <c r="I112" s="274" t="s">
        <v>4995</v>
      </c>
      <c r="J112" s="214" t="s">
        <v>4996</v>
      </c>
      <c r="K112" s="214" t="s">
        <v>3637</v>
      </c>
      <c r="L112" s="214" t="s">
        <v>4997</v>
      </c>
      <c r="M112" s="273" t="s">
        <v>4998</v>
      </c>
      <c r="N112" s="214" t="s">
        <v>4999</v>
      </c>
      <c r="O112" s="214" t="s">
        <v>4713</v>
      </c>
      <c r="P112" s="274" t="s">
        <v>3243</v>
      </c>
      <c r="Q112" s="273"/>
      <c r="R112" s="273"/>
      <c r="S112" s="274" t="s">
        <v>2770</v>
      </c>
      <c r="T112" s="273"/>
      <c r="U112" s="214" t="s">
        <v>5000</v>
      </c>
      <c r="V112" s="214" t="s">
        <v>5001</v>
      </c>
      <c r="W112" s="169"/>
      <c r="X112" s="543" t="s">
        <v>5002</v>
      </c>
      <c r="Y112" s="219" t="s">
        <v>5003</v>
      </c>
      <c r="Z112" s="219" t="s">
        <v>636</v>
      </c>
      <c r="AA112" s="219" t="s">
        <v>3420</v>
      </c>
      <c r="AB112" s="543" t="s">
        <v>742</v>
      </c>
      <c r="AC112" s="219" t="s">
        <v>1759</v>
      </c>
      <c r="AD112" s="277"/>
      <c r="AE112" s="219" t="s">
        <v>2967</v>
      </c>
      <c r="AF112" s="543" t="s">
        <v>4458</v>
      </c>
      <c r="AG112" s="543" t="s">
        <v>5004</v>
      </c>
      <c r="AH112" s="277"/>
      <c r="AI112" s="219" t="s">
        <v>2436</v>
      </c>
      <c r="AJ112" s="277"/>
      <c r="AK112" s="169"/>
      <c r="AL112" s="221" t="s">
        <v>3953</v>
      </c>
      <c r="AM112" s="279" t="s">
        <v>5005</v>
      </c>
      <c r="AN112" s="257"/>
      <c r="AO112" s="257"/>
      <c r="AP112" s="279" t="s">
        <v>5006</v>
      </c>
      <c r="AQ112" s="279"/>
      <c r="AR112" s="279" t="s">
        <v>3237</v>
      </c>
      <c r="AS112" s="257"/>
      <c r="AT112" s="279" t="s">
        <v>5007</v>
      </c>
      <c r="AU112" s="279" t="s">
        <v>386</v>
      </c>
      <c r="AV112" s="221" t="s">
        <v>5008</v>
      </c>
      <c r="AW112" s="257"/>
      <c r="AX112" s="257"/>
      <c r="AY112" s="257"/>
      <c r="AZ112" s="257"/>
      <c r="BA112" s="307" t="s">
        <v>2447</v>
      </c>
      <c r="BB112" s="307" t="s">
        <v>5009</v>
      </c>
      <c r="BC112" s="224" t="s">
        <v>5010</v>
      </c>
      <c r="BD112" s="307" t="s">
        <v>1354</v>
      </c>
      <c r="BE112" s="224" t="s">
        <v>181</v>
      </c>
      <c r="BF112" s="307" t="s">
        <v>5011</v>
      </c>
      <c r="BG112" s="307" t="s">
        <v>5012</v>
      </c>
      <c r="BH112" s="307" t="s">
        <v>5013</v>
      </c>
      <c r="BI112" s="258"/>
      <c r="BJ112" s="258" t="s">
        <v>5014</v>
      </c>
      <c r="BK112" s="307" t="s">
        <v>4828</v>
      </c>
      <c r="BL112" s="258"/>
      <c r="BM112" s="224" t="s">
        <v>4222</v>
      </c>
      <c r="BN112" s="224" t="s">
        <v>5015</v>
      </c>
      <c r="BO112" s="224" t="s">
        <v>5016</v>
      </c>
      <c r="BP112" s="258"/>
      <c r="BQ112" s="259"/>
      <c r="BR112" s="225" t="s">
        <v>5017</v>
      </c>
      <c r="BS112" s="284" t="s">
        <v>5018</v>
      </c>
      <c r="BT112" s="225" t="s">
        <v>470</v>
      </c>
      <c r="BU112" s="225" t="s">
        <v>1621</v>
      </c>
      <c r="BV112" s="284" t="s">
        <v>2049</v>
      </c>
      <c r="BW112" s="259"/>
      <c r="BX112" s="259"/>
      <c r="BY112" s="259"/>
      <c r="BZ112" s="284" t="s">
        <v>1745</v>
      </c>
      <c r="CA112" s="259"/>
      <c r="CB112" s="259"/>
      <c r="CC112" s="259"/>
      <c r="CD112" s="259"/>
      <c r="CE112" s="259"/>
      <c r="CF112" s="245" t="s">
        <v>1352</v>
      </c>
      <c r="CG112" s="288" t="s">
        <v>4022</v>
      </c>
      <c r="CH112" s="245" t="s">
        <v>1490</v>
      </c>
      <c r="CI112" s="288" t="s">
        <v>5019</v>
      </c>
      <c r="CJ112" s="261"/>
      <c r="CK112" s="288" t="s">
        <v>4734</v>
      </c>
      <c r="CL112" s="288" t="s">
        <v>5020</v>
      </c>
      <c r="CM112" s="261" t="s">
        <v>5021</v>
      </c>
      <c r="CN112" s="261"/>
      <c r="CO112" s="261"/>
      <c r="CP112" s="261"/>
      <c r="CQ112" s="261"/>
      <c r="CR112" s="261"/>
      <c r="CS112" s="174"/>
      <c r="CT112" s="291" t="s">
        <v>5022</v>
      </c>
      <c r="CU112" s="291" t="s">
        <v>1291</v>
      </c>
      <c r="CV112" s="230" t="s">
        <v>3164</v>
      </c>
      <c r="CW112" s="291" t="s">
        <v>3398</v>
      </c>
      <c r="CX112" s="262"/>
      <c r="CY112" s="291" t="s">
        <v>5023</v>
      </c>
      <c r="CZ112" s="262"/>
      <c r="DA112" s="230" t="s">
        <v>3372</v>
      </c>
      <c r="DB112" s="230" t="s">
        <v>5024</v>
      </c>
      <c r="DC112" s="262"/>
      <c r="DD112" s="230" t="s">
        <v>5025</v>
      </c>
      <c r="DE112" s="230" t="s">
        <v>4071</v>
      </c>
      <c r="DF112" s="262"/>
      <c r="DG112" s="234" t="s">
        <v>3629</v>
      </c>
      <c r="DH112" s="263"/>
      <c r="DI112" s="297" t="s">
        <v>5026</v>
      </c>
      <c r="DJ112" s="297"/>
      <c r="DK112" s="297" t="s">
        <v>5027</v>
      </c>
      <c r="DL112" s="297" t="s">
        <v>1780</v>
      </c>
      <c r="DM112" s="297" t="s">
        <v>4320</v>
      </c>
      <c r="DN112" s="297" t="s">
        <v>2869</v>
      </c>
      <c r="DO112" s="263"/>
      <c r="DP112" s="297" t="s">
        <v>5028</v>
      </c>
      <c r="DQ112" s="297" t="s">
        <v>2495</v>
      </c>
      <c r="DR112" s="263"/>
      <c r="DS112" s="297" t="s">
        <v>5029</v>
      </c>
      <c r="DT112" s="263"/>
      <c r="DU112" s="297" t="s">
        <v>5030</v>
      </c>
      <c r="DV112" s="297" t="s">
        <v>5031</v>
      </c>
      <c r="DW112" s="297" t="s">
        <v>279</v>
      </c>
      <c r="DX112" s="263"/>
      <c r="DY112" s="263"/>
      <c r="DZ112" s="263"/>
      <c r="EA112" s="297" t="s">
        <v>3976</v>
      </c>
      <c r="EB112" s="544" t="s">
        <v>5032</v>
      </c>
    </row>
    <row r="113" ht="15.75" customHeight="1">
      <c r="A113" s="167" t="s">
        <v>5033</v>
      </c>
      <c r="B113" s="79" t="s">
        <v>5034</v>
      </c>
      <c r="C113" s="80" t="s">
        <v>1328</v>
      </c>
      <c r="D113" s="81" t="s">
        <v>1328</v>
      </c>
      <c r="E113" s="82" t="s">
        <v>1328</v>
      </c>
      <c r="F113" s="83" t="s">
        <v>1328</v>
      </c>
      <c r="G113" s="79" t="s">
        <v>4819</v>
      </c>
      <c r="H113" s="173" t="s">
        <v>5035</v>
      </c>
      <c r="I113" s="266" t="s">
        <v>5036</v>
      </c>
      <c r="J113" s="173" t="s">
        <v>3988</v>
      </c>
      <c r="K113" s="173" t="s">
        <v>3617</v>
      </c>
      <c r="L113" s="173"/>
      <c r="M113" s="173"/>
      <c r="N113" s="173"/>
      <c r="O113" s="173"/>
      <c r="P113" s="173"/>
      <c r="Q113" s="213"/>
      <c r="R113" s="213"/>
      <c r="S113" s="213"/>
      <c r="T113" s="213"/>
      <c r="U113" s="213"/>
      <c r="V113" s="213"/>
      <c r="W113" s="169"/>
      <c r="X113" s="266" t="s">
        <v>1361</v>
      </c>
      <c r="Y113" s="173" t="s">
        <v>2437</v>
      </c>
      <c r="Z113" s="173"/>
      <c r="AA113" s="173"/>
      <c r="AB113" s="173"/>
      <c r="AC113" s="173"/>
      <c r="AD113" s="213"/>
      <c r="AE113" s="173"/>
      <c r="AF113" s="266" t="s">
        <v>2201</v>
      </c>
      <c r="AG113" s="213"/>
      <c r="AH113" s="213"/>
      <c r="AI113" s="213"/>
      <c r="AJ113" s="213"/>
      <c r="AK113" s="169"/>
      <c r="AL113" s="213"/>
      <c r="AM113" s="213"/>
      <c r="AN113" s="213"/>
      <c r="AO113" s="213"/>
      <c r="AP113" s="213"/>
      <c r="AQ113" s="213"/>
      <c r="AR113" s="213"/>
      <c r="AS113" s="213"/>
      <c r="AT113" s="266" t="s">
        <v>3170</v>
      </c>
      <c r="AU113" s="173"/>
      <c r="AV113" s="213"/>
      <c r="AW113" s="213"/>
      <c r="AX113" s="213"/>
      <c r="AY113" s="213"/>
      <c r="AZ113" s="213"/>
      <c r="BA113" s="173"/>
      <c r="BB113" s="266" t="s">
        <v>1943</v>
      </c>
      <c r="BC113" s="173"/>
      <c r="BD113" s="173"/>
      <c r="BE113" s="266" t="s">
        <v>145</v>
      </c>
      <c r="BF113" s="213"/>
      <c r="BG113" s="213"/>
      <c r="BH113" s="173"/>
      <c r="BI113" s="173"/>
      <c r="BJ113" s="173"/>
      <c r="BK113" s="173"/>
      <c r="BL113" s="213"/>
      <c r="BM113" s="213"/>
      <c r="BN113" s="213"/>
      <c r="BO113" s="213"/>
      <c r="BP113" s="213"/>
      <c r="BQ113" s="173"/>
      <c r="BR113" s="173"/>
      <c r="BS113" s="173"/>
      <c r="BT113" s="266" t="s">
        <v>5037</v>
      </c>
      <c r="BU113" s="173"/>
      <c r="BV113" s="173"/>
      <c r="BW113" s="545"/>
      <c r="BX113" s="213"/>
      <c r="BY113" s="173"/>
      <c r="BZ113" s="173"/>
      <c r="CA113" s="213"/>
      <c r="CB113" s="213"/>
      <c r="CC113" s="213"/>
      <c r="CD113" s="213"/>
      <c r="CE113" s="213"/>
      <c r="CF113" s="173"/>
      <c r="CG113" s="173" t="s">
        <v>3077</v>
      </c>
      <c r="CH113" s="173"/>
      <c r="CI113" s="545"/>
      <c r="CJ113" s="213"/>
      <c r="CK113" s="545"/>
      <c r="CL113" s="173"/>
      <c r="CM113" s="173"/>
      <c r="CN113" s="213"/>
      <c r="CO113" s="213"/>
      <c r="CP113" s="213"/>
      <c r="CQ113" s="213"/>
      <c r="CR113" s="213"/>
      <c r="CS113" s="174"/>
      <c r="CT113" s="173"/>
      <c r="CU113" s="213"/>
      <c r="CV113" s="173"/>
      <c r="CW113" s="266" t="s">
        <v>1983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5038</v>
      </c>
      <c r="B114" s="99" t="s">
        <v>5039</v>
      </c>
      <c r="C114" s="100" t="s">
        <v>1328</v>
      </c>
      <c r="D114" s="101" t="s">
        <v>1328</v>
      </c>
      <c r="E114" s="102" t="s">
        <v>1328</v>
      </c>
      <c r="F114" s="103" t="s">
        <v>794</v>
      </c>
      <c r="G114" s="99" t="s">
        <v>220</v>
      </c>
      <c r="H114" s="177" t="s">
        <v>2944</v>
      </c>
      <c r="I114" s="177" t="s">
        <v>4055</v>
      </c>
      <c r="J114" s="177" t="s">
        <v>5040</v>
      </c>
      <c r="K114" s="177" t="s">
        <v>2729</v>
      </c>
      <c r="L114" s="215" t="s">
        <v>5041</v>
      </c>
      <c r="M114" s="273"/>
      <c r="N114" s="273"/>
      <c r="O114" s="215" t="s">
        <v>5042</v>
      </c>
      <c r="P114" s="273"/>
      <c r="Q114" s="273"/>
      <c r="R114" s="177"/>
      <c r="S114" s="177"/>
      <c r="T114" s="273"/>
      <c r="U114" s="273"/>
      <c r="V114" s="273"/>
      <c r="W114" s="169"/>
      <c r="X114" s="182" t="s">
        <v>1230</v>
      </c>
      <c r="Y114" s="277"/>
      <c r="Z114" s="182" t="s">
        <v>3766</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2200</v>
      </c>
      <c r="BF114" s="258"/>
      <c r="BG114" s="258"/>
      <c r="BH114" s="258"/>
      <c r="BI114" s="193" t="s">
        <v>5043</v>
      </c>
      <c r="BJ114" s="193"/>
      <c r="BK114" s="258"/>
      <c r="BL114" s="258"/>
      <c r="BM114" s="258"/>
      <c r="BN114" s="258"/>
      <c r="BO114" s="258"/>
      <c r="BP114" s="258"/>
      <c r="BQ114" s="259"/>
      <c r="BR114" s="391" t="s">
        <v>5044</v>
      </c>
      <c r="BS114" s="198" t="s">
        <v>5045</v>
      </c>
      <c r="BT114" s="259"/>
      <c r="BU114" s="259"/>
      <c r="BV114" s="198" t="s">
        <v>5046</v>
      </c>
      <c r="BW114" s="259"/>
      <c r="BX114" s="259"/>
      <c r="BY114" s="259"/>
      <c r="BZ114" s="259"/>
      <c r="CA114" s="259"/>
      <c r="CB114" s="259"/>
      <c r="CC114" s="259"/>
      <c r="CD114" s="259"/>
      <c r="CE114" s="259"/>
      <c r="CF114" s="227" t="s">
        <v>5047</v>
      </c>
      <c r="CG114" s="286" t="s">
        <v>3826</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3407</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5048</v>
      </c>
      <c r="B115" s="79" t="s">
        <v>5049</v>
      </c>
      <c r="C115" s="80" t="s">
        <v>1044</v>
      </c>
      <c r="D115" s="81" t="s">
        <v>1328</v>
      </c>
      <c r="E115" s="82" t="s">
        <v>1328</v>
      </c>
      <c r="F115" s="83" t="s">
        <v>3883</v>
      </c>
      <c r="G115" s="79" t="s">
        <v>1489</v>
      </c>
      <c r="H115" s="213"/>
      <c r="I115" s="87" t="s">
        <v>5050</v>
      </c>
      <c r="J115" s="87" t="s">
        <v>5051</v>
      </c>
      <c r="K115" s="87" t="s">
        <v>1516</v>
      </c>
      <c r="L115" s="87" t="s">
        <v>5052</v>
      </c>
      <c r="M115" s="87" t="s">
        <v>5053</v>
      </c>
      <c r="N115" s="168" t="s">
        <v>5054</v>
      </c>
      <c r="O115" s="87" t="s">
        <v>5055</v>
      </c>
      <c r="P115" s="168" t="s">
        <v>4601</v>
      </c>
      <c r="Q115" s="213"/>
      <c r="R115" s="213"/>
      <c r="S115" s="213"/>
      <c r="T115" s="213"/>
      <c r="U115" s="213"/>
      <c r="V115" s="213"/>
      <c r="W115" s="169"/>
      <c r="X115" s="87" t="s">
        <v>2375</v>
      </c>
      <c r="Y115" s="87" t="s">
        <v>4081</v>
      </c>
      <c r="Z115" s="87" t="s">
        <v>512</v>
      </c>
      <c r="AA115" s="168" t="s">
        <v>5056</v>
      </c>
      <c r="AB115" s="87" t="s">
        <v>3728</v>
      </c>
      <c r="AC115" s="87" t="s">
        <v>5057</v>
      </c>
      <c r="AD115" s="213"/>
      <c r="AE115" s="87" t="s">
        <v>5058</v>
      </c>
      <c r="AF115" s="87" t="s">
        <v>3949</v>
      </c>
      <c r="AG115" s="213"/>
      <c r="AH115" s="213"/>
      <c r="AI115" s="213"/>
      <c r="AJ115" s="213"/>
      <c r="AK115" s="169"/>
      <c r="AL115" s="213"/>
      <c r="AM115" s="213"/>
      <c r="AN115" s="213"/>
      <c r="AO115" s="213"/>
      <c r="AP115" s="213"/>
      <c r="AQ115" s="213"/>
      <c r="AR115" s="213"/>
      <c r="AS115" s="213"/>
      <c r="AT115" s="87" t="s">
        <v>2334</v>
      </c>
      <c r="AU115" s="87" t="s">
        <v>1802</v>
      </c>
      <c r="AV115" s="213"/>
      <c r="AW115" s="213"/>
      <c r="AX115" s="213"/>
      <c r="AY115" s="213"/>
      <c r="AZ115" s="213"/>
      <c r="BA115" s="87" t="s">
        <v>5059</v>
      </c>
      <c r="BB115" s="87" t="s">
        <v>1174</v>
      </c>
      <c r="BC115" s="87" t="s">
        <v>2784</v>
      </c>
      <c r="BD115" s="87" t="s">
        <v>3120</v>
      </c>
      <c r="BE115" s="87" t="s">
        <v>5060</v>
      </c>
      <c r="BF115" s="213"/>
      <c r="BG115" s="213"/>
      <c r="BH115" s="87" t="s">
        <v>3234</v>
      </c>
      <c r="BI115" s="213"/>
      <c r="BJ115" s="213"/>
      <c r="BK115" s="87" t="s">
        <v>798</v>
      </c>
      <c r="BL115" s="213"/>
      <c r="BM115" s="213"/>
      <c r="BN115" s="213"/>
      <c r="BO115" s="213"/>
      <c r="BP115" s="213"/>
      <c r="BQ115" s="87" t="s">
        <v>5061</v>
      </c>
      <c r="BR115" s="168" t="s">
        <v>5062</v>
      </c>
      <c r="BS115" s="168" t="s">
        <v>5063</v>
      </c>
      <c r="BT115" s="168" t="s">
        <v>1820</v>
      </c>
      <c r="BU115" s="213"/>
      <c r="BV115" s="168" t="s">
        <v>3053</v>
      </c>
      <c r="BW115" s="168" t="s">
        <v>5064</v>
      </c>
      <c r="BX115" s="213"/>
      <c r="BY115" s="87" t="s">
        <v>5065</v>
      </c>
      <c r="BZ115" s="168" t="s">
        <v>5066</v>
      </c>
      <c r="CA115" s="213"/>
      <c r="CB115" s="213"/>
      <c r="CC115" s="213"/>
      <c r="CD115" s="213"/>
      <c r="CE115" s="213"/>
      <c r="CF115" s="168" t="s">
        <v>5067</v>
      </c>
      <c r="CG115" s="87" t="s">
        <v>3238</v>
      </c>
      <c r="CH115" s="87" t="s">
        <v>1789</v>
      </c>
      <c r="CI115" s="87" t="s">
        <v>5068</v>
      </c>
      <c r="CJ115" s="87" t="s">
        <v>556</v>
      </c>
      <c r="CK115" s="213"/>
      <c r="CL115" s="87" t="s">
        <v>5069</v>
      </c>
      <c r="CM115" s="213"/>
      <c r="CN115" s="213"/>
      <c r="CO115" s="213"/>
      <c r="CP115" s="213"/>
      <c r="CQ115" s="213"/>
      <c r="CR115" s="213"/>
      <c r="CS115" s="174"/>
      <c r="CT115" s="87" t="s">
        <v>1856</v>
      </c>
      <c r="CU115" s="87" t="s">
        <v>5070</v>
      </c>
      <c r="CV115" s="87" t="s">
        <v>5071</v>
      </c>
      <c r="CW115" s="87" t="s">
        <v>5072</v>
      </c>
      <c r="CX115" s="87" t="s">
        <v>992</v>
      </c>
      <c r="CY115" s="87" t="s">
        <v>5073</v>
      </c>
      <c r="CZ115" s="87" t="s">
        <v>5074</v>
      </c>
      <c r="DA115" s="87" t="s">
        <v>1622</v>
      </c>
      <c r="DB115" s="213"/>
      <c r="DC115" s="213"/>
      <c r="DD115" s="213"/>
      <c r="DE115" s="213"/>
      <c r="DF115" s="213"/>
      <c r="DG115" s="87" t="s">
        <v>5075</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5076</v>
      </c>
      <c r="B116" s="99" t="s">
        <v>5077</v>
      </c>
      <c r="C116" s="100" t="s">
        <v>1328</v>
      </c>
      <c r="D116" s="101" t="s">
        <v>1328</v>
      </c>
      <c r="E116" s="102" t="s">
        <v>1328</v>
      </c>
      <c r="F116" s="103" t="s">
        <v>1328</v>
      </c>
      <c r="G116" s="99" t="s">
        <v>5078</v>
      </c>
      <c r="H116" s="177" t="s">
        <v>3217</v>
      </c>
      <c r="I116" s="177" t="s">
        <v>5079</v>
      </c>
      <c r="J116" s="177" t="s">
        <v>730</v>
      </c>
      <c r="K116" s="177" t="s">
        <v>3704</v>
      </c>
      <c r="L116" s="177" t="s">
        <v>5080</v>
      </c>
      <c r="M116" s="177" t="s">
        <v>5081</v>
      </c>
      <c r="N116" s="177" t="s">
        <v>5082</v>
      </c>
      <c r="O116" s="177" t="s">
        <v>5083</v>
      </c>
      <c r="P116" s="273"/>
      <c r="Q116" s="273"/>
      <c r="R116" s="273"/>
      <c r="S116" s="273"/>
      <c r="T116" s="273"/>
      <c r="U116" s="273"/>
      <c r="V116" s="273"/>
      <c r="W116" s="169"/>
      <c r="X116" s="182" t="s">
        <v>5084</v>
      </c>
      <c r="Y116" s="182" t="s">
        <v>5085</v>
      </c>
      <c r="Z116" s="182" t="s">
        <v>4873</v>
      </c>
      <c r="AA116" s="182" t="s">
        <v>2063</v>
      </c>
      <c r="AB116" s="182" t="s">
        <v>4240</v>
      </c>
      <c r="AC116" s="182" t="s">
        <v>4306</v>
      </c>
      <c r="AD116" s="277"/>
      <c r="AE116" s="182" t="s">
        <v>5086</v>
      </c>
      <c r="AF116" s="277"/>
      <c r="AG116" s="277"/>
      <c r="AH116" s="277"/>
      <c r="AI116" s="277"/>
      <c r="AJ116" s="277"/>
      <c r="AK116" s="169"/>
      <c r="AL116" s="257"/>
      <c r="AM116" s="257"/>
      <c r="AN116" s="257"/>
      <c r="AO116" s="257"/>
      <c r="AP116" s="257"/>
      <c r="AQ116" s="257"/>
      <c r="AR116" s="257"/>
      <c r="AS116" s="257"/>
      <c r="AT116" s="257"/>
      <c r="AU116" s="189" t="s">
        <v>4101</v>
      </c>
      <c r="AV116" s="257"/>
      <c r="AW116" s="257"/>
      <c r="AX116" s="257"/>
      <c r="AY116" s="257"/>
      <c r="AZ116" s="257"/>
      <c r="BA116" s="193" t="s">
        <v>1230</v>
      </c>
      <c r="BB116" s="193" t="s">
        <v>1861</v>
      </c>
      <c r="BC116" s="193" t="s">
        <v>3380</v>
      </c>
      <c r="BD116" s="258"/>
      <c r="BE116" s="258"/>
      <c r="BF116" s="258"/>
      <c r="BG116" s="258"/>
      <c r="BH116" s="193" t="s">
        <v>726</v>
      </c>
      <c r="BI116" s="192"/>
      <c r="BJ116" s="258"/>
      <c r="BK116" s="258"/>
      <c r="BL116" s="258"/>
      <c r="BM116" s="258"/>
      <c r="BN116" s="258"/>
      <c r="BO116" s="258"/>
      <c r="BP116" s="258"/>
      <c r="BQ116" s="225"/>
      <c r="BR116" s="198" t="s">
        <v>3007</v>
      </c>
      <c r="BS116" s="198" t="s">
        <v>4350</v>
      </c>
      <c r="BT116" s="198" t="s">
        <v>2650</v>
      </c>
      <c r="BU116" s="198" t="s">
        <v>5087</v>
      </c>
      <c r="BV116" s="198" t="s">
        <v>1242</v>
      </c>
      <c r="BW116" s="259"/>
      <c r="BX116" s="259"/>
      <c r="BY116" s="259"/>
      <c r="BZ116" s="259"/>
      <c r="CA116" s="259"/>
      <c r="CB116" s="259"/>
      <c r="CC116" s="259"/>
      <c r="CD116" s="259"/>
      <c r="CE116" s="259"/>
      <c r="CF116" s="227" t="s">
        <v>5088</v>
      </c>
      <c r="CG116" s="227" t="s">
        <v>3330</v>
      </c>
      <c r="CH116" s="261"/>
      <c r="CI116" s="261"/>
      <c r="CJ116" s="261"/>
      <c r="CK116" s="261"/>
      <c r="CL116" s="261"/>
      <c r="CM116" s="261"/>
      <c r="CN116" s="261"/>
      <c r="CO116" s="261"/>
      <c r="CP116" s="261"/>
      <c r="CQ116" s="261"/>
      <c r="CR116" s="261"/>
      <c r="CS116" s="174"/>
      <c r="CT116" s="205" t="s">
        <v>3920</v>
      </c>
      <c r="CU116" s="205" t="s">
        <v>5089</v>
      </c>
      <c r="CV116" s="205" t="s">
        <v>2496</v>
      </c>
      <c r="CW116" s="262"/>
      <c r="CX116" s="262"/>
      <c r="CY116" s="262"/>
      <c r="CZ116" s="205" t="s">
        <v>5090</v>
      </c>
      <c r="DA116" s="262"/>
      <c r="DB116" s="262"/>
      <c r="DC116" s="262"/>
      <c r="DD116" s="262"/>
      <c r="DE116" s="262"/>
      <c r="DF116" s="262"/>
      <c r="DG116" s="263"/>
      <c r="DH116" s="263"/>
      <c r="DI116" s="263"/>
      <c r="DJ116" s="263"/>
      <c r="DK116" s="263"/>
      <c r="DL116" s="263"/>
      <c r="DM116" s="263"/>
      <c r="DN116" s="263"/>
      <c r="DO116" s="263"/>
      <c r="DP116" s="265" t="s">
        <v>5091</v>
      </c>
      <c r="DQ116" s="265"/>
      <c r="DR116" s="263"/>
      <c r="DS116" s="263"/>
      <c r="DT116" s="263"/>
      <c r="DU116" s="263"/>
      <c r="DV116" s="263"/>
      <c r="DW116" s="263"/>
      <c r="DX116" s="263"/>
      <c r="DY116" s="263"/>
      <c r="DZ116" s="263"/>
      <c r="EA116" s="263"/>
      <c r="EB116" s="294"/>
    </row>
    <row r="117" ht="15.75" customHeight="1">
      <c r="A117" s="167" t="s">
        <v>5092</v>
      </c>
      <c r="B117" s="79" t="s">
        <v>5093</v>
      </c>
      <c r="C117" s="80" t="s">
        <v>1328</v>
      </c>
      <c r="D117" s="81" t="s">
        <v>1328</v>
      </c>
      <c r="E117" s="82" t="s">
        <v>1328</v>
      </c>
      <c r="F117" s="83" t="s">
        <v>1044</v>
      </c>
      <c r="G117" s="79" t="s">
        <v>3059</v>
      </c>
      <c r="H117" s="238" t="s">
        <v>3294</v>
      </c>
      <c r="I117" s="238" t="s">
        <v>5094</v>
      </c>
      <c r="J117" s="238" t="s">
        <v>5095</v>
      </c>
      <c r="K117" s="238" t="s">
        <v>982</v>
      </c>
      <c r="L117" s="238" t="s">
        <v>5096</v>
      </c>
      <c r="M117" s="238" t="s">
        <v>5097</v>
      </c>
      <c r="N117" s="238" t="s">
        <v>5098</v>
      </c>
      <c r="O117" s="238" t="s">
        <v>5099</v>
      </c>
      <c r="P117" s="238" t="s">
        <v>1290</v>
      </c>
      <c r="Q117" s="238"/>
      <c r="R117" s="213"/>
      <c r="S117" s="213"/>
      <c r="T117" s="213"/>
      <c r="U117" s="213"/>
      <c r="V117" s="213"/>
      <c r="W117" s="169"/>
      <c r="X117" s="238" t="s">
        <v>5100</v>
      </c>
      <c r="Y117" s="238" t="s">
        <v>2698</v>
      </c>
      <c r="Z117" s="238" t="s">
        <v>1934</v>
      </c>
      <c r="AA117" s="238" t="s">
        <v>5101</v>
      </c>
      <c r="AB117" s="238" t="s">
        <v>3728</v>
      </c>
      <c r="AC117" s="238" t="s">
        <v>3230</v>
      </c>
      <c r="AD117" s="213"/>
      <c r="AE117" s="238" t="s">
        <v>952</v>
      </c>
      <c r="AF117" s="238" t="s">
        <v>3650</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2410</v>
      </c>
      <c r="BI117" s="172"/>
      <c r="BJ117" s="213"/>
      <c r="BK117" s="238" t="s">
        <v>5102</v>
      </c>
      <c r="BL117" s="213"/>
      <c r="BM117" s="213"/>
      <c r="BN117" s="213"/>
      <c r="BO117" s="213"/>
      <c r="BP117" s="213"/>
      <c r="BQ117" s="168"/>
      <c r="BR117" s="213"/>
      <c r="BS117" s="213"/>
      <c r="BT117" s="238" t="s">
        <v>1908</v>
      </c>
      <c r="BU117" s="213"/>
      <c r="BV117" s="238" t="s">
        <v>5103</v>
      </c>
      <c r="BW117" s="213"/>
      <c r="BX117" s="213"/>
      <c r="BY117" s="213"/>
      <c r="BZ117" s="238" t="s">
        <v>875</v>
      </c>
      <c r="CA117" s="213"/>
      <c r="CB117" s="213"/>
      <c r="CC117" s="213"/>
      <c r="CD117" s="213"/>
      <c r="CE117" s="213"/>
      <c r="CF117" s="238" t="s">
        <v>2193</v>
      </c>
      <c r="CG117" s="238" t="s">
        <v>5104</v>
      </c>
      <c r="CH117" s="238" t="s">
        <v>5105</v>
      </c>
      <c r="CI117" s="213"/>
      <c r="CJ117" s="213"/>
      <c r="CK117" s="213"/>
      <c r="CL117" s="213"/>
      <c r="CM117" s="238" t="s">
        <v>5106</v>
      </c>
      <c r="CN117" s="213"/>
      <c r="CO117" s="213"/>
      <c r="CP117" s="213"/>
      <c r="CQ117" s="213"/>
      <c r="CR117" s="213"/>
      <c r="CS117" s="174"/>
      <c r="CT117" s="238" t="s">
        <v>5107</v>
      </c>
      <c r="CU117" s="238" t="s">
        <v>5108</v>
      </c>
      <c r="CV117" s="238" t="s">
        <v>1674</v>
      </c>
      <c r="CW117" s="238" t="s">
        <v>582</v>
      </c>
      <c r="CX117" s="213"/>
      <c r="CY117" s="213"/>
      <c r="CZ117" s="213"/>
      <c r="DA117" s="238"/>
      <c r="DB117" s="213"/>
      <c r="DC117" s="213"/>
      <c r="DD117" s="213"/>
      <c r="DE117" s="213"/>
      <c r="DF117" s="213"/>
      <c r="DG117" s="238" t="s">
        <v>5109</v>
      </c>
      <c r="DH117" s="213"/>
      <c r="DI117" s="213"/>
      <c r="DJ117" s="213"/>
      <c r="DK117" s="213"/>
      <c r="DL117" s="213"/>
      <c r="DM117" s="213"/>
      <c r="DN117" s="213"/>
      <c r="DO117" s="213"/>
      <c r="DP117" s="213"/>
      <c r="DQ117" s="213"/>
      <c r="DR117" s="238" t="s">
        <v>4718</v>
      </c>
      <c r="DS117" s="213"/>
      <c r="DT117" s="213"/>
      <c r="DU117" s="213"/>
      <c r="DV117" s="213"/>
      <c r="DW117" s="213"/>
      <c r="DX117" s="213"/>
      <c r="DY117" s="213"/>
      <c r="DZ117" s="238" t="s">
        <v>5110</v>
      </c>
      <c r="EA117" s="238" t="s">
        <v>2693</v>
      </c>
      <c r="EB117" s="251" t="s">
        <v>5111</v>
      </c>
    </row>
    <row r="118" ht="15.75" customHeight="1">
      <c r="A118" s="547" t="s">
        <v>5112</v>
      </c>
      <c r="B118" s="99" t="s">
        <v>5113</v>
      </c>
      <c r="C118" s="100" t="s">
        <v>1328</v>
      </c>
      <c r="D118" s="101" t="s">
        <v>1328</v>
      </c>
      <c r="E118" s="102" t="s">
        <v>1328</v>
      </c>
      <c r="F118" s="103" t="s">
        <v>1044</v>
      </c>
      <c r="G118" s="99" t="s">
        <v>3497</v>
      </c>
      <c r="H118" s="177"/>
      <c r="I118" s="177" t="s">
        <v>5114</v>
      </c>
      <c r="J118" s="177"/>
      <c r="K118" s="177"/>
      <c r="L118" s="177" t="s">
        <v>4529</v>
      </c>
      <c r="M118" s="177"/>
      <c r="N118" s="177" t="s">
        <v>5115</v>
      </c>
      <c r="O118" s="177" t="s">
        <v>5116</v>
      </c>
      <c r="P118" s="273"/>
      <c r="Q118" s="273"/>
      <c r="R118" s="273"/>
      <c r="S118" s="273"/>
      <c r="T118" s="273"/>
      <c r="U118" s="273"/>
      <c r="V118" s="273"/>
      <c r="W118" s="169"/>
      <c r="X118" s="275"/>
      <c r="Y118" s="182"/>
      <c r="Z118" s="219" t="s">
        <v>2175</v>
      </c>
      <c r="AA118" s="182"/>
      <c r="AB118" s="182" t="s">
        <v>5117</v>
      </c>
      <c r="AC118" s="275"/>
      <c r="AD118" s="277"/>
      <c r="AE118" s="182"/>
      <c r="AF118" s="182"/>
      <c r="AG118" s="275"/>
      <c r="AH118" s="277"/>
      <c r="AI118" s="277"/>
      <c r="AJ118" s="277"/>
      <c r="AK118" s="169"/>
      <c r="AL118" s="257"/>
      <c r="AM118" s="257"/>
      <c r="AN118" s="257"/>
      <c r="AO118" s="257"/>
      <c r="AP118" s="257"/>
      <c r="AQ118" s="257"/>
      <c r="AR118" s="257"/>
      <c r="AS118" s="257"/>
      <c r="AT118" s="189" t="s">
        <v>2448</v>
      </c>
      <c r="AU118" s="257"/>
      <c r="AV118" s="257"/>
      <c r="AW118" s="257"/>
      <c r="AX118" s="257"/>
      <c r="AY118" s="257"/>
      <c r="AZ118" s="257"/>
      <c r="BA118" s="258"/>
      <c r="BB118" s="536"/>
      <c r="BC118" s="390" t="s">
        <v>1064</v>
      </c>
      <c r="BD118" s="258"/>
      <c r="BE118" s="258"/>
      <c r="BF118" s="390"/>
      <c r="BG118" s="258"/>
      <c r="BH118" s="193" t="s">
        <v>5118</v>
      </c>
      <c r="BI118" s="192"/>
      <c r="BJ118" s="258"/>
      <c r="BK118" s="258"/>
      <c r="BL118" s="258"/>
      <c r="BM118" s="258"/>
      <c r="BN118" s="258"/>
      <c r="BO118" s="258"/>
      <c r="BP118" s="258"/>
      <c r="BQ118" s="391"/>
      <c r="BR118" s="198" t="s">
        <v>5119</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5120</v>
      </c>
      <c r="CW118" s="262"/>
      <c r="CX118" s="205" t="s">
        <v>5121</v>
      </c>
      <c r="CY118" s="262"/>
      <c r="CZ118" s="262"/>
      <c r="DA118" s="262"/>
      <c r="DB118" s="262"/>
      <c r="DC118" s="262"/>
      <c r="DD118" s="262"/>
      <c r="DE118" s="262"/>
      <c r="DF118" s="262"/>
      <c r="DG118" s="263"/>
      <c r="DH118" s="263"/>
      <c r="DI118" s="263"/>
      <c r="DJ118" s="265"/>
      <c r="DK118" s="263"/>
      <c r="DL118" s="265" t="s">
        <v>2269</v>
      </c>
      <c r="DM118" s="263"/>
      <c r="DN118" s="263"/>
      <c r="DO118" s="263"/>
      <c r="DP118" s="265" t="s">
        <v>5122</v>
      </c>
      <c r="DQ118" s="265"/>
      <c r="DR118" s="263"/>
      <c r="DS118" s="263"/>
      <c r="DT118" s="263"/>
      <c r="DU118" s="263"/>
      <c r="DV118" s="263"/>
      <c r="DW118" s="263"/>
      <c r="DX118" s="263"/>
      <c r="DY118" s="263"/>
      <c r="DZ118" s="263"/>
      <c r="EA118" s="263"/>
      <c r="EB118" s="294"/>
    </row>
    <row r="119" ht="15.75" customHeight="1">
      <c r="A119" s="548" t="s">
        <v>5123</v>
      </c>
      <c r="B119" s="410" t="s">
        <v>5124</v>
      </c>
      <c r="C119" s="411" t="s">
        <v>1328</v>
      </c>
      <c r="D119" s="412" t="s">
        <v>1328</v>
      </c>
      <c r="E119" s="413" t="s">
        <v>1328</v>
      </c>
      <c r="F119" s="414" t="s">
        <v>330</v>
      </c>
      <c r="G119" s="410" t="s">
        <v>5125</v>
      </c>
      <c r="H119" s="418"/>
      <c r="I119" s="416" t="s">
        <v>5126</v>
      </c>
      <c r="J119" s="418"/>
      <c r="K119" s="416" t="s">
        <v>5127</v>
      </c>
      <c r="L119" s="415" t="s">
        <v>4321</v>
      </c>
      <c r="M119" s="418"/>
      <c r="N119" s="418"/>
      <c r="O119" s="398" t="s">
        <v>5128</v>
      </c>
      <c r="P119" s="415" t="s">
        <v>3889</v>
      </c>
      <c r="Q119" s="418"/>
      <c r="R119" s="418"/>
      <c r="S119" s="416" t="s">
        <v>3377</v>
      </c>
      <c r="T119" s="418"/>
      <c r="U119" s="418"/>
      <c r="V119" s="418"/>
      <c r="W119" s="549"/>
      <c r="X119" s="418"/>
      <c r="Y119" s="418"/>
      <c r="Z119" s="416" t="s">
        <v>341</v>
      </c>
      <c r="AA119" s="418"/>
      <c r="AB119" s="416" t="s">
        <v>2289</v>
      </c>
      <c r="AC119" s="418"/>
      <c r="AD119" s="418"/>
      <c r="AE119" s="418"/>
      <c r="AF119" s="418"/>
      <c r="AG119" s="418"/>
      <c r="AH119" s="418"/>
      <c r="AI119" s="418"/>
      <c r="AJ119" s="418"/>
      <c r="AK119" s="549"/>
      <c r="AL119" s="418"/>
      <c r="AM119" s="416" t="s">
        <v>1456</v>
      </c>
      <c r="AN119" s="418"/>
      <c r="AO119" s="416" t="s">
        <v>5129</v>
      </c>
      <c r="AP119" s="418"/>
      <c r="AQ119" s="418"/>
      <c r="AR119" s="418"/>
      <c r="AS119" s="418"/>
      <c r="AT119" s="418"/>
      <c r="AU119" s="416" t="s">
        <v>5130</v>
      </c>
      <c r="AV119" s="416" t="s">
        <v>4581</v>
      </c>
      <c r="AW119" s="418"/>
      <c r="AX119" s="416" t="s">
        <v>5131</v>
      </c>
      <c r="AY119" s="418"/>
      <c r="AZ119" s="418"/>
      <c r="BA119" s="416" t="s">
        <v>5132</v>
      </c>
      <c r="BB119" s="418"/>
      <c r="BC119" s="418"/>
      <c r="BD119" s="416" t="s">
        <v>4083</v>
      </c>
      <c r="BE119" s="416" t="s">
        <v>5133</v>
      </c>
      <c r="BF119" s="418"/>
      <c r="BG119" s="418"/>
      <c r="BH119" s="87" t="s">
        <v>5134</v>
      </c>
      <c r="BI119" s="418"/>
      <c r="BJ119" s="415" t="s">
        <v>5135</v>
      </c>
      <c r="BK119" s="418"/>
      <c r="BL119" s="418"/>
      <c r="BM119" s="418"/>
      <c r="BN119" s="418"/>
      <c r="BO119" s="418"/>
      <c r="BP119" s="418"/>
      <c r="BQ119" s="416"/>
      <c r="BR119" s="418"/>
      <c r="BS119" s="416" t="s">
        <v>5136</v>
      </c>
      <c r="BT119" s="418"/>
      <c r="BU119" s="87" t="s">
        <v>2446</v>
      </c>
      <c r="BV119" s="87" t="s">
        <v>5137</v>
      </c>
      <c r="BW119" s="418"/>
      <c r="BX119" s="418"/>
      <c r="BY119" s="418"/>
      <c r="BZ119" s="87" t="s">
        <v>2868</v>
      </c>
      <c r="CA119" s="416" t="s">
        <v>5138</v>
      </c>
      <c r="CB119" s="418"/>
      <c r="CC119" s="418"/>
      <c r="CD119" s="418"/>
      <c r="CE119" s="418"/>
      <c r="CF119" s="416" t="s">
        <v>820</v>
      </c>
      <c r="CG119" s="418"/>
      <c r="CH119" s="418"/>
      <c r="CI119" s="416" t="s">
        <v>5139</v>
      </c>
      <c r="CJ119" s="418"/>
      <c r="CK119" s="398" t="s">
        <v>5140</v>
      </c>
      <c r="CL119" s="168" t="s">
        <v>5141</v>
      </c>
      <c r="CM119" s="418"/>
      <c r="CN119" s="418"/>
      <c r="CO119" s="418"/>
      <c r="CP119" s="418"/>
      <c r="CQ119" s="418"/>
      <c r="CR119" s="416" t="s">
        <v>5142</v>
      </c>
      <c r="CS119" s="549"/>
      <c r="CT119" s="418"/>
      <c r="CU119" s="418"/>
      <c r="CV119" s="398" t="s">
        <v>5143</v>
      </c>
      <c r="CW119" s="416" t="s">
        <v>5144</v>
      </c>
      <c r="CX119" s="398" t="s">
        <v>5145</v>
      </c>
      <c r="CY119" s="415" t="s">
        <v>2302</v>
      </c>
      <c r="CZ119" s="415" t="s">
        <v>5146</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2252</v>
      </c>
      <c r="DZ119" s="418"/>
      <c r="EA119" s="418"/>
      <c r="EB119" s="418"/>
    </row>
    <row r="120">
      <c r="A120" s="516" t="s">
        <v>5147</v>
      </c>
      <c r="B120" s="99" t="s">
        <v>5148</v>
      </c>
      <c r="C120" s="100" t="s">
        <v>1328</v>
      </c>
      <c r="D120" s="101" t="s">
        <v>1328</v>
      </c>
      <c r="E120" s="102" t="s">
        <v>1328</v>
      </c>
      <c r="F120" s="103" t="s">
        <v>1044</v>
      </c>
      <c r="G120" s="99" t="s">
        <v>3497</v>
      </c>
      <c r="H120" s="273"/>
      <c r="I120" s="273"/>
      <c r="J120" s="214" t="s">
        <v>5149</v>
      </c>
      <c r="K120" s="214" t="s">
        <v>3993</v>
      </c>
      <c r="L120" s="214" t="s">
        <v>655</v>
      </c>
      <c r="M120" s="273"/>
      <c r="N120" s="273"/>
      <c r="O120" s="214" t="s">
        <v>5150</v>
      </c>
      <c r="P120" s="273"/>
      <c r="Q120" s="273"/>
      <c r="R120" s="273"/>
      <c r="S120" s="273"/>
      <c r="T120" s="273"/>
      <c r="U120" s="273"/>
      <c r="V120" s="273"/>
      <c r="W120" s="169"/>
      <c r="X120" s="219" t="s">
        <v>3832</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3924</v>
      </c>
      <c r="AU120" s="221" t="s">
        <v>2161</v>
      </c>
      <c r="AV120" s="257"/>
      <c r="AW120" s="257"/>
      <c r="AX120" s="257"/>
      <c r="AY120" s="257"/>
      <c r="AZ120" s="257"/>
      <c r="BA120" s="258"/>
      <c r="BB120" s="258"/>
      <c r="BC120" s="258"/>
      <c r="BD120" s="258"/>
      <c r="BE120" s="258"/>
      <c r="BF120" s="258"/>
      <c r="BG120" s="258"/>
      <c r="BH120" s="224" t="s">
        <v>3896</v>
      </c>
      <c r="BI120" s="258"/>
      <c r="BJ120" s="258"/>
      <c r="BK120" s="258"/>
      <c r="BL120" s="258"/>
      <c r="BM120" s="258"/>
      <c r="BN120" s="258"/>
      <c r="BO120" s="258"/>
      <c r="BP120" s="258"/>
      <c r="BQ120" s="225" t="s">
        <v>5151</v>
      </c>
      <c r="BR120" s="259"/>
      <c r="BS120" s="259"/>
      <c r="BT120" s="225" t="s">
        <v>5152</v>
      </c>
      <c r="BU120" s="259"/>
      <c r="BV120" s="259"/>
      <c r="BW120" s="259"/>
      <c r="BX120" s="259"/>
      <c r="BY120" s="259"/>
      <c r="BZ120" s="259"/>
      <c r="CA120" s="259"/>
      <c r="CB120" s="259"/>
      <c r="CC120" s="259"/>
      <c r="CD120" s="259"/>
      <c r="CE120" s="259"/>
      <c r="CF120" s="245" t="s">
        <v>5153</v>
      </c>
      <c r="CG120" s="245" t="s">
        <v>4546</v>
      </c>
      <c r="CH120" s="261"/>
      <c r="CI120" s="261"/>
      <c r="CJ120" s="261"/>
      <c r="CK120" s="261"/>
      <c r="CL120" s="261"/>
      <c r="CM120" s="142" t="s">
        <v>177</v>
      </c>
      <c r="CN120" s="261"/>
      <c r="CO120" s="261"/>
      <c r="CP120" s="261"/>
      <c r="CQ120" s="261"/>
      <c r="CR120" s="261"/>
      <c r="CS120" s="174"/>
      <c r="CT120" s="262"/>
      <c r="CU120" s="262"/>
      <c r="CV120" s="262"/>
      <c r="CW120" s="262"/>
      <c r="CX120" s="262"/>
      <c r="CY120" s="230" t="s">
        <v>5154</v>
      </c>
      <c r="CZ120" s="230" t="s">
        <v>5155</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5156</v>
      </c>
      <c r="B121" s="79" t="s">
        <v>5157</v>
      </c>
      <c r="C121" s="80" t="s">
        <v>1328</v>
      </c>
      <c r="D121" s="81" t="s">
        <v>1328</v>
      </c>
      <c r="E121" s="82" t="s">
        <v>1328</v>
      </c>
      <c r="F121" s="83" t="s">
        <v>1328</v>
      </c>
      <c r="G121" s="79" t="s">
        <v>3059</v>
      </c>
      <c r="H121" s="168" t="s">
        <v>4963</v>
      </c>
      <c r="I121" s="168" t="s">
        <v>916</v>
      </c>
      <c r="J121" s="168" t="s">
        <v>5158</v>
      </c>
      <c r="K121" s="168" t="s">
        <v>3858</v>
      </c>
      <c r="L121" s="168" t="s">
        <v>2389</v>
      </c>
      <c r="M121" s="213"/>
      <c r="N121" s="168" t="s">
        <v>5159</v>
      </c>
      <c r="O121" s="168" t="s">
        <v>670</v>
      </c>
      <c r="P121" s="168" t="s">
        <v>1178</v>
      </c>
      <c r="Q121" s="213"/>
      <c r="R121" s="213"/>
      <c r="S121" s="213"/>
      <c r="T121" s="213"/>
      <c r="U121" s="213"/>
      <c r="V121" s="213"/>
      <c r="W121" s="169"/>
      <c r="X121" s="168" t="s">
        <v>2545</v>
      </c>
      <c r="Y121" s="168" t="s">
        <v>2641</v>
      </c>
      <c r="Z121" s="168" t="s">
        <v>5160</v>
      </c>
      <c r="AA121" s="168" t="s">
        <v>5161</v>
      </c>
      <c r="AB121" s="168" t="s">
        <v>3315</v>
      </c>
      <c r="AC121" s="168" t="s">
        <v>1474</v>
      </c>
      <c r="AD121" s="213"/>
      <c r="AE121" s="213"/>
      <c r="AF121" s="168" t="s">
        <v>5162</v>
      </c>
      <c r="AG121" s="213"/>
      <c r="AH121" s="213"/>
      <c r="AI121" s="213"/>
      <c r="AJ121" s="213"/>
      <c r="AK121" s="169"/>
      <c r="AL121" s="213"/>
      <c r="AM121" s="168" t="s">
        <v>676</v>
      </c>
      <c r="AN121" s="213"/>
      <c r="AO121" s="213"/>
      <c r="AP121" s="213"/>
      <c r="AQ121" s="213"/>
      <c r="AR121" s="213"/>
      <c r="AS121" s="213"/>
      <c r="AT121" s="168" t="s">
        <v>3275</v>
      </c>
      <c r="AU121" s="168" t="s">
        <v>5163</v>
      </c>
      <c r="AV121" s="213"/>
      <c r="AW121" s="213"/>
      <c r="AX121" s="213"/>
      <c r="AY121" s="213"/>
      <c r="AZ121" s="213"/>
      <c r="BA121" s="168" t="s">
        <v>4248</v>
      </c>
      <c r="BB121" s="168" t="s">
        <v>5164</v>
      </c>
      <c r="BC121" s="168" t="s">
        <v>932</v>
      </c>
      <c r="BD121" s="168" t="s">
        <v>4083</v>
      </c>
      <c r="BE121" s="168" t="s">
        <v>1759</v>
      </c>
      <c r="BF121" s="213"/>
      <c r="BG121" s="551"/>
      <c r="BH121" s="168" t="s">
        <v>3451</v>
      </c>
      <c r="BI121" s="168" t="s">
        <v>2255</v>
      </c>
      <c r="BJ121" s="213"/>
      <c r="BK121" s="168" t="s">
        <v>3500</v>
      </c>
      <c r="BL121" s="213"/>
      <c r="BM121" s="213"/>
      <c r="BN121" s="213"/>
      <c r="BO121" s="213"/>
      <c r="BP121" s="213"/>
      <c r="BQ121" s="168" t="s">
        <v>4655</v>
      </c>
      <c r="BR121" s="168" t="s">
        <v>5165</v>
      </c>
      <c r="BS121" s="168" t="s">
        <v>2630</v>
      </c>
      <c r="BT121" s="168" t="s">
        <v>1692</v>
      </c>
      <c r="BU121" s="168" t="s">
        <v>5166</v>
      </c>
      <c r="BV121" s="168" t="s">
        <v>5167</v>
      </c>
      <c r="BW121" s="168"/>
      <c r="BX121" s="168" t="s">
        <v>5168</v>
      </c>
      <c r="BY121" s="213"/>
      <c r="BZ121" s="168" t="s">
        <v>2048</v>
      </c>
      <c r="CA121" s="213"/>
      <c r="CB121" s="213"/>
      <c r="CC121" s="213"/>
      <c r="CD121" s="213"/>
      <c r="CE121" s="213"/>
      <c r="CF121" s="168" t="s">
        <v>5169</v>
      </c>
      <c r="CG121" s="168" t="s">
        <v>193</v>
      </c>
      <c r="CH121" s="213"/>
      <c r="CI121" s="213"/>
      <c r="CJ121" s="213"/>
      <c r="CK121" s="168" t="s">
        <v>5170</v>
      </c>
      <c r="CL121" s="168" t="s">
        <v>1520</v>
      </c>
      <c r="CM121" s="168" t="s">
        <v>4412</v>
      </c>
      <c r="CN121" s="213"/>
      <c r="CO121" s="213"/>
      <c r="CP121" s="213"/>
      <c r="CQ121" s="213"/>
      <c r="CR121" s="213"/>
      <c r="CS121" s="174"/>
      <c r="CT121" s="213"/>
      <c r="CU121" s="213"/>
      <c r="CV121" s="213"/>
      <c r="CW121" s="213"/>
      <c r="CX121" s="213"/>
      <c r="CY121" s="213"/>
      <c r="CZ121" s="168" t="s">
        <v>5171</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5172</v>
      </c>
      <c r="B122" s="99" t="s">
        <v>5173</v>
      </c>
      <c r="C122" s="100" t="s">
        <v>1328</v>
      </c>
      <c r="D122" s="101" t="s">
        <v>1328</v>
      </c>
      <c r="E122" s="102" t="s">
        <v>1328</v>
      </c>
      <c r="F122" s="103" t="s">
        <v>794</v>
      </c>
      <c r="G122" s="99" t="s">
        <v>2186</v>
      </c>
      <c r="H122" s="214" t="s">
        <v>5174</v>
      </c>
      <c r="I122" s="302" t="s">
        <v>604</v>
      </c>
      <c r="J122" s="214" t="s">
        <v>5175</v>
      </c>
      <c r="K122" s="214" t="s">
        <v>2391</v>
      </c>
      <c r="L122" s="214" t="s">
        <v>953</v>
      </c>
      <c r="M122" s="273"/>
      <c r="N122" s="214" t="s">
        <v>5176</v>
      </c>
      <c r="O122" s="214" t="s">
        <v>1231</v>
      </c>
      <c r="P122" s="214" t="s">
        <v>3055</v>
      </c>
      <c r="Q122" s="273"/>
      <c r="R122" s="214" t="s">
        <v>619</v>
      </c>
      <c r="S122" s="214" t="s">
        <v>1539</v>
      </c>
      <c r="T122" s="273"/>
      <c r="U122" s="214" t="s">
        <v>5177</v>
      </c>
      <c r="V122" s="273"/>
      <c r="W122" s="169"/>
      <c r="X122" s="219" t="s">
        <v>5178</v>
      </c>
      <c r="Y122" s="111" t="s">
        <v>2071</v>
      </c>
      <c r="Z122" s="219" t="s">
        <v>4205</v>
      </c>
      <c r="AA122" s="277"/>
      <c r="AB122" s="219" t="s">
        <v>2689</v>
      </c>
      <c r="AC122" s="277"/>
      <c r="AD122" s="277"/>
      <c r="AE122" s="277"/>
      <c r="AF122" s="219" t="s">
        <v>821</v>
      </c>
      <c r="AG122" s="277"/>
      <c r="AH122" s="277"/>
      <c r="AI122" s="277"/>
      <c r="AJ122" s="277"/>
      <c r="AK122" s="169"/>
      <c r="AL122" s="257"/>
      <c r="AM122" s="221" t="s">
        <v>5179</v>
      </c>
      <c r="AN122" s="257"/>
      <c r="AO122" s="257"/>
      <c r="AP122" s="221" t="s">
        <v>5180</v>
      </c>
      <c r="AQ122" s="221"/>
      <c r="AR122" s="257"/>
      <c r="AS122" s="257"/>
      <c r="AT122" s="221" t="s">
        <v>165</v>
      </c>
      <c r="AU122" s="257"/>
      <c r="AV122" s="257"/>
      <c r="AW122" s="257"/>
      <c r="AX122" s="257"/>
      <c r="AY122" s="257"/>
      <c r="AZ122" s="257"/>
      <c r="BA122" s="258"/>
      <c r="BB122" s="224" t="s">
        <v>1342</v>
      </c>
      <c r="BC122" s="224" t="s">
        <v>2748</v>
      </c>
      <c r="BD122" s="193" t="s">
        <v>2815</v>
      </c>
      <c r="BE122" s="224" t="s">
        <v>4988</v>
      </c>
      <c r="BF122" s="258"/>
      <c r="BG122" s="258"/>
      <c r="BH122" s="224" t="s">
        <v>1246</v>
      </c>
      <c r="BI122" s="224" t="s">
        <v>5181</v>
      </c>
      <c r="BJ122" s="224"/>
      <c r="BK122" s="224" t="s">
        <v>2474</v>
      </c>
      <c r="BL122" s="258"/>
      <c r="BM122" s="224" t="s">
        <v>3317</v>
      </c>
      <c r="BN122" s="258"/>
      <c r="BO122" s="258"/>
      <c r="BP122" s="258"/>
      <c r="BQ122" s="284"/>
      <c r="BR122" s="225" t="s">
        <v>3361</v>
      </c>
      <c r="BS122" s="225" t="s">
        <v>888</v>
      </c>
      <c r="BT122" s="284"/>
      <c r="BU122" s="225" t="s">
        <v>5182</v>
      </c>
      <c r="BV122" s="225" t="s">
        <v>4314</v>
      </c>
      <c r="BW122" s="259"/>
      <c r="BX122" s="225" t="s">
        <v>2121</v>
      </c>
      <c r="BY122" s="259"/>
      <c r="BZ122" s="259"/>
      <c r="CA122" s="259"/>
      <c r="CB122" s="259"/>
      <c r="CC122" s="259"/>
      <c r="CD122" s="259"/>
      <c r="CE122" s="259"/>
      <c r="CF122" s="245" t="s">
        <v>5183</v>
      </c>
      <c r="CG122" s="245" t="s">
        <v>2231</v>
      </c>
      <c r="CH122" s="245" t="s">
        <v>5184</v>
      </c>
      <c r="CI122" s="245" t="s">
        <v>5185</v>
      </c>
      <c r="CJ122" s="261"/>
      <c r="CK122" s="245" t="s">
        <v>5186</v>
      </c>
      <c r="CL122" s="227" t="s">
        <v>2846</v>
      </c>
      <c r="CM122" s="245" t="s">
        <v>3653</v>
      </c>
      <c r="CN122" s="261"/>
      <c r="CO122" s="261"/>
      <c r="CP122" s="261"/>
      <c r="CQ122" s="261"/>
      <c r="CR122" s="261"/>
      <c r="CS122" s="174"/>
      <c r="CT122" s="230" t="s">
        <v>2659</v>
      </c>
      <c r="CU122" s="230" t="s">
        <v>806</v>
      </c>
      <c r="CV122" s="230" t="s">
        <v>2961</v>
      </c>
      <c r="CW122" s="230" t="s">
        <v>2217</v>
      </c>
      <c r="CX122" s="262"/>
      <c r="CY122" s="230" t="s">
        <v>5187</v>
      </c>
      <c r="CZ122" s="153" t="s">
        <v>5188</v>
      </c>
      <c r="DA122" s="230" t="s">
        <v>5189</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5190</v>
      </c>
      <c r="DU122" s="234" t="s">
        <v>3377</v>
      </c>
      <c r="DV122" s="234" t="s">
        <v>5191</v>
      </c>
      <c r="DW122" s="234" t="s">
        <v>958</v>
      </c>
      <c r="DX122" s="234" t="s">
        <v>5192</v>
      </c>
      <c r="DY122" s="234" t="s">
        <v>5193</v>
      </c>
      <c r="DZ122" s="263"/>
      <c r="EA122" s="263"/>
      <c r="EB122" s="294" t="s">
        <v>5194</v>
      </c>
    </row>
    <row r="123" ht="15.75" customHeight="1">
      <c r="A123" s="552" t="s">
        <v>5195</v>
      </c>
      <c r="B123" s="79" t="s">
        <v>5196</v>
      </c>
      <c r="C123" s="80" t="s">
        <v>1328</v>
      </c>
      <c r="D123" s="81" t="s">
        <v>1328</v>
      </c>
      <c r="E123" s="82" t="s">
        <v>1328</v>
      </c>
      <c r="F123" s="83" t="s">
        <v>1328</v>
      </c>
      <c r="G123" s="79" t="s">
        <v>3936</v>
      </c>
      <c r="H123" s="238"/>
      <c r="I123" s="238" t="s">
        <v>5197</v>
      </c>
      <c r="J123" s="238" t="s">
        <v>5198</v>
      </c>
      <c r="K123" s="238" t="s">
        <v>2714</v>
      </c>
      <c r="L123" s="268" t="s">
        <v>5199</v>
      </c>
      <c r="M123" s="213"/>
      <c r="N123" s="213"/>
      <c r="O123" s="213"/>
      <c r="P123" s="238" t="s">
        <v>5200</v>
      </c>
      <c r="Q123" s="213"/>
      <c r="R123" s="213"/>
      <c r="S123" s="168" t="s">
        <v>3270</v>
      </c>
      <c r="T123" s="213"/>
      <c r="U123" s="168" t="s">
        <v>4986</v>
      </c>
      <c r="V123" s="213"/>
      <c r="W123" s="169"/>
      <c r="X123" s="213"/>
      <c r="Y123" s="213"/>
      <c r="Z123" s="213"/>
      <c r="AA123" s="213"/>
      <c r="AB123" s="238" t="s">
        <v>4532</v>
      </c>
      <c r="AC123" s="213"/>
      <c r="AD123" s="213"/>
      <c r="AE123" s="213"/>
      <c r="AF123" s="238" t="s">
        <v>5160</v>
      </c>
      <c r="AG123" s="213"/>
      <c r="AH123" s="213"/>
      <c r="AI123" s="168" t="s">
        <v>5201</v>
      </c>
      <c r="AJ123" s="213"/>
      <c r="AK123" s="169"/>
      <c r="AL123" s="213"/>
      <c r="AM123" s="213"/>
      <c r="AN123" s="213"/>
      <c r="AO123" s="213"/>
      <c r="AP123" s="213"/>
      <c r="AQ123" s="213"/>
      <c r="AR123" s="213"/>
      <c r="AS123" s="213"/>
      <c r="AT123" s="238" t="s">
        <v>4531</v>
      </c>
      <c r="AU123" s="238" t="s">
        <v>2141</v>
      </c>
      <c r="AV123" s="213"/>
      <c r="AW123" s="213"/>
      <c r="AX123" s="168" t="s">
        <v>5202</v>
      </c>
      <c r="AY123" s="213"/>
      <c r="AZ123" s="213"/>
      <c r="BA123" s="213"/>
      <c r="BB123" s="240" t="s">
        <v>3152</v>
      </c>
      <c r="BC123" s="238"/>
      <c r="BD123" s="238" t="s">
        <v>5203</v>
      </c>
      <c r="BE123" s="213"/>
      <c r="BF123" s="168" t="s">
        <v>3381</v>
      </c>
      <c r="BG123" s="213"/>
      <c r="BH123" s="213"/>
      <c r="BI123" s="213"/>
      <c r="BJ123" s="213"/>
      <c r="BK123" s="168" t="s">
        <v>5204</v>
      </c>
      <c r="BL123" s="213"/>
      <c r="BM123" s="213"/>
      <c r="BN123" s="213"/>
      <c r="BO123" s="213"/>
      <c r="BP123" s="213"/>
      <c r="BQ123" s="213"/>
      <c r="BR123" s="213"/>
      <c r="BS123" s="238" t="s">
        <v>5205</v>
      </c>
      <c r="BT123" s="213"/>
      <c r="BU123" s="213"/>
      <c r="BV123" s="238" t="s">
        <v>1242</v>
      </c>
      <c r="BW123" s="213"/>
      <c r="BX123" s="213"/>
      <c r="BY123" s="213"/>
      <c r="BZ123" s="238" t="s">
        <v>1701</v>
      </c>
      <c r="CA123" s="213"/>
      <c r="CB123" s="213"/>
      <c r="CC123" s="213"/>
      <c r="CD123" s="213"/>
      <c r="CE123" s="213"/>
      <c r="CF123" s="168" t="s">
        <v>889</v>
      </c>
      <c r="CG123" s="268" t="s">
        <v>726</v>
      </c>
      <c r="CH123" s="168" t="s">
        <v>4335</v>
      </c>
      <c r="CI123" s="168" t="s">
        <v>5206</v>
      </c>
      <c r="CJ123" s="168" t="s">
        <v>102</v>
      </c>
      <c r="CK123" s="168" t="s">
        <v>5207</v>
      </c>
      <c r="CL123" s="168" t="s">
        <v>2058</v>
      </c>
      <c r="CM123" s="168" t="s">
        <v>5208</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5087</v>
      </c>
      <c r="DU123" s="213"/>
      <c r="DV123" s="213"/>
      <c r="DW123" s="213"/>
      <c r="DX123" s="213"/>
      <c r="DY123" s="213"/>
      <c r="DZ123" s="213"/>
      <c r="EA123" s="213"/>
      <c r="EB123" s="251"/>
    </row>
    <row r="124" ht="15.75" customHeight="1">
      <c r="A124" s="175" t="s">
        <v>5209</v>
      </c>
      <c r="B124" s="99" t="s">
        <v>5210</v>
      </c>
      <c r="C124" s="100" t="s">
        <v>1328</v>
      </c>
      <c r="D124" s="101" t="s">
        <v>1328</v>
      </c>
      <c r="E124" s="102" t="s">
        <v>1328</v>
      </c>
      <c r="F124" s="103" t="s">
        <v>1044</v>
      </c>
      <c r="G124" s="99" t="s">
        <v>4054</v>
      </c>
      <c r="H124" s="273"/>
      <c r="I124" s="273"/>
      <c r="J124" s="177" t="s">
        <v>5211</v>
      </c>
      <c r="K124" s="214" t="s">
        <v>644</v>
      </c>
      <c r="L124" s="177" t="s">
        <v>5212</v>
      </c>
      <c r="M124" s="273"/>
      <c r="N124" s="177" t="s">
        <v>2447</v>
      </c>
      <c r="O124" s="214" t="s">
        <v>5213</v>
      </c>
      <c r="P124" s="273"/>
      <c r="Q124" s="273"/>
      <c r="R124" s="273"/>
      <c r="S124" s="273"/>
      <c r="T124" s="273"/>
      <c r="U124" s="273"/>
      <c r="V124" s="273"/>
      <c r="W124" s="169"/>
      <c r="X124" s="277"/>
      <c r="Y124" s="277"/>
      <c r="Z124" s="219" t="s">
        <v>5214</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2075</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5215</v>
      </c>
      <c r="B125" s="79" t="s">
        <v>5216</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5217</v>
      </c>
      <c r="B126" s="99" t="s">
        <v>5218</v>
      </c>
      <c r="C126" s="100" t="s">
        <v>1328</v>
      </c>
      <c r="D126" s="101" t="s">
        <v>1328</v>
      </c>
      <c r="E126" s="102" t="s">
        <v>1328</v>
      </c>
      <c r="F126" s="103" t="s">
        <v>536</v>
      </c>
      <c r="G126" s="99" t="s">
        <v>5078</v>
      </c>
      <c r="H126" s="273"/>
      <c r="I126" s="214" t="s">
        <v>4591</v>
      </c>
      <c r="J126" s="214" t="s">
        <v>4772</v>
      </c>
      <c r="K126" s="553" t="s">
        <v>4557</v>
      </c>
      <c r="L126" s="214" t="s">
        <v>1862</v>
      </c>
      <c r="M126" s="273"/>
      <c r="N126" s="273"/>
      <c r="O126" s="214" t="s">
        <v>5219</v>
      </c>
      <c r="P126" s="273"/>
      <c r="Q126" s="273"/>
      <c r="R126" s="273"/>
      <c r="S126" s="214" t="s">
        <v>5220</v>
      </c>
      <c r="T126" s="273"/>
      <c r="U126" s="273"/>
      <c r="V126" s="273"/>
      <c r="W126" s="169"/>
      <c r="X126" s="111" t="s">
        <v>5221</v>
      </c>
      <c r="Y126" s="219" t="s">
        <v>5222</v>
      </c>
      <c r="Z126" s="277"/>
      <c r="AA126" s="219" t="s">
        <v>5223</v>
      </c>
      <c r="AB126" s="219" t="s">
        <v>5224</v>
      </c>
      <c r="AC126" s="277"/>
      <c r="AD126" s="277"/>
      <c r="AE126" s="277"/>
      <c r="AF126" s="219" t="s">
        <v>4143</v>
      </c>
      <c r="AG126" s="277"/>
      <c r="AH126" s="277"/>
      <c r="AI126" s="277"/>
      <c r="AJ126" s="219" t="s">
        <v>5225</v>
      </c>
      <c r="AK126" s="169"/>
      <c r="AL126" s="257"/>
      <c r="AM126" s="257"/>
      <c r="AN126" s="221" t="s">
        <v>5226</v>
      </c>
      <c r="AO126" s="257"/>
      <c r="AP126" s="221" t="s">
        <v>2035</v>
      </c>
      <c r="AQ126" s="221"/>
      <c r="AR126" s="257"/>
      <c r="AS126" s="257"/>
      <c r="AT126" s="257"/>
      <c r="AU126" s="189" t="s">
        <v>3749</v>
      </c>
      <c r="AV126" s="257"/>
      <c r="AW126" s="257"/>
      <c r="AX126" s="257"/>
      <c r="AY126" s="257"/>
      <c r="AZ126" s="257"/>
      <c r="BA126" s="224" t="s">
        <v>5227</v>
      </c>
      <c r="BB126" s="224" t="s">
        <v>1275</v>
      </c>
      <c r="BC126" s="224" t="s">
        <v>3927</v>
      </c>
      <c r="BD126" s="224"/>
      <c r="BE126" s="307"/>
      <c r="BF126" s="258"/>
      <c r="BG126" s="258"/>
      <c r="BH126" s="224" t="s">
        <v>3987</v>
      </c>
      <c r="BI126" s="192"/>
      <c r="BJ126" s="224" t="s">
        <v>5228</v>
      </c>
      <c r="BK126" s="258"/>
      <c r="BL126" s="258"/>
      <c r="BM126" s="258"/>
      <c r="BN126" s="258"/>
      <c r="BO126" s="258"/>
      <c r="BP126" s="258"/>
      <c r="BQ126" s="259"/>
      <c r="BR126" s="259"/>
      <c r="BS126" s="259"/>
      <c r="BT126" s="259"/>
      <c r="BU126" s="259"/>
      <c r="BV126" s="134" t="s">
        <v>943</v>
      </c>
      <c r="BW126" s="225" t="s">
        <v>5229</v>
      </c>
      <c r="BX126" s="259"/>
      <c r="BY126" s="134" t="s">
        <v>5230</v>
      </c>
      <c r="BZ126" s="259"/>
      <c r="CA126" s="259"/>
      <c r="CB126" s="259"/>
      <c r="CC126" s="259"/>
      <c r="CD126" s="259"/>
      <c r="CE126" s="259"/>
      <c r="CF126" s="245" t="s">
        <v>5231</v>
      </c>
      <c r="CG126" s="261"/>
      <c r="CH126" s="261"/>
      <c r="CI126" s="261"/>
      <c r="CJ126" s="261"/>
      <c r="CK126" s="261"/>
      <c r="CL126" s="245" t="s">
        <v>2316</v>
      </c>
      <c r="CM126" s="261"/>
      <c r="CN126" s="261"/>
      <c r="CO126" s="261"/>
      <c r="CP126" s="261"/>
      <c r="CQ126" s="261"/>
      <c r="CR126" s="261"/>
      <c r="CS126" s="174"/>
      <c r="CT126" s="153" t="s">
        <v>5232</v>
      </c>
      <c r="CU126" s="262"/>
      <c r="CV126" s="230" t="s">
        <v>5233</v>
      </c>
      <c r="CW126" s="262"/>
      <c r="CX126" s="262"/>
      <c r="CY126" s="262"/>
      <c r="CZ126" s="310" t="s">
        <v>5234</v>
      </c>
      <c r="DA126" s="262"/>
      <c r="DB126" s="262"/>
      <c r="DC126" s="262"/>
      <c r="DD126" s="262"/>
      <c r="DE126" s="262"/>
      <c r="DF126" s="262"/>
      <c r="DG126" s="263"/>
      <c r="DH126" s="263"/>
      <c r="DI126" s="263"/>
      <c r="DJ126" s="234"/>
      <c r="DK126" s="263"/>
      <c r="DL126" s="234" t="s">
        <v>5235</v>
      </c>
      <c r="DM126" s="234" t="s">
        <v>2893</v>
      </c>
      <c r="DN126" s="234" t="s">
        <v>2261</v>
      </c>
      <c r="DO126" s="263"/>
      <c r="DP126" s="263"/>
      <c r="DQ126" s="263"/>
      <c r="DR126" s="263"/>
      <c r="DS126" s="263"/>
      <c r="DT126" s="263"/>
      <c r="DU126" s="263"/>
      <c r="DV126" s="263"/>
      <c r="DW126" s="263"/>
      <c r="DX126" s="263"/>
      <c r="DY126" s="234" t="s">
        <v>5236</v>
      </c>
      <c r="DZ126" s="263"/>
      <c r="EA126" s="263"/>
      <c r="EB126" s="294"/>
    </row>
    <row r="127" ht="15.75" customHeight="1">
      <c r="A127" s="530" t="s">
        <v>5237</v>
      </c>
      <c r="B127" s="79" t="s">
        <v>5238</v>
      </c>
      <c r="C127" s="80" t="s">
        <v>1328</v>
      </c>
      <c r="D127" s="81" t="s">
        <v>1328</v>
      </c>
      <c r="E127" s="82" t="s">
        <v>1328</v>
      </c>
      <c r="F127" s="83" t="s">
        <v>1328</v>
      </c>
      <c r="G127" s="79" t="s">
        <v>3159</v>
      </c>
      <c r="H127" s="168" t="s">
        <v>554</v>
      </c>
      <c r="I127" s="168" t="s">
        <v>5239</v>
      </c>
      <c r="J127" s="168" t="s">
        <v>2357</v>
      </c>
      <c r="K127" s="168" t="s">
        <v>2512</v>
      </c>
      <c r="L127" s="168" t="s">
        <v>3160</v>
      </c>
      <c r="M127" s="168" t="s">
        <v>5240</v>
      </c>
      <c r="N127" s="168" t="s">
        <v>5241</v>
      </c>
      <c r="O127" s="168" t="s">
        <v>5242</v>
      </c>
      <c r="P127" s="168" t="s">
        <v>2736</v>
      </c>
      <c r="Q127" s="213"/>
      <c r="R127" s="213"/>
      <c r="S127" s="213"/>
      <c r="T127" s="213"/>
      <c r="U127" s="213"/>
      <c r="V127" s="213"/>
      <c r="W127" s="169"/>
      <c r="X127" s="168" t="s">
        <v>4106</v>
      </c>
      <c r="Y127" s="168" t="s">
        <v>3365</v>
      </c>
      <c r="Z127" s="168" t="s">
        <v>2261</v>
      </c>
      <c r="AA127" s="168" t="s">
        <v>5243</v>
      </c>
      <c r="AB127" s="168" t="s">
        <v>5244</v>
      </c>
      <c r="AC127" s="168" t="s">
        <v>1761</v>
      </c>
      <c r="AD127" s="213"/>
      <c r="AE127" s="213"/>
      <c r="AF127" s="168" t="s">
        <v>5245</v>
      </c>
      <c r="AG127" s="213"/>
      <c r="AH127" s="213"/>
      <c r="AI127" s="213"/>
      <c r="AJ127" s="213"/>
      <c r="AK127" s="169"/>
      <c r="AL127" s="213"/>
      <c r="AM127" s="213"/>
      <c r="AN127" s="213"/>
      <c r="AO127" s="213"/>
      <c r="AP127" s="213"/>
      <c r="AQ127" s="213"/>
      <c r="AR127" s="213"/>
      <c r="AS127" s="213"/>
      <c r="AT127" s="168" t="s">
        <v>530</v>
      </c>
      <c r="AU127" s="168" t="s">
        <v>5246</v>
      </c>
      <c r="AV127" s="213"/>
      <c r="AW127" s="213"/>
      <c r="AX127" s="213"/>
      <c r="AY127" s="213"/>
      <c r="AZ127" s="213"/>
      <c r="BA127" s="213"/>
      <c r="BB127" s="252"/>
      <c r="BC127" s="168" t="s">
        <v>401</v>
      </c>
      <c r="BD127" s="168" t="s">
        <v>5247</v>
      </c>
      <c r="BE127" s="213"/>
      <c r="BF127" s="168" t="s">
        <v>3007</v>
      </c>
      <c r="BG127" s="213"/>
      <c r="BH127" s="168" t="s">
        <v>318</v>
      </c>
      <c r="BI127" s="213"/>
      <c r="BJ127" s="213"/>
      <c r="BK127" s="213"/>
      <c r="BL127" s="213"/>
      <c r="BM127" s="213"/>
      <c r="BN127" s="213"/>
      <c r="BO127" s="213"/>
      <c r="BP127" s="213"/>
      <c r="BQ127" s="213"/>
      <c r="BR127" s="213"/>
      <c r="BS127" s="168" t="s">
        <v>5248</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4022</v>
      </c>
      <c r="CM127" s="213"/>
      <c r="CN127" s="213"/>
      <c r="CO127" s="213"/>
      <c r="CP127" s="213"/>
      <c r="CQ127" s="213"/>
      <c r="CR127" s="213"/>
      <c r="CS127" s="174"/>
      <c r="CT127" s="213"/>
      <c r="CU127" s="168" t="s">
        <v>5249</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5250</v>
      </c>
      <c r="B128" s="99" t="s">
        <v>5251</v>
      </c>
      <c r="C128" s="100" t="s">
        <v>1328</v>
      </c>
      <c r="D128" s="101" t="s">
        <v>1328</v>
      </c>
      <c r="E128" s="102" t="s">
        <v>1328</v>
      </c>
      <c r="F128" s="103" t="s">
        <v>1328</v>
      </c>
      <c r="G128" s="99" t="s">
        <v>4251</v>
      </c>
      <c r="H128" s="177" t="s">
        <v>2648</v>
      </c>
      <c r="I128" s="177" t="s">
        <v>5252</v>
      </c>
      <c r="J128" s="177" t="s">
        <v>990</v>
      </c>
      <c r="K128" s="177" t="s">
        <v>441</v>
      </c>
      <c r="L128" s="177" t="s">
        <v>1459</v>
      </c>
      <c r="M128" s="273"/>
      <c r="N128" s="273"/>
      <c r="O128" s="177" t="s">
        <v>1671</v>
      </c>
      <c r="P128" s="177" t="s">
        <v>237</v>
      </c>
      <c r="Q128" s="177"/>
      <c r="R128" s="273"/>
      <c r="S128" s="177" t="s">
        <v>5253</v>
      </c>
      <c r="T128" s="273"/>
      <c r="U128" s="177" t="s">
        <v>2523</v>
      </c>
      <c r="V128" s="273"/>
      <c r="W128" s="169"/>
      <c r="X128" s="182" t="s">
        <v>5254</v>
      </c>
      <c r="Y128" s="277"/>
      <c r="Z128" s="182" t="s">
        <v>446</v>
      </c>
      <c r="AA128" s="277"/>
      <c r="AB128" s="277"/>
      <c r="AC128" s="277"/>
      <c r="AD128" s="277"/>
      <c r="AE128" s="277"/>
      <c r="AF128" s="182" t="s">
        <v>5255</v>
      </c>
      <c r="AG128" s="182" t="s">
        <v>5256</v>
      </c>
      <c r="AH128" s="182"/>
      <c r="AI128" s="182" t="s">
        <v>3147</v>
      </c>
      <c r="AJ128" s="277"/>
      <c r="AK128" s="169"/>
      <c r="AL128" s="257"/>
      <c r="AM128" s="189" t="s">
        <v>1979</v>
      </c>
      <c r="AN128" s="257"/>
      <c r="AO128" s="257"/>
      <c r="AP128" s="257"/>
      <c r="AQ128" s="257"/>
      <c r="AR128" s="257"/>
      <c r="AS128" s="257"/>
      <c r="AT128" s="257"/>
      <c r="AU128" s="189" t="s">
        <v>5257</v>
      </c>
      <c r="AV128" s="257"/>
      <c r="AW128" s="257"/>
      <c r="AX128" s="189" t="s">
        <v>498</v>
      </c>
      <c r="AY128" s="257"/>
      <c r="AZ128" s="257"/>
      <c r="BA128" s="258"/>
      <c r="BB128" s="258"/>
      <c r="BC128" s="193" t="s">
        <v>4065</v>
      </c>
      <c r="BD128" s="258"/>
      <c r="BE128" s="258"/>
      <c r="BF128" s="193" t="s">
        <v>1051</v>
      </c>
      <c r="BG128" s="258"/>
      <c r="BH128" s="193" t="s">
        <v>5258</v>
      </c>
      <c r="BI128" s="258"/>
      <c r="BJ128" s="258"/>
      <c r="BK128" s="258"/>
      <c r="BL128" s="258"/>
      <c r="BM128" s="258"/>
      <c r="BN128" s="258"/>
      <c r="BO128" s="258"/>
      <c r="BP128" s="258"/>
      <c r="BQ128" s="225"/>
      <c r="BR128" s="259"/>
      <c r="BS128" s="259"/>
      <c r="BT128" s="198" t="s">
        <v>5259</v>
      </c>
      <c r="BU128" s="259"/>
      <c r="BV128" s="198" t="s">
        <v>762</v>
      </c>
      <c r="BW128" s="259"/>
      <c r="BX128" s="259"/>
      <c r="BY128" s="259"/>
      <c r="BZ128" s="259"/>
      <c r="CA128" s="259"/>
      <c r="CB128" s="259"/>
      <c r="CC128" s="259"/>
      <c r="CD128" s="259"/>
      <c r="CE128" s="259"/>
      <c r="CF128" s="261"/>
      <c r="CG128" s="261"/>
      <c r="CH128" s="261"/>
      <c r="CI128" s="261"/>
      <c r="CJ128" s="261"/>
      <c r="CK128" s="261"/>
      <c r="CL128" s="227" t="s">
        <v>5260</v>
      </c>
      <c r="CM128" s="261"/>
      <c r="CN128" s="261"/>
      <c r="CO128" s="261"/>
      <c r="CP128" s="261"/>
      <c r="CQ128" s="261"/>
      <c r="CR128" s="261"/>
      <c r="CS128" s="174"/>
      <c r="CT128" s="205" t="s">
        <v>3665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5261</v>
      </c>
      <c r="DX128" s="263"/>
      <c r="DY128" s="263"/>
      <c r="DZ128" s="263"/>
      <c r="EA128" s="265" t="s">
        <v>4585</v>
      </c>
      <c r="EB128" s="294" t="s">
        <v>254</v>
      </c>
    </row>
    <row r="129" ht="15.75" customHeight="1">
      <c r="A129" s="167" t="s">
        <v>5262</v>
      </c>
      <c r="B129" s="79" t="s">
        <v>5263</v>
      </c>
      <c r="C129" s="80" t="s">
        <v>1328</v>
      </c>
      <c r="D129" s="81" t="s">
        <v>1328</v>
      </c>
      <c r="E129" s="82" t="s">
        <v>1328</v>
      </c>
      <c r="F129" s="83" t="s">
        <v>536</v>
      </c>
      <c r="G129" s="79" t="s">
        <v>5125</v>
      </c>
      <c r="H129" s="238"/>
      <c r="I129" s="87" t="s">
        <v>5264</v>
      </c>
      <c r="J129" s="87" t="s">
        <v>3595</v>
      </c>
      <c r="K129" s="87" t="s">
        <v>2928</v>
      </c>
      <c r="L129" s="87" t="s">
        <v>4797</v>
      </c>
      <c r="M129" s="238" t="s">
        <v>5265</v>
      </c>
      <c r="N129" s="168" t="s">
        <v>949</v>
      </c>
      <c r="O129" s="168" t="s">
        <v>5141</v>
      </c>
      <c r="P129" s="238" t="s">
        <v>2736</v>
      </c>
      <c r="Q129" s="213"/>
      <c r="R129" s="213"/>
      <c r="S129" s="213"/>
      <c r="T129" s="213"/>
      <c r="U129" s="213"/>
      <c r="V129" s="213"/>
      <c r="W129" s="169"/>
      <c r="X129" s="168" t="s">
        <v>5266</v>
      </c>
      <c r="Y129" s="213"/>
      <c r="Z129" s="238" t="s">
        <v>657</v>
      </c>
      <c r="AA129" s="168" t="s">
        <v>5267</v>
      </c>
      <c r="AB129" s="168" t="s">
        <v>5130</v>
      </c>
      <c r="AC129" s="213"/>
      <c r="AD129" s="213"/>
      <c r="AE129" s="168" t="s">
        <v>5268</v>
      </c>
      <c r="AF129" s="238" t="s">
        <v>1645</v>
      </c>
      <c r="AG129" s="213"/>
      <c r="AH129" s="213"/>
      <c r="AI129" s="213"/>
      <c r="AJ129" s="213"/>
      <c r="AK129" s="169"/>
      <c r="AL129" s="168"/>
      <c r="AM129" s="168" t="s">
        <v>4754</v>
      </c>
      <c r="AN129" s="213"/>
      <c r="AO129" s="213"/>
      <c r="AP129" s="213"/>
      <c r="AQ129" s="213"/>
      <c r="AR129" s="213"/>
      <c r="AS129" s="213"/>
      <c r="AT129" s="168" t="s">
        <v>5269</v>
      </c>
      <c r="AU129" s="213"/>
      <c r="AV129" s="238" t="s">
        <v>274</v>
      </c>
      <c r="AW129" s="213"/>
      <c r="AX129" s="213"/>
      <c r="AY129" s="213"/>
      <c r="AZ129" s="213"/>
      <c r="BA129" s="213"/>
      <c r="BB129" s="168" t="s">
        <v>5109</v>
      </c>
      <c r="BC129" s="213"/>
      <c r="BD129" s="168" t="s">
        <v>5270</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3846</v>
      </c>
      <c r="BW129" s="213"/>
      <c r="BX129" s="168" t="s">
        <v>5271</v>
      </c>
      <c r="BY129" s="213"/>
      <c r="BZ129" s="168" t="s">
        <v>5272</v>
      </c>
      <c r="CA129" s="213"/>
      <c r="CB129" s="213"/>
      <c r="CC129" s="213"/>
      <c r="CD129" s="213"/>
      <c r="CE129" s="213"/>
      <c r="CF129" s="213"/>
      <c r="CG129" s="168" t="s">
        <v>5273</v>
      </c>
      <c r="CH129" s="213"/>
      <c r="CI129" s="170" t="s">
        <v>5274</v>
      </c>
      <c r="CJ129" s="168" t="s">
        <v>5089</v>
      </c>
      <c r="CK129" s="213"/>
      <c r="CL129" s="213"/>
      <c r="CM129" s="213"/>
      <c r="CN129" s="213"/>
      <c r="CO129" s="213"/>
      <c r="CP129" s="213"/>
      <c r="CQ129" s="213"/>
      <c r="CR129" s="213"/>
      <c r="CS129" s="174"/>
      <c r="CT129" s="213"/>
      <c r="CU129" s="238" t="s">
        <v>5070</v>
      </c>
      <c r="CV129" s="238" t="s">
        <v>5275</v>
      </c>
      <c r="CW129" s="213"/>
      <c r="CX129" s="213"/>
      <c r="CY129" s="168" t="s">
        <v>3542</v>
      </c>
      <c r="CZ129" s="170" t="s">
        <v>4947</v>
      </c>
      <c r="DA129" s="168" t="s">
        <v>5276</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5277</v>
      </c>
      <c r="B130" s="99" t="s">
        <v>5278</v>
      </c>
      <c r="C130" s="100" t="s">
        <v>1328</v>
      </c>
      <c r="D130" s="101" t="s">
        <v>1328</v>
      </c>
      <c r="E130" s="102" t="s">
        <v>1328</v>
      </c>
      <c r="F130" s="103" t="s">
        <v>715</v>
      </c>
      <c r="G130" s="99" t="s">
        <v>5279</v>
      </c>
      <c r="H130" s="177" t="s">
        <v>5280</v>
      </c>
      <c r="I130" s="177" t="s">
        <v>5281</v>
      </c>
      <c r="J130" s="177" t="s">
        <v>2070</v>
      </c>
      <c r="K130" s="177" t="s">
        <v>1120</v>
      </c>
      <c r="L130" s="177" t="s">
        <v>2895</v>
      </c>
      <c r="M130" s="177" t="s">
        <v>5282</v>
      </c>
      <c r="N130" s="177" t="s">
        <v>5283</v>
      </c>
      <c r="O130" s="273"/>
      <c r="P130" s="273"/>
      <c r="Q130" s="273"/>
      <c r="R130" s="273"/>
      <c r="S130" s="273"/>
      <c r="T130" s="273"/>
      <c r="U130" s="273"/>
      <c r="V130" s="273"/>
      <c r="W130" s="169"/>
      <c r="X130" s="217" t="str">
        <f>HYPERLINK("https://www.youtube.com/watch?v=F9HuyJ73joE","56.96")</f>
        <v>56.96</v>
      </c>
      <c r="Y130" s="182" t="s">
        <v>3536</v>
      </c>
      <c r="Z130" s="182" t="s">
        <v>4776</v>
      </c>
      <c r="AA130" s="182" t="s">
        <v>3789</v>
      </c>
      <c r="AB130" s="182" t="s">
        <v>5284</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5285</v>
      </c>
      <c r="BS130" s="198" t="s">
        <v>5286</v>
      </c>
      <c r="BT130" s="259"/>
      <c r="BU130" s="259"/>
      <c r="BV130" s="198" t="s">
        <v>5287</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4529</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5288</v>
      </c>
      <c r="B131" s="79" t="s">
        <v>5278</v>
      </c>
      <c r="C131" s="80" t="s">
        <v>1328</v>
      </c>
      <c r="D131" s="81" t="s">
        <v>1328</v>
      </c>
      <c r="E131" s="82" t="s">
        <v>1328</v>
      </c>
      <c r="F131" s="83" t="s">
        <v>1328</v>
      </c>
      <c r="G131" s="79" t="s">
        <v>331</v>
      </c>
      <c r="H131" s="173" t="s">
        <v>4731</v>
      </c>
      <c r="I131" s="173" t="s">
        <v>5289</v>
      </c>
      <c r="J131" s="173" t="s">
        <v>2887</v>
      </c>
      <c r="K131" s="238" t="s">
        <v>1333</v>
      </c>
      <c r="L131" s="238" t="s">
        <v>3689</v>
      </c>
      <c r="M131" s="238"/>
      <c r="N131" s="213"/>
      <c r="O131" s="213"/>
      <c r="P131" s="173" t="s">
        <v>1425</v>
      </c>
      <c r="Q131" s="213"/>
      <c r="R131" s="213"/>
      <c r="S131" s="213"/>
      <c r="T131" s="213"/>
      <c r="U131" s="213"/>
      <c r="V131" s="213"/>
      <c r="W131" s="169"/>
      <c r="X131" s="213"/>
      <c r="Y131" s="238" t="s">
        <v>249</v>
      </c>
      <c r="Z131" s="238" t="s">
        <v>3943</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5290</v>
      </c>
      <c r="B132" s="99" t="s">
        <v>5291</v>
      </c>
      <c r="C132" s="100" t="s">
        <v>1328</v>
      </c>
      <c r="D132" s="101" t="s">
        <v>1328</v>
      </c>
      <c r="E132" s="102" t="s">
        <v>1328</v>
      </c>
      <c r="F132" s="103" t="s">
        <v>794</v>
      </c>
      <c r="G132" s="99" t="s">
        <v>5125</v>
      </c>
      <c r="H132" s="273"/>
      <c r="I132" s="214" t="s">
        <v>1365</v>
      </c>
      <c r="J132" s="214" t="s">
        <v>2443</v>
      </c>
      <c r="K132" s="214" t="s">
        <v>5127</v>
      </c>
      <c r="L132" s="214" t="s">
        <v>5292</v>
      </c>
      <c r="M132" s="214" t="s">
        <v>5293</v>
      </c>
      <c r="N132" s="214" t="s">
        <v>5294</v>
      </c>
      <c r="O132" s="214" t="s">
        <v>131</v>
      </c>
      <c r="P132" s="214" t="s">
        <v>899</v>
      </c>
      <c r="Q132" s="273"/>
      <c r="R132" s="273"/>
      <c r="S132" s="273"/>
      <c r="T132" s="273"/>
      <c r="U132" s="273"/>
      <c r="V132" s="273"/>
      <c r="W132" s="169"/>
      <c r="X132" s="219" t="s">
        <v>1691</v>
      </c>
      <c r="Y132" s="219" t="s">
        <v>3820</v>
      </c>
      <c r="Z132" s="219" t="s">
        <v>1702</v>
      </c>
      <c r="AA132" s="219" t="s">
        <v>2220</v>
      </c>
      <c r="AB132" s="219" t="s">
        <v>3135</v>
      </c>
      <c r="AC132" s="111" t="s">
        <v>5295</v>
      </c>
      <c r="AD132" s="277"/>
      <c r="AE132" s="277"/>
      <c r="AF132" s="277"/>
      <c r="AG132" s="277"/>
      <c r="AH132" s="277"/>
      <c r="AI132" s="277"/>
      <c r="AJ132" s="277"/>
      <c r="AK132" s="169"/>
      <c r="AL132" s="257"/>
      <c r="AM132" s="257"/>
      <c r="AN132" s="257"/>
      <c r="AO132" s="257"/>
      <c r="AP132" s="257"/>
      <c r="AQ132" s="257"/>
      <c r="AR132" s="257"/>
      <c r="AS132" s="257"/>
      <c r="AT132" s="221" t="s">
        <v>5296</v>
      </c>
      <c r="AU132" s="221" t="s">
        <v>1294</v>
      </c>
      <c r="AV132" s="257"/>
      <c r="AW132" s="257"/>
      <c r="AX132" s="257"/>
      <c r="AY132" s="257"/>
      <c r="AZ132" s="257"/>
      <c r="BA132" s="258"/>
      <c r="BB132" s="224" t="s">
        <v>5009</v>
      </c>
      <c r="BC132" s="258"/>
      <c r="BD132" s="224" t="s">
        <v>2349</v>
      </c>
      <c r="BE132" s="258"/>
      <c r="BF132" s="224" t="s">
        <v>5297</v>
      </c>
      <c r="BG132" s="258"/>
      <c r="BH132" s="190" t="s">
        <v>4043</v>
      </c>
      <c r="BI132" s="258"/>
      <c r="BJ132" s="258"/>
      <c r="BK132" s="224" t="s">
        <v>5298</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3516</v>
      </c>
      <c r="CG132" s="245" t="s">
        <v>525</v>
      </c>
      <c r="CH132" s="261"/>
      <c r="CI132" s="261"/>
      <c r="CJ132" s="261"/>
      <c r="CK132" s="261"/>
      <c r="CL132" s="261"/>
      <c r="CM132" s="261"/>
      <c r="CN132" s="261"/>
      <c r="CO132" s="261"/>
      <c r="CP132" s="261"/>
      <c r="CQ132" s="261"/>
      <c r="CR132" s="261"/>
      <c r="CS132" s="174"/>
      <c r="CT132" s="230" t="s">
        <v>5299</v>
      </c>
      <c r="CU132" s="230" t="s">
        <v>454</v>
      </c>
      <c r="CV132" s="230" t="s">
        <v>4771</v>
      </c>
      <c r="CW132" s="230" t="s">
        <v>3375</v>
      </c>
      <c r="CX132" s="262"/>
      <c r="CY132" s="262"/>
      <c r="CZ132" s="262"/>
      <c r="DA132" s="230" t="s">
        <v>5300</v>
      </c>
      <c r="DB132" s="262"/>
      <c r="DC132" s="262"/>
      <c r="DD132" s="262"/>
      <c r="DE132" s="262"/>
      <c r="DF132" s="262"/>
      <c r="DG132" s="234" t="s">
        <v>5301</v>
      </c>
      <c r="DH132" s="263"/>
      <c r="DI132" s="263"/>
      <c r="DJ132" s="234"/>
      <c r="DK132" s="263"/>
      <c r="DL132" s="234" t="s">
        <v>2263</v>
      </c>
      <c r="DM132" s="234" t="s">
        <v>5302</v>
      </c>
      <c r="DN132" s="263"/>
      <c r="DO132" s="263"/>
      <c r="DP132" s="263"/>
      <c r="DQ132" s="263"/>
      <c r="DR132" s="263"/>
      <c r="DS132" s="263"/>
      <c r="DT132" s="263"/>
      <c r="DU132" s="263"/>
      <c r="DV132" s="263"/>
      <c r="DW132" s="263"/>
      <c r="DX132" s="234" t="s">
        <v>5303</v>
      </c>
      <c r="DY132" s="263"/>
      <c r="DZ132" s="263"/>
      <c r="EA132" s="234" t="s">
        <v>3367</v>
      </c>
      <c r="EB132" s="294"/>
    </row>
    <row r="133">
      <c r="A133" s="167" t="s">
        <v>5304</v>
      </c>
      <c r="B133" s="79" t="s">
        <v>5305</v>
      </c>
      <c r="C133" s="80" t="s">
        <v>1328</v>
      </c>
      <c r="D133" s="81" t="s">
        <v>1328</v>
      </c>
      <c r="E133" s="82" t="s">
        <v>1328</v>
      </c>
      <c r="F133" s="83" t="s">
        <v>1044</v>
      </c>
      <c r="G133" s="79" t="s">
        <v>220</v>
      </c>
      <c r="H133" s="168" t="s">
        <v>2851</v>
      </c>
      <c r="I133" s="213"/>
      <c r="J133" s="168" t="s">
        <v>5306</v>
      </c>
      <c r="K133" s="168" t="s">
        <v>4557</v>
      </c>
      <c r="L133" s="168" t="s">
        <v>5307</v>
      </c>
      <c r="M133" s="213"/>
      <c r="N133" s="213"/>
      <c r="O133" s="168" t="s">
        <v>2685</v>
      </c>
      <c r="P133" s="213"/>
      <c r="Q133" s="213"/>
      <c r="R133" s="213"/>
      <c r="S133" s="213"/>
      <c r="T133" s="213"/>
      <c r="U133" s="213"/>
      <c r="V133" s="213"/>
      <c r="W133" s="169"/>
      <c r="X133" s="168" t="s">
        <v>5308</v>
      </c>
      <c r="Y133" s="168" t="s">
        <v>2931</v>
      </c>
      <c r="Z133" s="168" t="s">
        <v>5309</v>
      </c>
      <c r="AA133" s="213"/>
      <c r="AB133" s="168" t="s">
        <v>1572</v>
      </c>
      <c r="AC133" s="168" t="s">
        <v>5310</v>
      </c>
      <c r="AD133" s="213"/>
      <c r="AE133" s="168" t="s">
        <v>700</v>
      </c>
      <c r="AF133" s="168" t="s">
        <v>4693</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5311</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5312</v>
      </c>
      <c r="CG133" s="213"/>
      <c r="CH133" s="213"/>
      <c r="CI133" s="213"/>
      <c r="CJ133" s="213"/>
      <c r="CK133" s="213"/>
      <c r="CL133" s="213"/>
      <c r="CM133" s="213"/>
      <c r="CN133" s="213"/>
      <c r="CO133" s="213"/>
      <c r="CP133" s="213"/>
      <c r="CQ133" s="213"/>
      <c r="CR133" s="213"/>
      <c r="CS133" s="174"/>
      <c r="CT133" s="168" t="s">
        <v>5087</v>
      </c>
      <c r="CU133" s="168" t="s">
        <v>3237</v>
      </c>
      <c r="CV133" s="213"/>
      <c r="CW133" s="213"/>
      <c r="CX133" s="213"/>
      <c r="CY133" s="213"/>
      <c r="CZ133" s="213"/>
      <c r="DA133" s="213"/>
      <c r="DB133" s="213"/>
      <c r="DC133" s="213"/>
      <c r="DD133" s="213"/>
      <c r="DE133" s="213"/>
      <c r="DF133" s="213"/>
      <c r="DG133" s="213"/>
      <c r="DH133" s="213"/>
      <c r="DI133" s="213"/>
      <c r="DJ133" s="213"/>
      <c r="DK133" s="168" t="s">
        <v>3738</v>
      </c>
      <c r="DL133" s="213"/>
      <c r="DM133" s="213"/>
      <c r="DN133" s="213"/>
      <c r="DO133" s="213"/>
      <c r="DP133" s="213"/>
      <c r="DQ133" s="213"/>
      <c r="DR133" s="213"/>
      <c r="DS133" s="213"/>
      <c r="DT133" s="213"/>
      <c r="DU133" s="213"/>
      <c r="DV133" s="213"/>
      <c r="DW133" s="213"/>
      <c r="DX133" s="213"/>
      <c r="DY133" s="213"/>
      <c r="DZ133" s="213"/>
      <c r="EA133" s="213"/>
      <c r="EB133" s="477"/>
    </row>
    <row r="134">
      <c r="A134" s="554" t="s">
        <v>5313</v>
      </c>
      <c r="B134" s="99" t="s">
        <v>5314</v>
      </c>
      <c r="C134" s="100" t="s">
        <v>1328</v>
      </c>
      <c r="D134" s="101" t="s">
        <v>1328</v>
      </c>
      <c r="E134" s="102" t="s">
        <v>1328</v>
      </c>
      <c r="F134" s="103" t="s">
        <v>331</v>
      </c>
      <c r="G134" s="99" t="s">
        <v>331</v>
      </c>
      <c r="H134" s="273"/>
      <c r="I134" s="273"/>
      <c r="J134" s="273"/>
      <c r="K134" s="176" t="s">
        <v>1516</v>
      </c>
      <c r="L134" s="176" t="s">
        <v>5315</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5316</v>
      </c>
      <c r="BT134" s="134" t="s">
        <v>3578</v>
      </c>
      <c r="BU134" s="259"/>
      <c r="BV134" s="134" t="s">
        <v>5317</v>
      </c>
      <c r="BW134" s="259"/>
      <c r="BX134" s="259"/>
      <c r="BY134" s="259"/>
      <c r="BZ134" s="259"/>
      <c r="CA134" s="259"/>
      <c r="CB134" s="259"/>
      <c r="CC134" s="259"/>
      <c r="CD134" s="259"/>
      <c r="CE134" s="259"/>
      <c r="CF134" s="245"/>
      <c r="CG134" s="142" t="s">
        <v>5318</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5319</v>
      </c>
      <c r="B135" s="79" t="s">
        <v>5320</v>
      </c>
      <c r="C135" s="80" t="s">
        <v>1328</v>
      </c>
      <c r="D135" s="81" t="s">
        <v>1328</v>
      </c>
      <c r="E135" s="82" t="s">
        <v>1328</v>
      </c>
      <c r="F135" s="83" t="s">
        <v>1328</v>
      </c>
      <c r="G135" s="79" t="s">
        <v>219</v>
      </c>
      <c r="H135" s="168" t="s">
        <v>1361</v>
      </c>
      <c r="I135" s="168" t="s">
        <v>5321</v>
      </c>
      <c r="J135" s="213"/>
      <c r="K135" s="168" t="s">
        <v>3663</v>
      </c>
      <c r="L135" s="213"/>
      <c r="M135" s="213"/>
      <c r="N135" s="213"/>
      <c r="O135" s="168" t="s">
        <v>489</v>
      </c>
      <c r="P135" s="168" t="s">
        <v>5322</v>
      </c>
      <c r="Q135" s="213"/>
      <c r="R135" s="213"/>
      <c r="S135" s="213"/>
      <c r="T135" s="213"/>
      <c r="U135" s="213"/>
      <c r="V135" s="213"/>
      <c r="W135" s="169"/>
      <c r="X135" s="168" t="s">
        <v>2858</v>
      </c>
      <c r="Y135" s="213"/>
      <c r="Z135" s="168" t="s">
        <v>3924</v>
      </c>
      <c r="AA135" s="213"/>
      <c r="AB135" s="168" t="s">
        <v>1904</v>
      </c>
      <c r="AC135" s="213"/>
      <c r="AD135" s="213"/>
      <c r="AE135" s="168" t="s">
        <v>5323</v>
      </c>
      <c r="AF135" s="213"/>
      <c r="AG135" s="213"/>
      <c r="AH135" s="213"/>
      <c r="AI135" s="213"/>
      <c r="AJ135" s="168" t="s">
        <v>5324</v>
      </c>
      <c r="AK135" s="169"/>
      <c r="AL135" s="213"/>
      <c r="AM135" s="168" t="s">
        <v>5325</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5326</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4340</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5327</v>
      </c>
      <c r="DZ135" s="213"/>
      <c r="EA135" s="213"/>
      <c r="EB135" s="251"/>
    </row>
    <row r="136" ht="15.75" customHeight="1">
      <c r="A136" s="175" t="s">
        <v>5328</v>
      </c>
      <c r="B136" s="99" t="s">
        <v>5329</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5330</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5331</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5332</v>
      </c>
      <c r="B137" s="79" t="s">
        <v>5333</v>
      </c>
      <c r="C137" s="80" t="s">
        <v>1328</v>
      </c>
      <c r="D137" s="81" t="s">
        <v>1328</v>
      </c>
      <c r="E137" s="82" t="s">
        <v>1328</v>
      </c>
      <c r="F137" s="83" t="s">
        <v>625</v>
      </c>
      <c r="G137" s="79" t="s">
        <v>625</v>
      </c>
      <c r="H137" s="213"/>
      <c r="I137" s="213"/>
      <c r="J137" s="213"/>
      <c r="K137" s="213"/>
      <c r="L137" s="87" t="s">
        <v>1111</v>
      </c>
      <c r="M137" s="213"/>
      <c r="N137" s="213"/>
      <c r="O137" s="213"/>
      <c r="P137" s="213"/>
      <c r="Q137" s="87" t="s">
        <v>5334</v>
      </c>
      <c r="R137" s="213"/>
      <c r="S137" s="213"/>
      <c r="T137" s="213"/>
      <c r="U137" s="213"/>
      <c r="V137" s="213"/>
      <c r="W137" s="169"/>
      <c r="X137" s="213"/>
      <c r="Y137" s="213"/>
      <c r="Z137" s="213"/>
      <c r="AA137" s="213"/>
      <c r="AB137" s="213"/>
      <c r="AC137" s="213"/>
      <c r="AD137" s="213"/>
      <c r="AE137" s="213"/>
      <c r="AF137" s="213"/>
      <c r="AG137" s="213"/>
      <c r="AH137" s="213"/>
      <c r="AI137" s="213"/>
      <c r="AJ137" s="87" t="s">
        <v>5335</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5336</v>
      </c>
      <c r="CH137" s="213"/>
      <c r="CI137" s="213"/>
      <c r="CJ137" s="213"/>
      <c r="CK137" s="213"/>
      <c r="CL137" s="213"/>
      <c r="CM137" s="213"/>
      <c r="CN137" s="213"/>
      <c r="CO137" s="213"/>
      <c r="CP137" s="213"/>
      <c r="CQ137" s="213"/>
      <c r="CR137" s="87" t="s">
        <v>5337</v>
      </c>
      <c r="CS137" s="174"/>
      <c r="CT137" s="213"/>
      <c r="CU137" s="213"/>
      <c r="CV137" s="213"/>
      <c r="CW137" s="213"/>
      <c r="CX137" s="213"/>
      <c r="CY137" s="213"/>
      <c r="CZ137" s="213"/>
      <c r="DA137" s="213"/>
      <c r="DB137" s="213"/>
      <c r="DC137" s="213"/>
      <c r="DD137" s="213"/>
      <c r="DE137" s="87" t="s">
        <v>5338</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5339</v>
      </c>
      <c r="B138" s="99" t="s">
        <v>5340</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5341</v>
      </c>
      <c r="B139" s="79" t="s">
        <v>5342</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5343</v>
      </c>
      <c r="B140" s="99" t="s">
        <v>5344</v>
      </c>
      <c r="C140" s="100" t="s">
        <v>1328</v>
      </c>
      <c r="D140" s="101" t="s">
        <v>1328</v>
      </c>
      <c r="E140" s="102" t="s">
        <v>1328</v>
      </c>
      <c r="F140" s="103" t="s">
        <v>221</v>
      </c>
      <c r="G140" s="99" t="s">
        <v>221</v>
      </c>
      <c r="H140" s="176" t="s">
        <v>1853</v>
      </c>
      <c r="I140" s="176" t="s">
        <v>5345</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5346</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5347</v>
      </c>
      <c r="BR140" s="259"/>
      <c r="BS140" s="134" t="s">
        <v>2478</v>
      </c>
      <c r="BT140" s="259"/>
      <c r="BU140" s="259"/>
      <c r="BV140" s="259"/>
      <c r="BW140" s="259"/>
      <c r="BX140" s="259"/>
      <c r="BY140" s="259"/>
      <c r="BZ140" s="259"/>
      <c r="CA140" s="259"/>
      <c r="CB140" s="259"/>
      <c r="CC140" s="259"/>
      <c r="CD140" s="259"/>
      <c r="CE140" s="259"/>
      <c r="CF140" s="261"/>
      <c r="CG140" s="261"/>
      <c r="CH140" s="261"/>
      <c r="CI140" s="261"/>
      <c r="CJ140" s="261"/>
      <c r="CK140" s="261"/>
      <c r="CL140" s="142" t="s">
        <v>5348</v>
      </c>
      <c r="CM140" s="261"/>
      <c r="CN140" s="261"/>
      <c r="CO140" s="261"/>
      <c r="CP140" s="261"/>
      <c r="CQ140" s="261"/>
      <c r="CR140" s="261"/>
      <c r="CS140" s="174"/>
      <c r="CT140" s="262"/>
      <c r="CU140" s="262"/>
      <c r="CV140" s="262"/>
      <c r="CW140" s="262"/>
      <c r="CX140" s="262"/>
      <c r="CY140" s="262"/>
      <c r="CZ140" s="153" t="s">
        <v>5349</v>
      </c>
      <c r="DA140" s="262"/>
      <c r="DB140" s="262"/>
      <c r="DC140" s="262"/>
      <c r="DD140" s="262"/>
      <c r="DE140" s="262"/>
      <c r="DF140" s="262"/>
      <c r="DG140" s="206" t="s">
        <v>4478</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5350</v>
      </c>
      <c r="B141" s="79" t="s">
        <v>5351</v>
      </c>
      <c r="C141" s="80" t="s">
        <v>1328</v>
      </c>
      <c r="D141" s="81" t="s">
        <v>1328</v>
      </c>
      <c r="E141" s="82" t="s">
        <v>1328</v>
      </c>
      <c r="F141" s="83" t="s">
        <v>1044</v>
      </c>
      <c r="G141" s="79" t="s">
        <v>1749</v>
      </c>
      <c r="H141" s="213"/>
      <c r="I141" s="237" t="s">
        <v>2837</v>
      </c>
      <c r="J141" s="238" t="s">
        <v>5352</v>
      </c>
      <c r="K141" s="238" t="s">
        <v>5127</v>
      </c>
      <c r="L141" s="238" t="s">
        <v>5353</v>
      </c>
      <c r="M141" s="213"/>
      <c r="N141" s="213"/>
      <c r="O141" s="213"/>
      <c r="P141" s="238" t="s">
        <v>5354</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5182</v>
      </c>
      <c r="AD141" s="213"/>
      <c r="AE141" s="213"/>
      <c r="AF141" s="238" t="s">
        <v>5354</v>
      </c>
      <c r="AG141" s="213"/>
      <c r="AH141" s="213"/>
      <c r="AI141" s="213"/>
      <c r="AJ141" s="213"/>
      <c r="AK141" s="169"/>
      <c r="AL141" s="213"/>
      <c r="AM141" s="213"/>
      <c r="AN141" s="213"/>
      <c r="AO141" s="213"/>
      <c r="AP141" s="213"/>
      <c r="AQ141" s="213"/>
      <c r="AR141" s="213"/>
      <c r="AS141" s="213"/>
      <c r="AT141" s="238" t="s">
        <v>5355</v>
      </c>
      <c r="AU141" s="238" t="s">
        <v>2237</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5356</v>
      </c>
      <c r="CV141" s="238" t="s">
        <v>2062</v>
      </c>
      <c r="CW141" s="213"/>
      <c r="CX141" s="168"/>
      <c r="CY141" s="213"/>
      <c r="CZ141" s="238" t="s">
        <v>5357</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5358</v>
      </c>
      <c r="B142" s="99" t="s">
        <v>5359</v>
      </c>
      <c r="C142" s="100" t="s">
        <v>1328</v>
      </c>
      <c r="D142" s="101" t="s">
        <v>1328</v>
      </c>
      <c r="E142" s="102" t="s">
        <v>1328</v>
      </c>
      <c r="F142" s="103" t="s">
        <v>1328</v>
      </c>
      <c r="G142" s="99" t="s">
        <v>536</v>
      </c>
      <c r="H142" s="273"/>
      <c r="I142" s="273"/>
      <c r="J142" s="273"/>
      <c r="K142" s="273"/>
      <c r="L142" s="177" t="s">
        <v>5360</v>
      </c>
      <c r="M142" s="274"/>
      <c r="N142" s="273"/>
      <c r="O142" s="273"/>
      <c r="P142" s="273"/>
      <c r="Q142" s="273"/>
      <c r="R142" s="273"/>
      <c r="S142" s="273"/>
      <c r="T142" s="273"/>
      <c r="U142" s="273"/>
      <c r="V142" s="273"/>
      <c r="W142" s="169"/>
      <c r="X142" s="277"/>
      <c r="Y142" s="182" t="s">
        <v>2713</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5059</v>
      </c>
      <c r="CL142" s="261"/>
      <c r="CM142" s="261"/>
      <c r="CN142" s="261"/>
      <c r="CO142" s="261"/>
      <c r="CP142" s="261"/>
      <c r="CQ142" s="261"/>
      <c r="CR142" s="261"/>
      <c r="CS142" s="174"/>
      <c r="CT142" s="262"/>
      <c r="CU142" s="262"/>
      <c r="CV142" s="262"/>
      <c r="CW142" s="262"/>
      <c r="CX142" s="262"/>
      <c r="CY142" s="262"/>
      <c r="CZ142" s="205" t="s">
        <v>5361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5362</v>
      </c>
      <c r="B143" s="79" t="s">
        <v>5363</v>
      </c>
      <c r="C143" s="80" t="s">
        <v>1328</v>
      </c>
      <c r="D143" s="81" t="s">
        <v>1328</v>
      </c>
      <c r="E143" s="82" t="s">
        <v>1328</v>
      </c>
      <c r="F143" s="83" t="s">
        <v>1328</v>
      </c>
      <c r="G143" s="79" t="s">
        <v>4198</v>
      </c>
      <c r="H143" s="238"/>
      <c r="I143" s="168" t="s">
        <v>5364</v>
      </c>
      <c r="J143" s="168" t="s">
        <v>914</v>
      </c>
      <c r="K143" s="168" t="s">
        <v>4476</v>
      </c>
      <c r="L143" s="168" t="s">
        <v>4911</v>
      </c>
      <c r="M143" s="168" t="s">
        <v>5365</v>
      </c>
      <c r="N143" s="168" t="s">
        <v>5366</v>
      </c>
      <c r="O143" s="168" t="s">
        <v>5367</v>
      </c>
      <c r="P143" s="168" t="s">
        <v>2476</v>
      </c>
      <c r="Q143" s="213"/>
      <c r="R143" s="213"/>
      <c r="S143" s="213"/>
      <c r="T143" s="213"/>
      <c r="U143" s="213"/>
      <c r="V143" s="213"/>
      <c r="W143" s="169"/>
      <c r="X143" s="168" t="s">
        <v>5368</v>
      </c>
      <c r="Y143" s="168"/>
      <c r="Z143" s="168" t="s">
        <v>5369</v>
      </c>
      <c r="AA143" s="213"/>
      <c r="AB143" s="238" t="s">
        <v>5370</v>
      </c>
      <c r="AC143" s="168" t="s">
        <v>4076</v>
      </c>
      <c r="AD143" s="213"/>
      <c r="AE143" s="213"/>
      <c r="AF143" s="168" t="s">
        <v>4175</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5371</v>
      </c>
      <c r="BB143" s="238" t="s">
        <v>845</v>
      </c>
      <c r="BC143" s="168" t="s">
        <v>726</v>
      </c>
      <c r="BD143" s="238" t="s">
        <v>1942</v>
      </c>
      <c r="BE143" s="168" t="s">
        <v>5372</v>
      </c>
      <c r="BF143" s="213"/>
      <c r="BG143" s="213"/>
      <c r="BH143" s="168" t="s">
        <v>5373</v>
      </c>
      <c r="BI143" s="213"/>
      <c r="BJ143" s="213"/>
      <c r="BK143" s="168" t="s">
        <v>420</v>
      </c>
      <c r="BL143" s="213"/>
      <c r="BM143" s="213"/>
      <c r="BN143" s="213"/>
      <c r="BO143" s="213"/>
      <c r="BP143" s="213"/>
      <c r="BQ143" s="168" t="s">
        <v>5374</v>
      </c>
      <c r="BR143" s="168" t="s">
        <v>5375</v>
      </c>
      <c r="BS143" s="168" t="s">
        <v>761</v>
      </c>
      <c r="BT143" s="168" t="s">
        <v>425</v>
      </c>
      <c r="BU143" s="168" t="s">
        <v>5376</v>
      </c>
      <c r="BV143" s="168" t="s">
        <v>1355</v>
      </c>
      <c r="BW143" s="213"/>
      <c r="BX143" s="213"/>
      <c r="BY143" s="213"/>
      <c r="BZ143" s="168" t="s">
        <v>1100</v>
      </c>
      <c r="CA143" s="213"/>
      <c r="CB143" s="213"/>
      <c r="CC143" s="213"/>
      <c r="CD143" s="213"/>
      <c r="CE143" s="213"/>
      <c r="CF143" s="168" t="s">
        <v>5377</v>
      </c>
      <c r="CG143" s="168" t="s">
        <v>3306</v>
      </c>
      <c r="CH143" s="213"/>
      <c r="CI143" s="213"/>
      <c r="CJ143" s="213"/>
      <c r="CK143" s="213"/>
      <c r="CL143" s="168" t="s">
        <v>2256</v>
      </c>
      <c r="CM143" s="168" t="s">
        <v>5378</v>
      </c>
      <c r="CN143" s="213"/>
      <c r="CO143" s="213"/>
      <c r="CP143" s="213"/>
      <c r="CQ143" s="213"/>
      <c r="CR143" s="213"/>
      <c r="CS143" s="174"/>
      <c r="CT143" s="168" t="s">
        <v>4310</v>
      </c>
      <c r="CU143" s="213"/>
      <c r="CV143" s="168" t="s">
        <v>5379</v>
      </c>
      <c r="CW143" s="168" t="s">
        <v>1431</v>
      </c>
      <c r="CX143" s="168" t="s">
        <v>5380</v>
      </c>
      <c r="CY143" s="168" t="s">
        <v>2251</v>
      </c>
      <c r="CZ143" s="168" t="s">
        <v>5381</v>
      </c>
      <c r="DA143" s="168" t="s">
        <v>5382</v>
      </c>
      <c r="DB143" s="213"/>
      <c r="DC143" s="213"/>
      <c r="DD143" s="213"/>
      <c r="DE143" s="213"/>
      <c r="DF143" s="213"/>
      <c r="DG143" s="213"/>
      <c r="DH143" s="213"/>
      <c r="DI143" s="213"/>
      <c r="DJ143" s="213"/>
      <c r="DK143" s="213"/>
      <c r="DL143" s="213"/>
      <c r="DM143" s="213"/>
      <c r="DN143" s="213"/>
      <c r="DO143" s="213"/>
      <c r="DP143" s="213"/>
      <c r="DQ143" s="168" t="s">
        <v>2120</v>
      </c>
      <c r="DR143" s="213"/>
      <c r="DS143" s="213"/>
      <c r="DT143" s="213"/>
      <c r="DU143" s="213"/>
      <c r="DV143" s="213"/>
      <c r="DW143" s="213"/>
      <c r="DX143" s="213"/>
      <c r="DY143" s="213"/>
      <c r="DZ143" s="213"/>
      <c r="EA143" s="213"/>
      <c r="EB143" s="251"/>
    </row>
    <row r="144" ht="15.75" customHeight="1">
      <c r="A144" s="175" t="s">
        <v>5383</v>
      </c>
      <c r="B144" s="99" t="s">
        <v>5384</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5385</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5386</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5387</v>
      </c>
      <c r="B145" s="79" t="s">
        <v>5388</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5108</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5389</v>
      </c>
      <c r="BX145" s="213"/>
      <c r="BY145" s="213"/>
      <c r="BZ145" s="213"/>
      <c r="CA145" s="213"/>
      <c r="CB145" s="213"/>
      <c r="CC145" s="213"/>
      <c r="CD145" s="213"/>
      <c r="CE145" s="213"/>
      <c r="CF145" s="213"/>
      <c r="CG145" s="213"/>
      <c r="CH145" s="213"/>
      <c r="CI145" s="94" t="s">
        <v>5390</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5391</v>
      </c>
      <c r="B146" s="99" t="s">
        <v>5392</v>
      </c>
      <c r="C146" s="100" t="s">
        <v>1328</v>
      </c>
      <c r="D146" s="101" t="s">
        <v>1328</v>
      </c>
      <c r="E146" s="102" t="s">
        <v>1328</v>
      </c>
      <c r="F146" s="103" t="s">
        <v>1328</v>
      </c>
      <c r="G146" s="99" t="s">
        <v>4267</v>
      </c>
      <c r="H146" s="273"/>
      <c r="I146" s="177" t="s">
        <v>5393</v>
      </c>
      <c r="J146" s="177" t="s">
        <v>4163</v>
      </c>
      <c r="K146" s="177" t="s">
        <v>2065</v>
      </c>
      <c r="L146" s="177" t="s">
        <v>5394</v>
      </c>
      <c r="M146" s="177" t="s">
        <v>5395</v>
      </c>
      <c r="N146" s="273"/>
      <c r="O146" s="214" t="s">
        <v>5025</v>
      </c>
      <c r="P146" s="177" t="s">
        <v>5396</v>
      </c>
      <c r="Q146" s="273"/>
      <c r="R146" s="273"/>
      <c r="S146" s="273"/>
      <c r="T146" s="273"/>
      <c r="U146" s="273"/>
      <c r="V146" s="273"/>
      <c r="W146" s="169"/>
      <c r="X146" s="182" t="s">
        <v>5165</v>
      </c>
      <c r="Y146" s="182" t="s">
        <v>5397</v>
      </c>
      <c r="Z146" s="182" t="s">
        <v>5189</v>
      </c>
      <c r="AA146" s="182" t="s">
        <v>5398</v>
      </c>
      <c r="AB146" s="182" t="s">
        <v>1809</v>
      </c>
      <c r="AC146" s="182" t="s">
        <v>5377</v>
      </c>
      <c r="AD146" s="277"/>
      <c r="AE146" s="182" t="s">
        <v>5399</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5400</v>
      </c>
      <c r="BE146" s="193" t="s">
        <v>5401</v>
      </c>
      <c r="BF146" s="258"/>
      <c r="BG146" s="258"/>
      <c r="BH146" s="193" t="s">
        <v>5402</v>
      </c>
      <c r="BI146" s="193" t="s">
        <v>5403</v>
      </c>
      <c r="BJ146" s="193"/>
      <c r="BK146" s="193" t="s">
        <v>427</v>
      </c>
      <c r="BL146" s="258"/>
      <c r="BM146" s="258"/>
      <c r="BN146" s="258"/>
      <c r="BO146" s="258"/>
      <c r="BP146" s="258"/>
      <c r="BQ146" s="225"/>
      <c r="BR146" s="259"/>
      <c r="BS146" s="198" t="s">
        <v>5404</v>
      </c>
      <c r="BT146" s="198" t="s">
        <v>5405</v>
      </c>
      <c r="BU146" s="259"/>
      <c r="BV146" s="198" t="s">
        <v>302</v>
      </c>
      <c r="BW146" s="198" t="s">
        <v>5406</v>
      </c>
      <c r="BX146" s="198" t="s">
        <v>3561</v>
      </c>
      <c r="BY146" s="259"/>
      <c r="BZ146" s="198" t="s">
        <v>5407</v>
      </c>
      <c r="CA146" s="259"/>
      <c r="CB146" s="259"/>
      <c r="CC146" s="259"/>
      <c r="CD146" s="259"/>
      <c r="CE146" s="259"/>
      <c r="CF146" s="227" t="s">
        <v>4401</v>
      </c>
      <c r="CG146" s="227" t="s">
        <v>1938</v>
      </c>
      <c r="CH146" s="227" t="s">
        <v>2472</v>
      </c>
      <c r="CI146" s="227" t="s">
        <v>5408</v>
      </c>
      <c r="CJ146" s="227" t="s">
        <v>4114</v>
      </c>
      <c r="CK146" s="261"/>
      <c r="CL146" s="227" t="s">
        <v>1673</v>
      </c>
      <c r="CM146" s="227" t="s">
        <v>2840</v>
      </c>
      <c r="CN146" s="261"/>
      <c r="CO146" s="261"/>
      <c r="CP146" s="261"/>
      <c r="CQ146" s="261"/>
      <c r="CR146" s="261"/>
      <c r="CS146" s="174"/>
      <c r="CT146" s="205" t="s">
        <v>5409</v>
      </c>
      <c r="CU146" s="205" t="s">
        <v>5410</v>
      </c>
      <c r="CV146" s="230" t="s">
        <v>2678</v>
      </c>
      <c r="CW146" s="262"/>
      <c r="CX146" s="262"/>
      <c r="CY146" s="262"/>
      <c r="CZ146" s="205" t="s">
        <v>5411</v>
      </c>
      <c r="DA146" s="205" t="s">
        <v>5412</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5413</v>
      </c>
      <c r="B147" s="79" t="s">
        <v>5414</v>
      </c>
      <c r="C147" s="80" t="s">
        <v>1328</v>
      </c>
      <c r="D147" s="81" t="s">
        <v>1328</v>
      </c>
      <c r="E147" s="82" t="s">
        <v>1328</v>
      </c>
      <c r="F147" s="83" t="s">
        <v>1328</v>
      </c>
      <c r="G147" s="79" t="s">
        <v>715</v>
      </c>
      <c r="H147" s="213"/>
      <c r="I147" s="213"/>
      <c r="J147" s="213"/>
      <c r="K147" s="238" t="s">
        <v>5415</v>
      </c>
      <c r="L147" s="213"/>
      <c r="M147" s="213"/>
      <c r="N147" s="213"/>
      <c r="O147" s="238" t="s">
        <v>5416</v>
      </c>
      <c r="P147" s="213"/>
      <c r="Q147" s="213"/>
      <c r="R147" s="213"/>
      <c r="S147" s="213"/>
      <c r="T147" s="213"/>
      <c r="U147" s="213"/>
      <c r="V147" s="213"/>
      <c r="W147" s="169"/>
      <c r="X147" s="238" t="s">
        <v>3634</v>
      </c>
      <c r="Y147" s="213"/>
      <c r="Z147" s="238" t="s">
        <v>4407</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5417</v>
      </c>
      <c r="B148" s="99" t="s">
        <v>5418</v>
      </c>
      <c r="C148" s="100" t="s">
        <v>1328</v>
      </c>
      <c r="D148" s="101" t="s">
        <v>1328</v>
      </c>
      <c r="E148" s="102" t="s">
        <v>1328</v>
      </c>
      <c r="F148" s="103" t="s">
        <v>1328</v>
      </c>
      <c r="G148" s="99" t="s">
        <v>4180</v>
      </c>
      <c r="H148" s="177" t="s">
        <v>5419</v>
      </c>
      <c r="I148" s="177" t="s">
        <v>5420</v>
      </c>
      <c r="J148" s="177" t="s">
        <v>508</v>
      </c>
      <c r="K148" s="177" t="s">
        <v>3663</v>
      </c>
      <c r="L148" s="177" t="s">
        <v>2515</v>
      </c>
      <c r="M148" s="177" t="s">
        <v>5421</v>
      </c>
      <c r="N148" s="177" t="s">
        <v>5422</v>
      </c>
      <c r="O148" s="177" t="s">
        <v>5423</v>
      </c>
      <c r="P148" s="177" t="s">
        <v>387</v>
      </c>
      <c r="Q148" s="177"/>
      <c r="R148" s="177"/>
      <c r="S148" s="177"/>
      <c r="T148" s="177"/>
      <c r="U148" s="177"/>
      <c r="V148" s="177"/>
      <c r="W148" s="169"/>
      <c r="X148" s="182" t="s">
        <v>5178</v>
      </c>
      <c r="Y148" s="182" t="s">
        <v>4390</v>
      </c>
      <c r="Z148" s="182" t="s">
        <v>5424</v>
      </c>
      <c r="AA148" s="182" t="s">
        <v>913</v>
      </c>
      <c r="AB148" s="182" t="s">
        <v>5425</v>
      </c>
      <c r="AC148" s="182" t="s">
        <v>5426</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5427</v>
      </c>
      <c r="BB148" s="193" t="s">
        <v>3379</v>
      </c>
      <c r="BC148" s="193" t="s">
        <v>2976</v>
      </c>
      <c r="BD148" s="193" t="s">
        <v>5428</v>
      </c>
      <c r="BE148" s="193" t="s">
        <v>5429</v>
      </c>
      <c r="BF148" s="193" t="s">
        <v>5430</v>
      </c>
      <c r="BG148" s="193" t="s">
        <v>3337</v>
      </c>
      <c r="BH148" s="193" t="s">
        <v>5431</v>
      </c>
      <c r="BI148" s="192"/>
      <c r="BJ148" s="258"/>
      <c r="BK148" s="258"/>
      <c r="BL148" s="193"/>
      <c r="BM148" s="193"/>
      <c r="BN148" s="193"/>
      <c r="BO148" s="193"/>
      <c r="BP148" s="193"/>
      <c r="BQ148" s="225"/>
      <c r="BR148" s="259"/>
      <c r="BS148" s="444" t="s">
        <v>5432</v>
      </c>
      <c r="BT148" s="198" t="s">
        <v>5433</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5434</v>
      </c>
      <c r="CY148" s="262"/>
      <c r="CZ148" s="262"/>
      <c r="DA148" s="262"/>
      <c r="DB148" s="262"/>
      <c r="DC148" s="262"/>
      <c r="DD148" s="262"/>
      <c r="DE148" s="262"/>
      <c r="DF148" s="262"/>
      <c r="DG148" s="265" t="s">
        <v>3560</v>
      </c>
      <c r="DH148" s="263"/>
      <c r="DI148" s="263"/>
      <c r="DJ148" s="263"/>
      <c r="DK148" s="297"/>
      <c r="DL148" s="263"/>
      <c r="DM148" s="263"/>
      <c r="DN148" s="263"/>
      <c r="DO148" s="263"/>
      <c r="DP148" s="265" t="s">
        <v>5435</v>
      </c>
      <c r="DQ148" s="265"/>
      <c r="DR148" s="452"/>
      <c r="DS148" s="263"/>
      <c r="DT148" s="263"/>
      <c r="DU148" s="263"/>
      <c r="DV148" s="263"/>
      <c r="DW148" s="263"/>
      <c r="DX148" s="263"/>
      <c r="DY148" s="263"/>
      <c r="DZ148" s="263"/>
      <c r="EA148" s="263"/>
      <c r="EB148" s="294"/>
    </row>
    <row r="149" ht="15.75" customHeight="1">
      <c r="A149" s="167" t="s">
        <v>5436</v>
      </c>
      <c r="B149" s="79" t="s">
        <v>5437</v>
      </c>
      <c r="C149" s="80" t="s">
        <v>1328</v>
      </c>
      <c r="D149" s="81" t="s">
        <v>1328</v>
      </c>
      <c r="E149" s="82" t="s">
        <v>1328</v>
      </c>
      <c r="F149" s="83" t="s">
        <v>1328</v>
      </c>
      <c r="G149" s="79" t="s">
        <v>5438</v>
      </c>
      <c r="H149" s="213"/>
      <c r="I149" s="238" t="s">
        <v>4079</v>
      </c>
      <c r="J149" s="238" t="s">
        <v>5439</v>
      </c>
      <c r="K149" s="238" t="s">
        <v>122</v>
      </c>
      <c r="L149" s="238" t="s">
        <v>5440</v>
      </c>
      <c r="M149" s="238" t="s">
        <v>5441</v>
      </c>
      <c r="N149" s="213"/>
      <c r="O149" s="238" t="s">
        <v>3368</v>
      </c>
      <c r="P149" s="238" t="s">
        <v>1240</v>
      </c>
      <c r="Q149" s="213"/>
      <c r="R149" s="213"/>
      <c r="S149" s="213"/>
      <c r="T149" s="213"/>
      <c r="U149" s="213"/>
      <c r="V149" s="213"/>
      <c r="W149" s="169"/>
      <c r="X149" s="238" t="s">
        <v>5442</v>
      </c>
      <c r="Y149" s="238" t="s">
        <v>5443</v>
      </c>
      <c r="Z149" s="238" t="s">
        <v>281</v>
      </c>
      <c r="AA149" s="213"/>
      <c r="AB149" s="238" t="s">
        <v>5444</v>
      </c>
      <c r="AC149" s="213"/>
      <c r="AD149" s="213"/>
      <c r="AE149" s="213"/>
      <c r="AF149" s="238" t="s">
        <v>3544</v>
      </c>
      <c r="AG149" s="213"/>
      <c r="AH149" s="213"/>
      <c r="AI149" s="213"/>
      <c r="AJ149" s="213"/>
      <c r="AK149" s="169"/>
      <c r="AL149" s="213"/>
      <c r="AM149" s="213"/>
      <c r="AN149" s="213"/>
      <c r="AO149" s="213"/>
      <c r="AP149" s="213"/>
      <c r="AQ149" s="213"/>
      <c r="AR149" s="213"/>
      <c r="AS149" s="213"/>
      <c r="AT149" s="238" t="s">
        <v>3653</v>
      </c>
      <c r="AU149" s="238" t="s">
        <v>2504</v>
      </c>
      <c r="AV149" s="213"/>
      <c r="AW149" s="213"/>
      <c r="AX149" s="213"/>
      <c r="AY149" s="213"/>
      <c r="AZ149" s="213"/>
      <c r="BA149" s="238" t="s">
        <v>2937</v>
      </c>
      <c r="BB149" s="238" t="s">
        <v>4233</v>
      </c>
      <c r="BC149" s="213"/>
      <c r="BD149" s="238" t="s">
        <v>992</v>
      </c>
      <c r="BE149" s="213"/>
      <c r="BF149" s="213"/>
      <c r="BG149" s="213"/>
      <c r="BH149" s="238" t="s">
        <v>824</v>
      </c>
      <c r="BI149" s="172"/>
      <c r="BJ149" s="238" t="s">
        <v>5445</v>
      </c>
      <c r="BK149" s="238" t="s">
        <v>5446</v>
      </c>
      <c r="BL149" s="213"/>
      <c r="BM149" s="213"/>
      <c r="BN149" s="213"/>
      <c r="BO149" s="213"/>
      <c r="BP149" s="213"/>
      <c r="BQ149" s="213"/>
      <c r="BR149" s="213"/>
      <c r="BS149" s="213"/>
      <c r="BT149" s="238" t="s">
        <v>783</v>
      </c>
      <c r="BU149" s="213"/>
      <c r="BV149" s="213"/>
      <c r="BW149" s="213"/>
      <c r="BX149" s="238" t="s">
        <v>5447</v>
      </c>
      <c r="BY149" s="238" t="s">
        <v>5448</v>
      </c>
      <c r="BZ149" s="238" t="s">
        <v>3050</v>
      </c>
      <c r="CA149" s="213"/>
      <c r="CB149" s="213"/>
      <c r="CC149" s="213"/>
      <c r="CD149" s="213"/>
      <c r="CE149" s="213"/>
      <c r="CF149" s="238" t="s">
        <v>3767</v>
      </c>
      <c r="CG149" s="238" t="s">
        <v>5360</v>
      </c>
      <c r="CH149" s="238" t="s">
        <v>681</v>
      </c>
      <c r="CI149" s="238" t="s">
        <v>5449</v>
      </c>
      <c r="CJ149" s="213"/>
      <c r="CK149" s="213"/>
      <c r="CL149" s="238" t="s">
        <v>2924</v>
      </c>
      <c r="CM149" s="238" t="s">
        <v>5355</v>
      </c>
      <c r="CN149" s="213"/>
      <c r="CO149" s="213"/>
      <c r="CP149" s="213"/>
      <c r="CQ149" s="213"/>
      <c r="CR149" s="213"/>
      <c r="CS149" s="174"/>
      <c r="CT149" s="238" t="s">
        <v>4167</v>
      </c>
      <c r="CU149" s="238" t="s">
        <v>5450</v>
      </c>
      <c r="CV149" s="238" t="s">
        <v>4929</v>
      </c>
      <c r="CW149" s="238" t="s">
        <v>5451</v>
      </c>
      <c r="CX149" s="238" t="s">
        <v>5452</v>
      </c>
      <c r="CY149" s="213"/>
      <c r="CZ149" s="238" t="s">
        <v>5453</v>
      </c>
      <c r="DA149" s="238" t="s">
        <v>5454</v>
      </c>
      <c r="DB149" s="213"/>
      <c r="DC149" s="213"/>
      <c r="DD149" s="213"/>
      <c r="DE149" s="213"/>
      <c r="DF149" s="213"/>
      <c r="DG149" s="213"/>
      <c r="DH149" s="213"/>
      <c r="DI149" s="213"/>
      <c r="DJ149" s="213"/>
      <c r="DK149" s="252"/>
      <c r="DL149" s="213"/>
      <c r="DM149" s="213"/>
      <c r="DN149" s="213"/>
      <c r="DO149" s="213"/>
      <c r="DP149" s="238" t="s">
        <v>5455</v>
      </c>
      <c r="DQ149" s="238"/>
      <c r="DR149" s="252"/>
      <c r="DS149" s="213"/>
      <c r="DT149" s="213"/>
      <c r="DU149" s="213"/>
      <c r="DV149" s="213"/>
      <c r="DW149" s="213"/>
      <c r="DX149" s="213"/>
      <c r="DY149" s="213"/>
      <c r="DZ149" s="213"/>
      <c r="EA149" s="213"/>
      <c r="EB149" s="251"/>
    </row>
    <row r="150">
      <c r="A150" s="564" t="s">
        <v>5456</v>
      </c>
      <c r="B150" s="99" t="s">
        <v>5457</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5458</v>
      </c>
      <c r="B151" s="79" t="s">
        <v>5459</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5460</v>
      </c>
      <c r="B152" s="99" t="s">
        <v>5461</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5462</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4061</v>
      </c>
      <c r="CI152" s="261"/>
      <c r="CJ152" s="261"/>
      <c r="CK152" s="286"/>
      <c r="CL152" s="286"/>
      <c r="CM152" s="261"/>
      <c r="CN152" s="261"/>
      <c r="CO152" s="261"/>
      <c r="CP152" s="261"/>
      <c r="CQ152" s="261"/>
      <c r="CR152" s="227"/>
      <c r="CS152" s="174"/>
      <c r="CT152" s="205"/>
      <c r="CU152" s="262"/>
      <c r="CV152" s="231"/>
      <c r="CW152" s="205"/>
      <c r="CX152" s="205"/>
      <c r="CY152" s="205"/>
      <c r="CZ152" s="153" t="s">
        <v>2305</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5463</v>
      </c>
      <c r="B153" s="79" t="s">
        <v>5464</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5465</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5466</v>
      </c>
      <c r="B154" s="99" t="s">
        <v>5467</v>
      </c>
      <c r="C154" s="100" t="s">
        <v>1328</v>
      </c>
      <c r="D154" s="101" t="s">
        <v>1328</v>
      </c>
      <c r="E154" s="102" t="s">
        <v>1328</v>
      </c>
      <c r="F154" s="103" t="s">
        <v>794</v>
      </c>
      <c r="G154" s="99" t="s">
        <v>794</v>
      </c>
      <c r="H154" s="177"/>
      <c r="I154" s="273"/>
      <c r="J154" s="273"/>
      <c r="K154" s="273"/>
      <c r="L154" s="273"/>
      <c r="M154" s="273"/>
      <c r="N154" s="273"/>
      <c r="O154" s="273"/>
      <c r="P154" s="176" t="s">
        <v>2388</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5468</v>
      </c>
      <c r="B155" s="79" t="s">
        <v>5469</v>
      </c>
      <c r="C155" s="80" t="s">
        <v>1328</v>
      </c>
      <c r="D155" s="81" t="s">
        <v>1328</v>
      </c>
      <c r="E155" s="82" t="s">
        <v>1328</v>
      </c>
      <c r="F155" s="83" t="s">
        <v>1044</v>
      </c>
      <c r="G155" s="79" t="s">
        <v>535</v>
      </c>
      <c r="H155" s="213"/>
      <c r="I155" s="213"/>
      <c r="J155" s="213"/>
      <c r="K155" s="168" t="s">
        <v>5127</v>
      </c>
      <c r="L155" s="252"/>
      <c r="M155" s="252"/>
      <c r="N155" s="213"/>
      <c r="O155" s="213"/>
      <c r="P155" s="213"/>
      <c r="Q155" s="213"/>
      <c r="R155" s="213"/>
      <c r="S155" s="213"/>
      <c r="T155" s="213"/>
      <c r="U155" s="213"/>
      <c r="V155" s="213"/>
      <c r="W155" s="169"/>
      <c r="X155" s="168" t="s">
        <v>3608</v>
      </c>
      <c r="Y155" s="213"/>
      <c r="Z155" s="168" t="s">
        <v>1807</v>
      </c>
      <c r="AA155" s="213"/>
      <c r="AB155" s="87" t="s">
        <v>5470</v>
      </c>
      <c r="AC155" s="168" t="s">
        <v>2303</v>
      </c>
      <c r="AD155" s="213"/>
      <c r="AE155" s="213"/>
      <c r="AF155" s="168" t="s">
        <v>4693</v>
      </c>
      <c r="AG155" s="213"/>
      <c r="AH155" s="213"/>
      <c r="AI155" s="213"/>
      <c r="AJ155" s="213"/>
      <c r="AK155" s="169"/>
      <c r="AL155" s="213"/>
      <c r="AM155" s="213"/>
      <c r="AN155" s="213"/>
      <c r="AO155" s="213"/>
      <c r="AP155" s="213"/>
      <c r="AQ155" s="213"/>
      <c r="AR155" s="213"/>
      <c r="AS155" s="213"/>
      <c r="AT155" s="213"/>
      <c r="AU155" s="168" t="s">
        <v>4293</v>
      </c>
      <c r="AV155" s="213"/>
      <c r="AW155" s="213"/>
      <c r="AX155" s="213"/>
      <c r="AY155" s="213"/>
      <c r="AZ155" s="213"/>
      <c r="BA155" s="252"/>
      <c r="BB155" s="213"/>
      <c r="BC155" s="213"/>
      <c r="BD155" s="213"/>
      <c r="BE155" s="213"/>
      <c r="BF155" s="213"/>
      <c r="BG155" s="213"/>
      <c r="BH155" s="168" t="s">
        <v>5471</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5472</v>
      </c>
      <c r="CG155" s="168" t="s">
        <v>394</v>
      </c>
      <c r="CH155" s="168" t="s">
        <v>4152</v>
      </c>
      <c r="CI155" s="213"/>
      <c r="CJ155" s="168" t="s">
        <v>5473</v>
      </c>
      <c r="CK155" s="213"/>
      <c r="CL155" s="168" t="s">
        <v>1471</v>
      </c>
      <c r="CM155" s="213"/>
      <c r="CN155" s="213"/>
      <c r="CO155" s="213"/>
      <c r="CP155" s="213"/>
      <c r="CQ155" s="213"/>
      <c r="CR155" s="213"/>
      <c r="CS155" s="174"/>
      <c r="CT155" s="168" t="s">
        <v>5474</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5475</v>
      </c>
      <c r="B156" s="99" t="s">
        <v>5476</v>
      </c>
      <c r="C156" s="100" t="s">
        <v>1328</v>
      </c>
      <c r="D156" s="101" t="s">
        <v>1328</v>
      </c>
      <c r="E156" s="102" t="s">
        <v>1328</v>
      </c>
      <c r="F156" s="103" t="s">
        <v>1044</v>
      </c>
      <c r="G156" s="99" t="s">
        <v>1828</v>
      </c>
      <c r="H156" s="214" t="s">
        <v>5477</v>
      </c>
      <c r="I156" s="273"/>
      <c r="J156" s="214" t="s">
        <v>2806</v>
      </c>
      <c r="K156" s="214" t="s">
        <v>2391</v>
      </c>
      <c r="L156" s="269" t="s">
        <v>5478</v>
      </c>
      <c r="M156" s="273"/>
      <c r="N156" s="273"/>
      <c r="O156" s="273"/>
      <c r="P156" s="214" t="s">
        <v>5479</v>
      </c>
      <c r="Q156" s="273"/>
      <c r="R156" s="273"/>
      <c r="S156" s="273"/>
      <c r="T156" s="273"/>
      <c r="U156" s="273"/>
      <c r="V156" s="273"/>
      <c r="W156" s="169"/>
      <c r="X156" s="277"/>
      <c r="Y156" s="219" t="s">
        <v>4844</v>
      </c>
      <c r="Z156" s="219" t="s">
        <v>2211</v>
      </c>
      <c r="AA156" s="277"/>
      <c r="AB156" s="219" t="s">
        <v>4503</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5480</v>
      </c>
      <c r="BE156" s="258"/>
      <c r="BF156" s="224" t="s">
        <v>3141</v>
      </c>
      <c r="BG156" s="224" t="s">
        <v>5481</v>
      </c>
      <c r="BH156" s="224" t="s">
        <v>5482</v>
      </c>
      <c r="BI156" s="258"/>
      <c r="BJ156" s="258"/>
      <c r="BK156" s="258"/>
      <c r="BL156" s="258"/>
      <c r="BM156" s="258"/>
      <c r="BN156" s="258"/>
      <c r="BO156" s="258"/>
      <c r="BP156" s="258"/>
      <c r="BQ156" s="259"/>
      <c r="BR156" s="259"/>
      <c r="BS156" s="259"/>
      <c r="BT156" s="225" t="s">
        <v>4500</v>
      </c>
      <c r="BU156" s="259"/>
      <c r="BV156" s="259"/>
      <c r="BW156" s="259"/>
      <c r="BX156" s="259"/>
      <c r="BY156" s="259"/>
      <c r="BZ156" s="259"/>
      <c r="CA156" s="259"/>
      <c r="CB156" s="259"/>
      <c r="CC156" s="259"/>
      <c r="CD156" s="259"/>
      <c r="CE156" s="259"/>
      <c r="CF156" s="245" t="s">
        <v>5483</v>
      </c>
      <c r="CG156" s="261"/>
      <c r="CH156" s="261"/>
      <c r="CI156" s="261"/>
      <c r="CJ156" s="261"/>
      <c r="CK156" s="261"/>
      <c r="CL156" s="245" t="s">
        <v>4713</v>
      </c>
      <c r="CM156" s="261"/>
      <c r="CN156" s="261"/>
      <c r="CO156" s="261"/>
      <c r="CP156" s="261"/>
      <c r="CQ156" s="261"/>
      <c r="CR156" s="261"/>
      <c r="CS156" s="174"/>
      <c r="CT156" s="290"/>
      <c r="CU156" s="230" t="s">
        <v>2682</v>
      </c>
      <c r="CV156" s="262"/>
      <c r="CW156" s="262"/>
      <c r="CX156" s="262"/>
      <c r="CY156" s="262"/>
      <c r="CZ156" s="153" t="s">
        <v>5484</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5485</v>
      </c>
      <c r="B157" s="79" t="s">
        <v>5486</v>
      </c>
      <c r="C157" s="80" t="s">
        <v>1328</v>
      </c>
      <c r="D157" s="81" t="s">
        <v>1328</v>
      </c>
      <c r="E157" s="82" t="s">
        <v>1328</v>
      </c>
      <c r="F157" s="83" t="s">
        <v>1328</v>
      </c>
      <c r="G157" s="79" t="s">
        <v>219</v>
      </c>
      <c r="H157" s="213"/>
      <c r="I157" s="168" t="s">
        <v>5487</v>
      </c>
      <c r="J157" s="168" t="s">
        <v>3363</v>
      </c>
      <c r="K157" s="168" t="s">
        <v>3858</v>
      </c>
      <c r="L157" s="168" t="s">
        <v>5488</v>
      </c>
      <c r="M157" s="213"/>
      <c r="N157" s="213"/>
      <c r="O157" s="168" t="s">
        <v>1299</v>
      </c>
      <c r="P157" s="213"/>
      <c r="Q157" s="213"/>
      <c r="R157" s="213"/>
      <c r="S157" s="168" t="s">
        <v>935</v>
      </c>
      <c r="T157" s="213"/>
      <c r="U157" s="213"/>
      <c r="V157" s="213"/>
      <c r="W157" s="169"/>
      <c r="X157" s="252"/>
      <c r="Y157" s="252"/>
      <c r="Z157" s="168" t="s">
        <v>2362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5489</v>
      </c>
      <c r="BU157" s="213"/>
      <c r="BV157" s="168" t="s">
        <v>5490</v>
      </c>
      <c r="BW157" s="213"/>
      <c r="BX157" s="213"/>
      <c r="BY157" s="213"/>
      <c r="BZ157" s="213"/>
      <c r="CA157" s="213"/>
      <c r="CB157" s="213"/>
      <c r="CC157" s="168" t="s">
        <v>4068</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3753</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5491</v>
      </c>
      <c r="DR157" s="213"/>
      <c r="DS157" s="213"/>
      <c r="DT157" s="213"/>
      <c r="DU157" s="213"/>
      <c r="DV157" s="213"/>
      <c r="DW157" s="213"/>
      <c r="DX157" s="213"/>
      <c r="DY157" s="213"/>
      <c r="DZ157" s="213"/>
      <c r="EA157" s="213"/>
      <c r="EB157" s="251" t="s">
        <v>5492</v>
      </c>
    </row>
    <row r="158" ht="15.75" customHeight="1">
      <c r="A158" s="175" t="s">
        <v>5493</v>
      </c>
      <c r="B158" s="99" t="s">
        <v>5494</v>
      </c>
      <c r="C158" s="100" t="s">
        <v>1328</v>
      </c>
      <c r="D158" s="101" t="s">
        <v>1328</v>
      </c>
      <c r="E158" s="102" t="s">
        <v>1328</v>
      </c>
      <c r="F158" s="103" t="s">
        <v>435</v>
      </c>
      <c r="G158" s="99" t="s">
        <v>2273</v>
      </c>
      <c r="H158" s="176" t="s">
        <v>3398</v>
      </c>
      <c r="I158" s="273"/>
      <c r="J158" s="177" t="s">
        <v>195</v>
      </c>
      <c r="K158" s="176" t="s">
        <v>5495</v>
      </c>
      <c r="L158" s="273"/>
      <c r="M158" s="273"/>
      <c r="N158" s="273"/>
      <c r="O158" s="273"/>
      <c r="P158" s="177" t="s">
        <v>249</v>
      </c>
      <c r="Q158" s="273"/>
      <c r="R158" s="273"/>
      <c r="S158" s="273"/>
      <c r="T158" s="273"/>
      <c r="U158" s="273"/>
      <c r="V158" s="273"/>
      <c r="W158" s="169"/>
      <c r="X158" s="277"/>
      <c r="Y158" s="277"/>
      <c r="Z158" s="182" t="s">
        <v>5496</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5497</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5498</v>
      </c>
      <c r="DM158" s="265" t="s">
        <v>1098</v>
      </c>
      <c r="DN158" s="265" t="s">
        <v>135</v>
      </c>
      <c r="DO158" s="265" t="s">
        <v>5499</v>
      </c>
      <c r="DP158" s="263"/>
      <c r="DQ158" s="263"/>
      <c r="DR158" s="263"/>
      <c r="DS158" s="263"/>
      <c r="DT158" s="263"/>
      <c r="DU158" s="265" t="s">
        <v>215</v>
      </c>
      <c r="DV158" s="263"/>
      <c r="DW158" s="263"/>
      <c r="DX158" s="263"/>
      <c r="DY158" s="263"/>
      <c r="DZ158" s="263"/>
      <c r="EA158" s="263"/>
      <c r="EB158" s="294"/>
    </row>
    <row r="159" ht="15.75" customHeight="1">
      <c r="A159" s="565" t="s">
        <v>5500</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5501</v>
      </c>
      <c r="B160" s="99" t="s">
        <v>1417</v>
      </c>
      <c r="C160" s="100" t="s">
        <v>1328</v>
      </c>
      <c r="D160" s="101" t="s">
        <v>1328</v>
      </c>
      <c r="E160" s="102" t="s">
        <v>1328</v>
      </c>
      <c r="F160" s="103" t="s">
        <v>1328</v>
      </c>
      <c r="G160" s="99" t="s">
        <v>2764</v>
      </c>
      <c r="H160" s="273"/>
      <c r="I160" s="177" t="s">
        <v>5502</v>
      </c>
      <c r="J160" s="177" t="s">
        <v>3400</v>
      </c>
      <c r="K160" s="177" t="s">
        <v>3981</v>
      </c>
      <c r="L160" s="177" t="s">
        <v>5503</v>
      </c>
      <c r="M160" s="177" t="s">
        <v>5504</v>
      </c>
      <c r="N160" s="177" t="s">
        <v>2592</v>
      </c>
      <c r="O160" s="177" t="s">
        <v>5505</v>
      </c>
      <c r="P160" s="177" t="s">
        <v>4004</v>
      </c>
      <c r="Q160" s="273"/>
      <c r="R160" s="273"/>
      <c r="S160" s="273"/>
      <c r="T160" s="273"/>
      <c r="U160" s="273"/>
      <c r="V160" s="273"/>
      <c r="W160" s="169"/>
      <c r="X160" s="182" t="s">
        <v>224</v>
      </c>
      <c r="Y160" s="182" t="s">
        <v>1986</v>
      </c>
      <c r="Z160" s="182" t="s">
        <v>5506</v>
      </c>
      <c r="AA160" s="182" t="s">
        <v>5507</v>
      </c>
      <c r="AB160" s="182" t="s">
        <v>5508</v>
      </c>
      <c r="AC160" s="182" t="s">
        <v>3184</v>
      </c>
      <c r="AD160" s="277"/>
      <c r="AE160" s="182" t="s">
        <v>5509</v>
      </c>
      <c r="AF160" s="182" t="s">
        <v>5510</v>
      </c>
      <c r="AG160" s="277"/>
      <c r="AH160" s="277"/>
      <c r="AI160" s="277"/>
      <c r="AJ160" s="277"/>
      <c r="AK160" s="169"/>
      <c r="AL160" s="189" t="s">
        <v>4174</v>
      </c>
      <c r="AM160" s="189" t="s">
        <v>3475</v>
      </c>
      <c r="AN160" s="189" t="s">
        <v>5511</v>
      </c>
      <c r="AO160" s="189" t="s">
        <v>3437</v>
      </c>
      <c r="AP160" s="189" t="s">
        <v>5512</v>
      </c>
      <c r="AQ160" s="189"/>
      <c r="AR160" s="189" t="s">
        <v>3971</v>
      </c>
      <c r="AS160" s="189" t="s">
        <v>5513</v>
      </c>
      <c r="AT160" s="189" t="s">
        <v>3036</v>
      </c>
      <c r="AU160" s="189" t="s">
        <v>674</v>
      </c>
      <c r="AV160" s="257"/>
      <c r="AW160" s="257"/>
      <c r="AX160" s="257"/>
      <c r="AY160" s="257"/>
      <c r="AZ160" s="257"/>
      <c r="BA160" s="193" t="s">
        <v>518</v>
      </c>
      <c r="BB160" s="193" t="s">
        <v>5514</v>
      </c>
      <c r="BC160" s="193" t="s">
        <v>5515</v>
      </c>
      <c r="BD160" s="193" t="s">
        <v>5516</v>
      </c>
      <c r="BE160" s="193" t="s">
        <v>5517</v>
      </c>
      <c r="BF160" s="193" t="s">
        <v>5518</v>
      </c>
      <c r="BG160" s="193" t="s">
        <v>5519</v>
      </c>
      <c r="BH160" s="193" t="s">
        <v>5310</v>
      </c>
      <c r="BI160" s="193"/>
      <c r="BJ160" s="193"/>
      <c r="BK160" s="193" t="s">
        <v>737</v>
      </c>
      <c r="BL160" s="258"/>
      <c r="BM160" s="258"/>
      <c r="BN160" s="258"/>
      <c r="BO160" s="258"/>
      <c r="BP160" s="258"/>
      <c r="BQ160" s="225"/>
      <c r="BR160" s="198" t="s">
        <v>5520</v>
      </c>
      <c r="BS160" s="198" t="s">
        <v>5521</v>
      </c>
      <c r="BT160" s="198" t="s">
        <v>110</v>
      </c>
      <c r="BU160" s="198" t="s">
        <v>5522</v>
      </c>
      <c r="BV160" s="198" t="s">
        <v>5523</v>
      </c>
      <c r="BW160" s="198" t="s">
        <v>5524</v>
      </c>
      <c r="BX160" s="198" t="s">
        <v>5525</v>
      </c>
      <c r="BY160" s="259"/>
      <c r="BZ160" s="198" t="s">
        <v>5526</v>
      </c>
      <c r="CA160" s="259"/>
      <c r="CB160" s="259"/>
      <c r="CC160" s="259"/>
      <c r="CD160" s="259"/>
      <c r="CE160" s="259"/>
      <c r="CF160" s="227" t="s">
        <v>5527</v>
      </c>
      <c r="CG160" s="227" t="s">
        <v>5528</v>
      </c>
      <c r="CH160" s="227" t="s">
        <v>3725</v>
      </c>
      <c r="CI160" s="227" t="s">
        <v>5529</v>
      </c>
      <c r="CJ160" s="227" t="s">
        <v>3362</v>
      </c>
      <c r="CK160" s="227" t="s">
        <v>5530</v>
      </c>
      <c r="CL160" s="227" t="s">
        <v>197</v>
      </c>
      <c r="CM160" s="227" t="s">
        <v>1121</v>
      </c>
      <c r="CN160" s="261"/>
      <c r="CO160" s="261"/>
      <c r="CP160" s="261"/>
      <c r="CQ160" s="261"/>
      <c r="CR160" s="261"/>
      <c r="CS160" s="174"/>
      <c r="CT160" s="205" t="s">
        <v>5531</v>
      </c>
      <c r="CU160" s="205" t="s">
        <v>5532</v>
      </c>
      <c r="CV160" s="205" t="s">
        <v>1742</v>
      </c>
      <c r="CW160" s="205" t="s">
        <v>5533</v>
      </c>
      <c r="CX160" s="205" t="s">
        <v>5534</v>
      </c>
      <c r="CY160" s="205" t="s">
        <v>5535</v>
      </c>
      <c r="CZ160" s="205" t="s">
        <v>1175</v>
      </c>
      <c r="DA160" s="205" t="s">
        <v>5536</v>
      </c>
      <c r="DB160" s="262"/>
      <c r="DC160" s="262"/>
      <c r="DD160" s="262"/>
      <c r="DE160" s="262"/>
      <c r="DF160" s="262"/>
      <c r="DG160" s="263"/>
      <c r="DH160" s="263"/>
      <c r="DI160" s="263"/>
      <c r="DJ160" s="263"/>
      <c r="DK160" s="263"/>
      <c r="DL160" s="263"/>
      <c r="DM160" s="263"/>
      <c r="DN160" s="263"/>
      <c r="DO160" s="263"/>
      <c r="DP160" s="265" t="s">
        <v>5537</v>
      </c>
      <c r="DQ160" s="265"/>
      <c r="DR160" s="263"/>
      <c r="DS160" s="263"/>
      <c r="DT160" s="263"/>
      <c r="DU160" s="263"/>
      <c r="DV160" s="263"/>
      <c r="DW160" s="263"/>
      <c r="DX160" s="263"/>
      <c r="DY160" s="263"/>
      <c r="DZ160" s="263"/>
      <c r="EA160" s="263"/>
      <c r="EB160" s="294"/>
    </row>
    <row r="161">
      <c r="A161" s="167" t="s">
        <v>5538</v>
      </c>
      <c r="B161" s="79" t="s">
        <v>4764</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5539</v>
      </c>
      <c r="B162" s="99" t="s">
        <v>2315</v>
      </c>
      <c r="C162" s="100" t="s">
        <v>1328</v>
      </c>
      <c r="D162" s="101" t="s">
        <v>1328</v>
      </c>
      <c r="E162" s="102" t="s">
        <v>1328</v>
      </c>
      <c r="F162" s="103" t="s">
        <v>1328</v>
      </c>
      <c r="G162" s="99" t="s">
        <v>2502</v>
      </c>
      <c r="H162" s="214" t="s">
        <v>5540</v>
      </c>
      <c r="I162" s="214" t="s">
        <v>5541</v>
      </c>
      <c r="J162" s="214" t="s">
        <v>5542</v>
      </c>
      <c r="K162" s="214" t="s">
        <v>1240</v>
      </c>
      <c r="L162" s="214" t="s">
        <v>3516</v>
      </c>
      <c r="M162" s="214" t="s">
        <v>5543</v>
      </c>
      <c r="N162" s="214" t="s">
        <v>5544</v>
      </c>
      <c r="O162" s="214" t="s">
        <v>5545</v>
      </c>
      <c r="P162" s="214" t="s">
        <v>3924</v>
      </c>
      <c r="Q162" s="273"/>
      <c r="R162" s="273"/>
      <c r="S162" s="273"/>
      <c r="T162" s="273"/>
      <c r="U162" s="273"/>
      <c r="V162" s="273"/>
      <c r="W162" s="169"/>
      <c r="X162" s="219" t="s">
        <v>5546</v>
      </c>
      <c r="Y162" s="219" t="s">
        <v>132</v>
      </c>
      <c r="Z162" s="277"/>
      <c r="AA162" s="277"/>
      <c r="AB162" s="219" t="s">
        <v>5547</v>
      </c>
      <c r="AC162" s="277"/>
      <c r="AD162" s="277"/>
      <c r="AE162" s="277"/>
      <c r="AF162" s="219" t="s">
        <v>256</v>
      </c>
      <c r="AG162" s="277"/>
      <c r="AH162" s="277"/>
      <c r="AI162" s="277"/>
      <c r="AJ162" s="277"/>
      <c r="AK162" s="169"/>
      <c r="AL162" s="257"/>
      <c r="AM162" s="257"/>
      <c r="AN162" s="257"/>
      <c r="AO162" s="257"/>
      <c r="AP162" s="257"/>
      <c r="AQ162" s="257"/>
      <c r="AR162" s="257"/>
      <c r="AS162" s="257"/>
      <c r="AT162" s="221" t="s">
        <v>3691</v>
      </c>
      <c r="AU162" s="257"/>
      <c r="AV162" s="257"/>
      <c r="AW162" s="257"/>
      <c r="AX162" s="257"/>
      <c r="AY162" s="257"/>
      <c r="AZ162" s="257"/>
      <c r="BA162" s="224" t="s">
        <v>5548</v>
      </c>
      <c r="BB162" s="258"/>
      <c r="BC162" s="224" t="s">
        <v>1952</v>
      </c>
      <c r="BD162" s="258"/>
      <c r="BE162" s="258"/>
      <c r="BF162" s="258"/>
      <c r="BG162" s="258"/>
      <c r="BH162" s="224" t="s">
        <v>3193</v>
      </c>
      <c r="BI162" s="258"/>
      <c r="BJ162" s="258"/>
      <c r="BK162" s="224" t="s">
        <v>5029</v>
      </c>
      <c r="BL162" s="258"/>
      <c r="BM162" s="258"/>
      <c r="BN162" s="258"/>
      <c r="BO162" s="258"/>
      <c r="BP162" s="258"/>
      <c r="BQ162" s="259"/>
      <c r="BR162" s="259"/>
      <c r="BS162" s="259"/>
      <c r="BT162" s="225" t="s">
        <v>4159</v>
      </c>
      <c r="BU162" s="259"/>
      <c r="BV162" s="259"/>
      <c r="BW162" s="259"/>
      <c r="BX162" s="225" t="s">
        <v>120</v>
      </c>
      <c r="BY162" s="259"/>
      <c r="BZ162" s="259"/>
      <c r="CA162" s="259"/>
      <c r="CB162" s="259"/>
      <c r="CC162" s="259"/>
      <c r="CD162" s="259"/>
      <c r="CE162" s="259"/>
      <c r="CF162" s="245" t="s">
        <v>5549</v>
      </c>
      <c r="CG162" s="245" t="s">
        <v>5267</v>
      </c>
      <c r="CH162" s="245" t="s">
        <v>5550</v>
      </c>
      <c r="CI162" s="245" t="s">
        <v>5551</v>
      </c>
      <c r="CJ162" s="245" t="s">
        <v>844</v>
      </c>
      <c r="CK162" s="227" t="s">
        <v>5552</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5553</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5554</v>
      </c>
      <c r="B164" s="99" t="s">
        <v>1880</v>
      </c>
      <c r="C164" s="100" t="s">
        <v>1328</v>
      </c>
      <c r="D164" s="101" t="s">
        <v>1328</v>
      </c>
      <c r="E164" s="102" t="s">
        <v>1328</v>
      </c>
      <c r="F164" s="103" t="s">
        <v>1328</v>
      </c>
      <c r="G164" s="99" t="s">
        <v>219</v>
      </c>
      <c r="H164" s="214"/>
      <c r="I164" s="214" t="s">
        <v>5555</v>
      </c>
      <c r="J164" s="214" t="s">
        <v>3560</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5556</v>
      </c>
      <c r="AV164" s="257"/>
      <c r="AW164" s="257"/>
      <c r="AX164" s="257"/>
      <c r="AY164" s="257"/>
      <c r="AZ164" s="257"/>
      <c r="BA164" s="258"/>
      <c r="BB164" s="224" t="s">
        <v>438</v>
      </c>
      <c r="BC164" s="224" t="s">
        <v>4467</v>
      </c>
      <c r="BD164" s="224" t="s">
        <v>5557</v>
      </c>
      <c r="BE164" s="258"/>
      <c r="BF164" s="258"/>
      <c r="BG164" s="258"/>
      <c r="BH164" s="224" t="s">
        <v>4647</v>
      </c>
      <c r="BI164" s="258"/>
      <c r="BJ164" s="258"/>
      <c r="BK164" s="258"/>
      <c r="BL164" s="258"/>
      <c r="BM164" s="258"/>
      <c r="BN164" s="258"/>
      <c r="BO164" s="258"/>
      <c r="BP164" s="258"/>
      <c r="BQ164" s="259"/>
      <c r="BR164" s="225" t="s">
        <v>4291</v>
      </c>
      <c r="BS164" s="225" t="s">
        <v>5558</v>
      </c>
      <c r="BT164" s="225" t="s">
        <v>5559</v>
      </c>
      <c r="BU164" s="259"/>
      <c r="BV164" s="259"/>
      <c r="BW164" s="259"/>
      <c r="BX164" s="259"/>
      <c r="BY164" s="259"/>
      <c r="BZ164" s="259"/>
      <c r="CA164" s="259"/>
      <c r="CB164" s="259"/>
      <c r="CC164" s="259"/>
      <c r="CD164" s="259"/>
      <c r="CE164" s="259"/>
      <c r="CF164" s="245" t="s">
        <v>5560</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5561</v>
      </c>
      <c r="DR164" s="263"/>
      <c r="DS164" s="263"/>
      <c r="DT164" s="263"/>
      <c r="DU164" s="263"/>
      <c r="DV164" s="263"/>
      <c r="DW164" s="263"/>
      <c r="DX164" s="263"/>
      <c r="DY164" s="263"/>
      <c r="DZ164" s="263"/>
      <c r="EA164" s="263"/>
      <c r="EB164" s="538"/>
    </row>
    <row r="165" ht="15.75" customHeight="1">
      <c r="A165" s="565" t="s">
        <v>5562</v>
      </c>
      <c r="B165" s="79" t="s">
        <v>2382</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5563</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5564</v>
      </c>
      <c r="B166" s="99" t="s">
        <v>5565</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5566</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3987</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5567</v>
      </c>
      <c r="B168" s="99" t="s">
        <v>2054</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2402</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5568</v>
      </c>
      <c r="B169" s="79" t="s">
        <v>3936</v>
      </c>
      <c r="C169" s="80" t="s">
        <v>1328</v>
      </c>
      <c r="D169" s="81" t="s">
        <v>1328</v>
      </c>
      <c r="E169" s="82" t="s">
        <v>1328</v>
      </c>
      <c r="F169" s="83" t="s">
        <v>1328</v>
      </c>
      <c r="G169" s="79" t="s">
        <v>435</v>
      </c>
      <c r="H169" s="213"/>
      <c r="I169" s="238" t="s">
        <v>5569</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5570</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5571</v>
      </c>
      <c r="B170" s="99" t="s">
        <v>3936</v>
      </c>
      <c r="C170" s="100" t="s">
        <v>1328</v>
      </c>
      <c r="D170" s="101" t="s">
        <v>1328</v>
      </c>
      <c r="E170" s="102" t="s">
        <v>1328</v>
      </c>
      <c r="F170" s="103" t="s">
        <v>1328</v>
      </c>
      <c r="G170" s="99" t="s">
        <v>435</v>
      </c>
      <c r="H170" s="273"/>
      <c r="I170" s="214"/>
      <c r="J170" s="273"/>
      <c r="K170" s="214" t="s">
        <v>116</v>
      </c>
      <c r="L170" s="214" t="s">
        <v>5572</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5573</v>
      </c>
      <c r="B171" s="79" t="s">
        <v>4095</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5574</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5575</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5576</v>
      </c>
      <c r="B172" s="99" t="s">
        <v>3497</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4776</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5577</v>
      </c>
      <c r="CG172" s="245" t="s">
        <v>4874</v>
      </c>
      <c r="CH172" s="245" t="s">
        <v>5578</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5579</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5580</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5581</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3380</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5582</v>
      </c>
      <c r="B175" s="79" t="s">
        <v>4054</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5583</v>
      </c>
      <c r="B176" s="99" t="s">
        <v>793</v>
      </c>
      <c r="C176" s="100" t="s">
        <v>1328</v>
      </c>
      <c r="D176" s="101" t="s">
        <v>1328</v>
      </c>
      <c r="E176" s="102" t="s">
        <v>1328</v>
      </c>
      <c r="F176" s="103" t="s">
        <v>1328</v>
      </c>
      <c r="G176" s="99" t="s">
        <v>536</v>
      </c>
      <c r="H176" s="273"/>
      <c r="I176" s="273"/>
      <c r="J176" s="273"/>
      <c r="K176" s="177" t="s">
        <v>2511</v>
      </c>
      <c r="L176" s="273"/>
      <c r="M176" s="273"/>
      <c r="N176" s="273"/>
      <c r="O176" s="177" t="s">
        <v>5584</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5585</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Q23"/>
    <hyperlink r:id="rId1414" ref="CT23"/>
    <hyperlink r:id="rId1415" ref="CV23"/>
    <hyperlink r:id="rId1416" ref="CW23"/>
    <hyperlink r:id="rId1417" ref="CX23"/>
    <hyperlink r:id="rId1418" ref="CY23"/>
    <hyperlink r:id="rId1419" ref="CZ23"/>
    <hyperlink r:id="rId1420" ref="DA23"/>
    <hyperlink r:id="rId1421" ref="DC23"/>
    <hyperlink r:id="rId1422" ref="DD23"/>
    <hyperlink r:id="rId1423" ref="DG23"/>
    <hyperlink r:id="rId1424" ref="DK23"/>
    <hyperlink r:id="rId1425" ref="DL23"/>
    <hyperlink r:id="rId1426" ref="DM23"/>
    <hyperlink r:id="rId1427" ref="DP23"/>
    <hyperlink r:id="rId1428" ref="DQ23"/>
    <hyperlink r:id="rId1429" ref="DR23"/>
    <hyperlink r:id="rId1430" ref="DS23"/>
    <hyperlink r:id="rId1431" ref="DT23"/>
    <hyperlink r:id="rId1432" ref="DU23"/>
    <hyperlink r:id="rId1433" ref="DW23"/>
    <hyperlink r:id="rId1434" ref="DX23"/>
    <hyperlink r:id="rId1435" ref="DZ23"/>
    <hyperlink r:id="rId1436" ref="EA23"/>
    <hyperlink r:id="rId1437" ref="EB23"/>
    <hyperlink r:id="rId1438" ref="H24"/>
    <hyperlink r:id="rId1439" ref="I24"/>
    <hyperlink r:id="rId1440" ref="K24"/>
    <hyperlink r:id="rId1441" ref="L24"/>
    <hyperlink r:id="rId1442" ref="M24"/>
    <hyperlink r:id="rId1443" ref="N24"/>
    <hyperlink r:id="rId1444" ref="O24"/>
    <hyperlink r:id="rId1445" ref="P24"/>
    <hyperlink r:id="rId1446" ref="X24"/>
    <hyperlink r:id="rId1447" ref="Y24"/>
    <hyperlink r:id="rId1448" ref="Z24"/>
    <hyperlink r:id="rId1449" ref="AA24"/>
    <hyperlink r:id="rId1450" ref="AB24"/>
    <hyperlink r:id="rId1451" ref="AC24"/>
    <hyperlink r:id="rId1452" ref="AE24"/>
    <hyperlink r:id="rId1453" ref="AF24"/>
    <hyperlink r:id="rId1454" ref="AT24"/>
    <hyperlink r:id="rId1455" ref="AU24"/>
    <hyperlink r:id="rId1456" ref="AX24"/>
    <hyperlink r:id="rId1457" ref="BA24"/>
    <hyperlink r:id="rId1458" ref="BB24"/>
    <hyperlink r:id="rId1459" ref="BC24"/>
    <hyperlink r:id="rId1460" ref="BD24"/>
    <hyperlink r:id="rId1461" ref="BE24"/>
    <hyperlink r:id="rId1462" ref="BG24"/>
    <hyperlink r:id="rId1463" ref="BH24"/>
    <hyperlink r:id="rId1464" ref="BJ24"/>
    <hyperlink r:id="rId1465" ref="BK24"/>
    <hyperlink r:id="rId1466" ref="BQ24"/>
    <hyperlink r:id="rId1467" ref="BR24"/>
    <hyperlink r:id="rId1468" ref="BS24"/>
    <hyperlink r:id="rId1469" ref="BT24"/>
    <hyperlink r:id="rId1470" ref="BZ24"/>
    <hyperlink r:id="rId1471" ref="CF24"/>
    <hyperlink r:id="rId1472" ref="CG24"/>
    <hyperlink r:id="rId1473" ref="CJ24"/>
    <hyperlink r:id="rId1474" ref="CK24"/>
    <hyperlink r:id="rId1475" ref="CL24"/>
    <hyperlink r:id="rId1476" ref="CM24"/>
    <hyperlink r:id="rId1477" ref="CO24"/>
    <hyperlink r:id="rId1478" ref="CU24"/>
    <hyperlink r:id="rId1479" ref="CV24"/>
    <hyperlink r:id="rId1480" ref="CW24"/>
    <hyperlink r:id="rId1481" ref="CY24"/>
    <hyperlink r:id="rId1482" ref="DA24"/>
    <hyperlink r:id="rId1483" ref="DK24"/>
    <hyperlink r:id="rId1484" ref="DM24"/>
    <hyperlink r:id="rId1485" ref="DQ24"/>
    <hyperlink r:id="rId1486" ref="DU24"/>
    <hyperlink r:id="rId1487" ref="EB24"/>
    <hyperlink r:id="rId1488" ref="H25"/>
    <hyperlink r:id="rId1489" ref="I25"/>
    <hyperlink r:id="rId1490" ref="K25"/>
    <hyperlink r:id="rId1491" ref="N25"/>
    <hyperlink r:id="rId1492" ref="O25"/>
    <hyperlink r:id="rId1493" ref="P25"/>
    <hyperlink r:id="rId1494" ref="Y25"/>
    <hyperlink r:id="rId1495" ref="AE25"/>
    <hyperlink r:id="rId1496" ref="AT25"/>
    <hyperlink r:id="rId1497" ref="BE25"/>
    <hyperlink r:id="rId1498" ref="BM25"/>
    <hyperlink r:id="rId1499" ref="BO25"/>
    <hyperlink r:id="rId1500" ref="BQ25"/>
    <hyperlink r:id="rId1501" ref="BR25"/>
    <hyperlink r:id="rId1502" ref="BS25"/>
    <hyperlink r:id="rId1503" ref="BU25"/>
    <hyperlink r:id="rId1504" ref="BY25"/>
    <hyperlink r:id="rId1505" ref="CB25"/>
    <hyperlink r:id="rId1506" ref="CC25"/>
    <hyperlink r:id="rId1507" ref="CG25"/>
    <hyperlink r:id="rId1508" ref="CL25"/>
    <hyperlink r:id="rId1509" ref="CY25"/>
    <hyperlink r:id="rId1510" ref="DP25"/>
    <hyperlink r:id="rId1511" ref="H26"/>
    <hyperlink r:id="rId1512" ref="I26"/>
    <hyperlink r:id="rId1513" ref="J26"/>
    <hyperlink r:id="rId1514" ref="K26"/>
    <hyperlink r:id="rId1515" ref="L26"/>
    <hyperlink r:id="rId1516" ref="N26"/>
    <hyperlink r:id="rId1517" ref="O26"/>
    <hyperlink r:id="rId1518" ref="P26"/>
    <hyperlink r:id="rId1519" ref="X26"/>
    <hyperlink r:id="rId1520" ref="Y26"/>
    <hyperlink r:id="rId1521" ref="Z26"/>
    <hyperlink r:id="rId1522" ref="AA26"/>
    <hyperlink r:id="rId1523" ref="AB26"/>
    <hyperlink r:id="rId1524" ref="AC26"/>
    <hyperlink r:id="rId1525" ref="AE26"/>
    <hyperlink r:id="rId1526" ref="AF26"/>
    <hyperlink r:id="rId1527" ref="AL26"/>
    <hyperlink r:id="rId1528" ref="AM26"/>
    <hyperlink r:id="rId1529" ref="AT26"/>
    <hyperlink r:id="rId1530" ref="AU26"/>
    <hyperlink r:id="rId1531" ref="BA26"/>
    <hyperlink r:id="rId1532" ref="BB26"/>
    <hyperlink r:id="rId1533" ref="BC26"/>
    <hyperlink r:id="rId1534" ref="BD26"/>
    <hyperlink r:id="rId1535" ref="BE26"/>
    <hyperlink r:id="rId1536" ref="BH26"/>
    <hyperlink r:id="rId1537" ref="BK26"/>
    <hyperlink r:id="rId1538" ref="BR26"/>
    <hyperlink r:id="rId1539" ref="BS26"/>
    <hyperlink r:id="rId1540" ref="BT26"/>
    <hyperlink r:id="rId1541" ref="BU26"/>
    <hyperlink r:id="rId1542" ref="BV26"/>
    <hyperlink r:id="rId1543" ref="BY26"/>
    <hyperlink r:id="rId1544" ref="BZ26"/>
    <hyperlink r:id="rId1545" ref="CF26"/>
    <hyperlink r:id="rId1546" ref="CG26"/>
    <hyperlink r:id="rId1547" ref="CH26"/>
    <hyperlink r:id="rId1548" ref="CK26"/>
    <hyperlink r:id="rId1549" ref="CL26"/>
    <hyperlink r:id="rId1550" ref="CM26"/>
    <hyperlink r:id="rId1551" ref="CT26"/>
    <hyperlink r:id="rId1552" ref="CU26"/>
    <hyperlink r:id="rId1553" ref="CV26"/>
    <hyperlink r:id="rId1554" ref="CW26"/>
    <hyperlink r:id="rId1555" ref="CX26"/>
    <hyperlink r:id="rId1556" ref="CY26"/>
    <hyperlink r:id="rId1557" ref="CZ26"/>
    <hyperlink r:id="rId1558" ref="DA26"/>
    <hyperlink r:id="rId1559" ref="DG26"/>
    <hyperlink r:id="rId1560" ref="DP26"/>
    <hyperlink r:id="rId1561" ref="DQ26"/>
    <hyperlink r:id="rId1562" ref="DU26"/>
    <hyperlink r:id="rId1563" ref="H27"/>
    <hyperlink r:id="rId1564" ref="L27"/>
    <hyperlink r:id="rId1565" ref="N27"/>
    <hyperlink r:id="rId1566" ref="O27"/>
    <hyperlink r:id="rId1567" ref="Y27"/>
    <hyperlink r:id="rId1568" ref="AV27"/>
    <hyperlink r:id="rId1569" ref="BB27"/>
    <hyperlink r:id="rId1570" ref="BE27"/>
    <hyperlink r:id="rId1571" ref="BF27"/>
    <hyperlink r:id="rId1572" ref="BK27"/>
    <hyperlink r:id="rId1573" ref="BQ27"/>
    <hyperlink r:id="rId1574" ref="CF27"/>
    <hyperlink r:id="rId1575" ref="CI27"/>
    <hyperlink r:id="rId1576" ref="CM27"/>
    <hyperlink r:id="rId1577" ref="CZ27"/>
    <hyperlink r:id="rId1578" ref="DA27"/>
    <hyperlink r:id="rId1579" ref="DK27"/>
    <hyperlink r:id="rId1580" ref="DZ27"/>
    <hyperlink r:id="rId1581" ref="H28"/>
    <hyperlink r:id="rId1582" ref="J28"/>
    <hyperlink r:id="rId1583" ref="K28"/>
    <hyperlink r:id="rId1584" ref="P28"/>
    <hyperlink r:id="rId1585" ref="Y28"/>
    <hyperlink r:id="rId1586" ref="Z28"/>
    <hyperlink r:id="rId1587" ref="AE28"/>
    <hyperlink r:id="rId1588" ref="AF28"/>
    <hyperlink r:id="rId1589" ref="AT28"/>
    <hyperlink r:id="rId1590" ref="BB28"/>
    <hyperlink r:id="rId1591" ref="BC28"/>
    <hyperlink r:id="rId1592" ref="BH28"/>
    <hyperlink r:id="rId1593" ref="BK28"/>
    <hyperlink r:id="rId1594" ref="BV28"/>
    <hyperlink r:id="rId1595" ref="BZ28"/>
    <hyperlink r:id="rId1596" ref="CM28"/>
    <hyperlink r:id="rId1597" ref="CV28"/>
    <hyperlink r:id="rId1598" ref="DA28"/>
    <hyperlink r:id="rId1599" ref="DK28"/>
    <hyperlink r:id="rId1600" ref="DU28"/>
    <hyperlink r:id="rId1601" ref="EB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K30"/>
    <hyperlink r:id="rId1668" ref="L30"/>
    <hyperlink r:id="rId1669" ref="M30"/>
    <hyperlink r:id="rId1670" ref="N30"/>
    <hyperlink r:id="rId1671" ref="O30"/>
    <hyperlink r:id="rId1672" ref="P30"/>
    <hyperlink r:id="rId1673" ref="Q30"/>
    <hyperlink r:id="rId1674" ref="V30"/>
    <hyperlink r:id="rId1675" ref="X30"/>
    <hyperlink r:id="rId1676" ref="Y30"/>
    <hyperlink r:id="rId1677" ref="Z30"/>
    <hyperlink r:id="rId1678" ref="AA30"/>
    <hyperlink r:id="rId1679" ref="AB30"/>
    <hyperlink r:id="rId1680" ref="AE30"/>
    <hyperlink r:id="rId1681" ref="AF30"/>
    <hyperlink r:id="rId1682" ref="AG30"/>
    <hyperlink r:id="rId1683" ref="AJ30"/>
    <hyperlink r:id="rId1684" ref="AL30"/>
    <hyperlink r:id="rId1685" ref="AO30"/>
    <hyperlink r:id="rId1686" ref="AP30"/>
    <hyperlink r:id="rId1687" ref="AS30"/>
    <hyperlink r:id="rId1688" ref="AT30"/>
    <hyperlink r:id="rId1689" ref="AU30"/>
    <hyperlink r:id="rId1690" ref="AV30"/>
    <hyperlink r:id="rId1691" ref="BB30"/>
    <hyperlink r:id="rId1692" ref="BC30"/>
    <hyperlink r:id="rId1693" ref="BG30"/>
    <hyperlink r:id="rId1694" ref="BH30"/>
    <hyperlink r:id="rId1695" ref="BI30"/>
    <hyperlink r:id="rId1696" ref="BK30"/>
    <hyperlink r:id="rId1697" ref="BR30"/>
    <hyperlink r:id="rId1698" ref="BS30"/>
    <hyperlink r:id="rId1699" ref="BX30"/>
    <hyperlink r:id="rId1700" ref="CB30"/>
    <hyperlink r:id="rId1701" ref="CC30"/>
    <hyperlink r:id="rId1702" ref="CD30"/>
    <hyperlink r:id="rId1703" ref="CG30"/>
    <hyperlink r:id="rId1704" ref="CK30"/>
    <hyperlink r:id="rId1705" ref="CV30"/>
    <hyperlink r:id="rId1706" ref="CW30"/>
    <hyperlink r:id="rId1707" ref="CY30"/>
    <hyperlink r:id="rId1708" ref="DA30"/>
    <hyperlink r:id="rId1709" ref="DB30"/>
    <hyperlink r:id="rId1710" ref="DD30"/>
    <hyperlink r:id="rId1711" ref="DE30"/>
    <hyperlink r:id="rId1712" ref="DG30"/>
    <hyperlink r:id="rId1713" ref="DJ30"/>
    <hyperlink r:id="rId1714" ref="DP30"/>
    <hyperlink r:id="rId1715" ref="DQ30"/>
    <hyperlink r:id="rId1716" ref="DY30"/>
    <hyperlink r:id="rId1717" ref="J31"/>
    <hyperlink r:id="rId1718" ref="K31"/>
    <hyperlink r:id="rId1719" ref="L31"/>
    <hyperlink r:id="rId1720" ref="M31"/>
    <hyperlink r:id="rId1721" ref="X31"/>
    <hyperlink r:id="rId1722" ref="Y31"/>
    <hyperlink r:id="rId1723" ref="Z31"/>
    <hyperlink r:id="rId1724" ref="AB31"/>
    <hyperlink r:id="rId1725" ref="AC31"/>
    <hyperlink r:id="rId1726" ref="AE31"/>
    <hyperlink r:id="rId1727" ref="AF31"/>
    <hyperlink r:id="rId1728" ref="AI31"/>
    <hyperlink r:id="rId1729" ref="AM31"/>
    <hyperlink r:id="rId1730" ref="AR31"/>
    <hyperlink r:id="rId1731" ref="AU31"/>
    <hyperlink r:id="rId1732" ref="BA31"/>
    <hyperlink r:id="rId1733" ref="BC31"/>
    <hyperlink r:id="rId1734" ref="BM31"/>
    <hyperlink r:id="rId1735" ref="BT31"/>
    <hyperlink r:id="rId1736" ref="BU31"/>
    <hyperlink r:id="rId1737" ref="BV31"/>
    <hyperlink r:id="rId1738" ref="BZ31"/>
    <hyperlink r:id="rId1739" ref="CC31"/>
    <hyperlink r:id="rId1740" ref="CH31"/>
    <hyperlink r:id="rId1741" ref="CM31"/>
    <hyperlink r:id="rId1742" ref="CO31"/>
    <hyperlink r:id="rId1743" ref="CT31"/>
    <hyperlink r:id="rId1744" ref="CY31"/>
    <hyperlink r:id="rId1745" ref="DG31"/>
    <hyperlink r:id="rId1746" ref="DK31"/>
    <hyperlink r:id="rId1747" ref="DR31"/>
    <hyperlink r:id="rId1748" ref="DS31"/>
    <hyperlink r:id="rId1749" ref="DU31"/>
    <hyperlink r:id="rId1750" ref="DX31"/>
    <hyperlink r:id="rId1751" ref="EA31"/>
    <hyperlink r:id="rId1752" ref="EB31"/>
    <hyperlink r:id="rId1753" ref="V32"/>
    <hyperlink r:id="rId1754" ref="AJ32"/>
    <hyperlink r:id="rId1755" ref="AY32"/>
    <hyperlink r:id="rId1756" ref="BO32"/>
    <hyperlink r:id="rId1757" ref="CD32"/>
    <hyperlink r:id="rId1758" ref="CR32"/>
    <hyperlink r:id="rId1759" ref="DE32"/>
    <hyperlink r:id="rId1760" ref="H33"/>
    <hyperlink r:id="rId1761" ref="I33"/>
    <hyperlink r:id="rId1762" ref="J33"/>
    <hyperlink r:id="rId1763" ref="N33"/>
    <hyperlink r:id="rId1764" ref="P33"/>
    <hyperlink r:id="rId1765" ref="R33"/>
    <hyperlink r:id="rId1766" ref="S33"/>
    <hyperlink r:id="rId1767" ref="T33"/>
    <hyperlink r:id="rId1768" ref="X33"/>
    <hyperlink r:id="rId1769" ref="Y33"/>
    <hyperlink r:id="rId1770" ref="AA33"/>
    <hyperlink r:id="rId1771" ref="AD33"/>
    <hyperlink r:id="rId1772" ref="AH33"/>
    <hyperlink r:id="rId1773" ref="AL33"/>
    <hyperlink r:id="rId1774" ref="AM33"/>
    <hyperlink r:id="rId1775" ref="AV33"/>
    <hyperlink r:id="rId1776" ref="AW33"/>
    <hyperlink r:id="rId1777" ref="BA33"/>
    <hyperlink r:id="rId1778" ref="BB33"/>
    <hyperlink r:id="rId1779" ref="BC33"/>
    <hyperlink r:id="rId1780" ref="BG33"/>
    <hyperlink r:id="rId1781" ref="BQ33"/>
    <hyperlink r:id="rId1782" ref="BR33"/>
    <hyperlink r:id="rId1783" ref="BT33"/>
    <hyperlink r:id="rId1784" ref="BU33"/>
    <hyperlink r:id="rId1785" ref="BW33"/>
    <hyperlink r:id="rId1786" ref="BZ33"/>
    <hyperlink r:id="rId1787" ref="CH33"/>
    <hyperlink r:id="rId1788" ref="CK33"/>
    <hyperlink r:id="rId1789" ref="CN33"/>
    <hyperlink r:id="rId1790" ref="CO33"/>
    <hyperlink r:id="rId1791" ref="CP33"/>
    <hyperlink r:id="rId1792" ref="CU33"/>
    <hyperlink r:id="rId1793" ref="CX33"/>
    <hyperlink r:id="rId1794" ref="CY33"/>
    <hyperlink r:id="rId1795" ref="DG33"/>
    <hyperlink r:id="rId1796" ref="DI33"/>
    <hyperlink r:id="rId1797" ref="DJ33"/>
    <hyperlink r:id="rId1798" ref="DK33"/>
    <hyperlink r:id="rId1799" ref="DM33"/>
    <hyperlink r:id="rId1800" ref="DN33"/>
    <hyperlink r:id="rId1801" ref="DO33"/>
    <hyperlink r:id="rId1802" ref="DQ33"/>
    <hyperlink r:id="rId1803" ref="DR33"/>
    <hyperlink r:id="rId1804" ref="DS33"/>
    <hyperlink r:id="rId1805" ref="DT33"/>
    <hyperlink r:id="rId1806" ref="DU33"/>
    <hyperlink r:id="rId1807" ref="DV33"/>
    <hyperlink r:id="rId1808" ref="DW33"/>
    <hyperlink r:id="rId1809" ref="DZ33"/>
    <hyperlink r:id="rId1810" ref="EA33"/>
    <hyperlink r:id="rId1811" ref="P34"/>
    <hyperlink r:id="rId1812" ref="Y34"/>
    <hyperlink r:id="rId1813" ref="Z34"/>
    <hyperlink r:id="rId1814" ref="AU34"/>
    <hyperlink r:id="rId1815" ref="BC34"/>
    <hyperlink r:id="rId1816" ref="BD34"/>
    <hyperlink r:id="rId1817" ref="BM34"/>
    <hyperlink r:id="rId1818" ref="CG34"/>
    <hyperlink r:id="rId1819" ref="CV34"/>
    <hyperlink r:id="rId1820" ref="CZ34"/>
    <hyperlink r:id="rId1821" ref="DX34"/>
    <hyperlink r:id="rId1822" ref="I36"/>
    <hyperlink r:id="rId1823" ref="M36"/>
    <hyperlink r:id="rId1824" ref="BA36"/>
    <hyperlink r:id="rId1825" ref="BE36"/>
    <hyperlink r:id="rId1826" ref="BI36"/>
    <hyperlink r:id="rId1827" ref="BV36"/>
    <hyperlink r:id="rId1828" ref="CI36"/>
    <hyperlink r:id="rId1829" ref="CT36"/>
    <hyperlink r:id="rId1830" ref="H37"/>
    <hyperlink r:id="rId1831" ref="I37"/>
    <hyperlink r:id="rId1832" ref="J37"/>
    <hyperlink r:id="rId1833" ref="K37"/>
    <hyperlink r:id="rId1834" ref="L37"/>
    <hyperlink r:id="rId1835" ref="M37"/>
    <hyperlink r:id="rId1836" ref="N37"/>
    <hyperlink r:id="rId1837" ref="O37"/>
    <hyperlink r:id="rId1838" ref="P37"/>
    <hyperlink r:id="rId1839" ref="S37"/>
    <hyperlink r:id="rId1840" ref="U37"/>
    <hyperlink r:id="rId1841" ref="X37"/>
    <hyperlink r:id="rId1842" ref="Y37"/>
    <hyperlink r:id="rId1843" ref="Z37"/>
    <hyperlink r:id="rId1844" ref="AA37"/>
    <hyperlink r:id="rId1845" ref="AB37"/>
    <hyperlink r:id="rId1846" ref="AC37"/>
    <hyperlink r:id="rId1847" ref="AD37"/>
    <hyperlink r:id="rId1848" ref="AF37"/>
    <hyperlink r:id="rId1849" ref="AI37"/>
    <hyperlink r:id="rId1850" ref="AU37"/>
    <hyperlink r:id="rId1851" ref="AV37"/>
    <hyperlink r:id="rId1852" ref="BA37"/>
    <hyperlink r:id="rId1853" ref="BB37"/>
    <hyperlink r:id="rId1854" ref="BC37"/>
    <hyperlink r:id="rId1855" ref="BD37"/>
    <hyperlink r:id="rId1856" ref="BE37"/>
    <hyperlink r:id="rId1857" ref="BF37"/>
    <hyperlink r:id="rId1858" ref="BH37"/>
    <hyperlink r:id="rId1859" ref="BI37"/>
    <hyperlink r:id="rId1860" ref="BK37"/>
    <hyperlink r:id="rId1861" ref="BL37"/>
    <hyperlink r:id="rId1862" ref="BQ37"/>
    <hyperlink r:id="rId1863" ref="BR37"/>
    <hyperlink r:id="rId1864" ref="BS37"/>
    <hyperlink r:id="rId1865" ref="BU37"/>
    <hyperlink r:id="rId1866" ref="BW37"/>
    <hyperlink r:id="rId1867" ref="BX37"/>
    <hyperlink r:id="rId1868" ref="CF37"/>
    <hyperlink r:id="rId1869" ref="CG37"/>
    <hyperlink r:id="rId1870" ref="CI37"/>
    <hyperlink r:id="rId1871" ref="CJ37"/>
    <hyperlink r:id="rId1872" ref="CK37"/>
    <hyperlink r:id="rId1873" ref="CL37"/>
    <hyperlink r:id="rId1874" ref="CM37"/>
    <hyperlink r:id="rId1875" ref="CT37"/>
    <hyperlink r:id="rId1876" ref="CU37"/>
    <hyperlink r:id="rId1877" ref="CV37"/>
    <hyperlink r:id="rId1878" ref="CW37"/>
    <hyperlink r:id="rId1879" ref="CX37"/>
    <hyperlink r:id="rId1880" ref="CY37"/>
    <hyperlink r:id="rId1881" ref="CZ37"/>
    <hyperlink r:id="rId1882" ref="DD37"/>
    <hyperlink r:id="rId1883" ref="DG37"/>
    <hyperlink r:id="rId1884" ref="DH37"/>
    <hyperlink r:id="rId1885" ref="DJ37"/>
    <hyperlink r:id="rId1886" ref="DK37"/>
    <hyperlink r:id="rId1887" ref="DP37"/>
    <hyperlink r:id="rId1888" ref="DY37"/>
    <hyperlink r:id="rId1889" ref="Q38"/>
    <hyperlink r:id="rId1890" ref="V38"/>
    <hyperlink r:id="rId1891" ref="AJ38"/>
    <hyperlink r:id="rId1892" ref="AP38"/>
    <hyperlink r:id="rId1893" ref="AS38"/>
    <hyperlink r:id="rId1894" ref="AW38"/>
    <hyperlink r:id="rId1895" ref="AX38"/>
    <hyperlink r:id="rId1896" ref="AY38"/>
    <hyperlink r:id="rId1897" ref="BT38"/>
    <hyperlink r:id="rId1898" ref="BZ38"/>
    <hyperlink r:id="rId1899" ref="CD38"/>
    <hyperlink r:id="rId1900" ref="CK38"/>
    <hyperlink r:id="rId1901" ref="CO38"/>
    <hyperlink r:id="rId1902" ref="CQ38"/>
    <hyperlink r:id="rId1903" ref="CR38"/>
    <hyperlink r:id="rId1904" ref="DE38"/>
    <hyperlink r:id="rId1905" ref="DJ38"/>
    <hyperlink r:id="rId1906" ref="DW38"/>
    <hyperlink r:id="rId1907" ref="DY38"/>
    <hyperlink r:id="rId1908" ref="K39"/>
    <hyperlink r:id="rId1909" ref="L39"/>
    <hyperlink r:id="rId1910" ref="M39"/>
    <hyperlink r:id="rId1911" ref="N39"/>
    <hyperlink r:id="rId1912" ref="O39"/>
    <hyperlink r:id="rId1913" ref="P39"/>
    <hyperlink r:id="rId1914" ref="S39"/>
    <hyperlink r:id="rId1915" ref="X39"/>
    <hyperlink r:id="rId1916" ref="AC39"/>
    <hyperlink r:id="rId1917" ref="AF39"/>
    <hyperlink r:id="rId1918" ref="AM39"/>
    <hyperlink r:id="rId1919" ref="AS39"/>
    <hyperlink r:id="rId1920" ref="BA39"/>
    <hyperlink r:id="rId1921" ref="BC39"/>
    <hyperlink r:id="rId1922" ref="BD39"/>
    <hyperlink r:id="rId1923" ref="BH39"/>
    <hyperlink r:id="rId1924" ref="BK39"/>
    <hyperlink r:id="rId1925" ref="BQ39"/>
    <hyperlink r:id="rId1926" ref="BR39"/>
    <hyperlink r:id="rId1927" ref="BS39"/>
    <hyperlink r:id="rId1928" ref="BT39"/>
    <hyperlink r:id="rId1929" ref="BU39"/>
    <hyperlink r:id="rId1930" ref="BV39"/>
    <hyperlink r:id="rId1931" ref="BY39"/>
    <hyperlink r:id="rId1932" ref="CA39"/>
    <hyperlink r:id="rId1933" ref="CC39"/>
    <hyperlink r:id="rId1934" ref="CD39"/>
    <hyperlink r:id="rId1935" ref="CF39"/>
    <hyperlink r:id="rId1936" ref="CL39"/>
    <hyperlink r:id="rId1937" ref="CO39"/>
    <hyperlink r:id="rId1938" ref="CW39"/>
    <hyperlink r:id="rId1939" ref="CZ39"/>
    <hyperlink r:id="rId1940" ref="DK39"/>
    <hyperlink r:id="rId1941" ref="DQ39"/>
    <hyperlink r:id="rId1942" ref="DX39"/>
    <hyperlink r:id="rId1943" ref="AU40"/>
    <hyperlink r:id="rId1944" ref="BJ40"/>
    <hyperlink r:id="rId1945" ref="CZ40"/>
    <hyperlink r:id="rId1946" ref="I41"/>
    <hyperlink r:id="rId1947" ref="J41"/>
    <hyperlink r:id="rId1948" ref="L41"/>
    <hyperlink r:id="rId1949" ref="O41"/>
    <hyperlink r:id="rId1950" ref="AA41"/>
    <hyperlink r:id="rId1951" ref="AU41"/>
    <hyperlink r:id="rId1952" ref="BD41"/>
    <hyperlink r:id="rId1953" ref="BH41"/>
    <hyperlink r:id="rId1954" ref="BJ41"/>
    <hyperlink r:id="rId1955" ref="BR41"/>
    <hyperlink r:id="rId1956" ref="BU41"/>
    <hyperlink r:id="rId1957" ref="BV41"/>
    <hyperlink r:id="rId1958" ref="BY41"/>
    <hyperlink r:id="rId1959" ref="CF41"/>
    <hyperlink r:id="rId1960" ref="CH41"/>
    <hyperlink r:id="rId1961" ref="CI41"/>
    <hyperlink r:id="rId1962" ref="CM41"/>
    <hyperlink r:id="rId1963" ref="CZ41"/>
    <hyperlink r:id="rId1964" ref="DG41"/>
    <hyperlink r:id="rId1965" ref="DY41"/>
    <hyperlink r:id="rId1966" ref="H42"/>
    <hyperlink r:id="rId1967" ref="I42"/>
    <hyperlink r:id="rId1968" ref="M42"/>
    <hyperlink r:id="rId1969" ref="N42"/>
    <hyperlink r:id="rId1970" ref="P42"/>
    <hyperlink r:id="rId1971" ref="X42"/>
    <hyperlink r:id="rId1972" ref="AA42"/>
    <hyperlink r:id="rId1973" ref="AC42"/>
    <hyperlink r:id="rId1974" ref="AM42"/>
    <hyperlink r:id="rId1975" ref="AU42"/>
    <hyperlink r:id="rId1976" ref="BB42"/>
    <hyperlink r:id="rId1977" ref="BC42"/>
    <hyperlink r:id="rId1978" ref="BI42"/>
    <hyperlink r:id="rId1979" ref="BK42"/>
    <hyperlink r:id="rId1980" ref="BR42"/>
    <hyperlink r:id="rId1981" ref="BT42"/>
    <hyperlink r:id="rId1982" ref="BU42"/>
    <hyperlink r:id="rId1983" ref="BZ42"/>
    <hyperlink r:id="rId1984" ref="CM42"/>
    <hyperlink r:id="rId1985" ref="CT42"/>
    <hyperlink r:id="rId1986" ref="CV42"/>
    <hyperlink r:id="rId1987" ref="CZ42"/>
    <hyperlink r:id="rId1988" ref="DA42"/>
    <hyperlink r:id="rId1989" ref="DE42"/>
    <hyperlink r:id="rId1990" ref="O44"/>
    <hyperlink r:id="rId1991" ref="X44"/>
    <hyperlink r:id="rId1992" ref="BF44"/>
    <hyperlink r:id="rId1993" ref="BT44"/>
    <hyperlink r:id="rId1994" ref="DK44"/>
    <hyperlink r:id="rId1995" ref="K45"/>
    <hyperlink r:id="rId1996" ref="L45"/>
    <hyperlink r:id="rId1997" ref="Q45"/>
    <hyperlink r:id="rId1998" ref="AU45"/>
    <hyperlink r:id="rId1999" ref="BB45"/>
    <hyperlink r:id="rId2000" ref="BC45"/>
    <hyperlink r:id="rId2001" ref="BH45"/>
    <hyperlink r:id="rId2002" ref="BQ45"/>
    <hyperlink r:id="rId2003" ref="CV45"/>
    <hyperlink r:id="rId2004" ref="DA45"/>
    <hyperlink r:id="rId2005" ref="H46"/>
    <hyperlink r:id="rId2006" ref="J46"/>
    <hyperlink r:id="rId2007" ref="K46"/>
    <hyperlink r:id="rId2008" ref="N46"/>
    <hyperlink r:id="rId2009" ref="BR46"/>
    <hyperlink r:id="rId2010" ref="BV46"/>
    <hyperlink r:id="rId2011" ref="CL46"/>
    <hyperlink r:id="rId2012" ref="CV46"/>
    <hyperlink r:id="rId2013" ref="CZ46"/>
    <hyperlink r:id="rId2014" ref="H47"/>
    <hyperlink r:id="rId2015" ref="I47"/>
    <hyperlink r:id="rId2016" ref="J47"/>
    <hyperlink r:id="rId2017" ref="K47"/>
    <hyperlink r:id="rId2018" ref="L47"/>
    <hyperlink r:id="rId2019" ref="X47"/>
    <hyperlink r:id="rId2020" ref="Y47"/>
    <hyperlink r:id="rId2021" ref="Z47"/>
    <hyperlink r:id="rId2022" ref="AT47"/>
    <hyperlink r:id="rId2023" ref="AU47"/>
    <hyperlink r:id="rId2024" ref="BC47"/>
    <hyperlink r:id="rId2025" ref="BD47"/>
    <hyperlink r:id="rId2026" ref="CG47"/>
    <hyperlink r:id="rId2027" ref="CK47"/>
    <hyperlink r:id="rId2028" ref="CV47"/>
    <hyperlink r:id="rId2029" ref="H48"/>
    <hyperlink r:id="rId2030" ref="J48"/>
    <hyperlink r:id="rId2031" ref="K48"/>
    <hyperlink r:id="rId2032" ref="L48"/>
    <hyperlink r:id="rId2033" ref="M48"/>
    <hyperlink r:id="rId2034" ref="O48"/>
    <hyperlink r:id="rId2035" ref="P48"/>
    <hyperlink r:id="rId2036" ref="R48"/>
    <hyperlink r:id="rId2037" ref="S48"/>
    <hyperlink r:id="rId2038" ref="Y48"/>
    <hyperlink r:id="rId2039" ref="Z48"/>
    <hyperlink r:id="rId2040" ref="AF48"/>
    <hyperlink r:id="rId2041" ref="AG48"/>
    <hyperlink r:id="rId2042" ref="AJ48"/>
    <hyperlink r:id="rId2043" ref="AL48"/>
    <hyperlink r:id="rId2044" ref="AM48"/>
    <hyperlink r:id="rId2045" ref="AN48"/>
    <hyperlink r:id="rId2046" ref="AQ48"/>
    <hyperlink r:id="rId2047" ref="AT48"/>
    <hyperlink r:id="rId2048" ref="AU48"/>
    <hyperlink r:id="rId2049" ref="AV48"/>
    <hyperlink r:id="rId2050" ref="BA48"/>
    <hyperlink r:id="rId2051" ref="BD48"/>
    <hyperlink r:id="rId2052" ref="BG48"/>
    <hyperlink r:id="rId2053" ref="BQ48"/>
    <hyperlink r:id="rId2054" ref="BS48"/>
    <hyperlink r:id="rId2055" ref="BT48"/>
    <hyperlink r:id="rId2056" ref="BY48"/>
    <hyperlink r:id="rId2057" ref="BZ48"/>
    <hyperlink r:id="rId2058" ref="CA48"/>
    <hyperlink r:id="rId2059" ref="CG48"/>
    <hyperlink r:id="rId2060" ref="CL48"/>
    <hyperlink r:id="rId2061" ref="CM48"/>
    <hyperlink r:id="rId2062" ref="CV48"/>
    <hyperlink r:id="rId2063" ref="CX48"/>
    <hyperlink r:id="rId2064" ref="CY48"/>
    <hyperlink r:id="rId2065" ref="CZ48"/>
    <hyperlink r:id="rId2066" ref="DA48"/>
    <hyperlink r:id="rId2067" ref="DB48"/>
    <hyperlink r:id="rId2068" ref="DC48"/>
    <hyperlink r:id="rId2069" ref="DD48"/>
    <hyperlink r:id="rId2070" ref="DE48"/>
    <hyperlink r:id="rId2071" ref="DG48"/>
    <hyperlink r:id="rId2072" ref="DH48"/>
    <hyperlink r:id="rId2073" ref="DK48"/>
    <hyperlink r:id="rId2074" ref="DM48"/>
    <hyperlink r:id="rId2075" ref="DN48"/>
    <hyperlink r:id="rId2076" ref="DO48"/>
    <hyperlink r:id="rId2077" ref="DP48"/>
    <hyperlink r:id="rId2078" ref="DQ48"/>
    <hyperlink r:id="rId2079" ref="DR48"/>
    <hyperlink r:id="rId2080" ref="DS48"/>
    <hyperlink r:id="rId2081" ref="DT48"/>
    <hyperlink r:id="rId2082" ref="DU48"/>
    <hyperlink r:id="rId2083" ref="DV48"/>
    <hyperlink r:id="rId2084" ref="DW48"/>
    <hyperlink r:id="rId2085" ref="DX48"/>
    <hyperlink r:id="rId2086" ref="DY48"/>
    <hyperlink r:id="rId2087" ref="DZ48"/>
    <hyperlink r:id="rId2088" ref="EA48"/>
    <hyperlink r:id="rId2089" ref="EB48"/>
    <hyperlink r:id="rId2090" ref="CF49"/>
    <hyperlink r:id="rId2091" ref="CW49"/>
    <hyperlink r:id="rId2092" ref="J50"/>
    <hyperlink r:id="rId2093" ref="K50"/>
    <hyperlink r:id="rId2094" ref="N50"/>
    <hyperlink r:id="rId2095" ref="O50"/>
    <hyperlink r:id="rId2096" ref="P50"/>
    <hyperlink r:id="rId2097" ref="X50"/>
    <hyperlink r:id="rId2098" ref="Y50"/>
    <hyperlink r:id="rId2099" ref="Z50"/>
    <hyperlink r:id="rId2100" ref="AA50"/>
    <hyperlink r:id="rId2101" ref="AB50"/>
    <hyperlink r:id="rId2102" ref="AC50"/>
    <hyperlink r:id="rId2103" ref="AF50"/>
    <hyperlink r:id="rId2104" ref="AI50"/>
    <hyperlink r:id="rId2105" ref="AM50"/>
    <hyperlink r:id="rId2106" ref="AT50"/>
    <hyperlink r:id="rId2107" ref="AU50"/>
    <hyperlink r:id="rId2108" ref="BA50"/>
    <hyperlink r:id="rId2109" ref="BC50"/>
    <hyperlink r:id="rId2110" ref="BD50"/>
    <hyperlink r:id="rId2111" ref="BE50"/>
    <hyperlink r:id="rId2112" ref="BF50"/>
    <hyperlink r:id="rId2113" ref="BH50"/>
    <hyperlink r:id="rId2114" ref="BI50"/>
    <hyperlink r:id="rId2115" ref="BK50"/>
    <hyperlink r:id="rId2116" ref="BR50"/>
    <hyperlink r:id="rId2117" ref="BS50"/>
    <hyperlink r:id="rId2118" ref="BT50"/>
    <hyperlink r:id="rId2119" ref="BV50"/>
    <hyperlink r:id="rId2120" ref="BZ50"/>
    <hyperlink r:id="rId2121" ref="CL50"/>
    <hyperlink r:id="rId2122" ref="CM50"/>
    <hyperlink r:id="rId2123" ref="CU50"/>
    <hyperlink r:id="rId2124" ref="CV50"/>
    <hyperlink r:id="rId2125" ref="CW50"/>
    <hyperlink r:id="rId2126" ref="DA50"/>
    <hyperlink r:id="rId2127" ref="DE50"/>
    <hyperlink r:id="rId2128" ref="DL50"/>
    <hyperlink r:id="rId2129" ref="DP50"/>
    <hyperlink r:id="rId2130" ref="DS50"/>
    <hyperlink r:id="rId2131" ref="DU50"/>
    <hyperlink r:id="rId2132" ref="H51"/>
    <hyperlink r:id="rId2133" ref="I51"/>
    <hyperlink r:id="rId2134" ref="M51"/>
    <hyperlink r:id="rId2135" ref="AD51"/>
    <hyperlink r:id="rId2136" ref="AE51"/>
    <hyperlink r:id="rId2137" ref="AL51"/>
    <hyperlink r:id="rId2138" ref="AM51"/>
    <hyperlink r:id="rId2139" ref="AP51"/>
    <hyperlink r:id="rId2140" ref="AU51"/>
    <hyperlink r:id="rId2141" ref="BD51"/>
    <hyperlink r:id="rId2142" ref="BK51"/>
    <hyperlink r:id="rId2143" ref="BV51"/>
    <hyperlink r:id="rId2144" ref="CF51"/>
    <hyperlink r:id="rId2145" ref="CT51"/>
    <hyperlink r:id="rId2146" ref="CV51"/>
    <hyperlink r:id="rId2147" ref="CW51"/>
    <hyperlink r:id="rId2148" ref="CZ51"/>
    <hyperlink r:id="rId2149" ref="DL51"/>
    <hyperlink r:id="rId2150" ref="J52"/>
    <hyperlink r:id="rId2151" ref="K52"/>
    <hyperlink r:id="rId2152" ref="P52"/>
    <hyperlink r:id="rId2153" ref="X52"/>
    <hyperlink r:id="rId2154" ref="AA52"/>
    <hyperlink r:id="rId2155" ref="AB52"/>
    <hyperlink r:id="rId2156" ref="AC52"/>
    <hyperlink r:id="rId2157" ref="AM52"/>
    <hyperlink r:id="rId2158" ref="AU52"/>
    <hyperlink r:id="rId2159" ref="BA52"/>
    <hyperlink r:id="rId2160" ref="BB52"/>
    <hyperlink r:id="rId2161" ref="BC52"/>
    <hyperlink r:id="rId2162" ref="BD52"/>
    <hyperlink r:id="rId2163" ref="BH52"/>
    <hyperlink r:id="rId2164" ref="BR52"/>
    <hyperlink r:id="rId2165" ref="BS52"/>
    <hyperlink r:id="rId2166" ref="BU52"/>
    <hyperlink r:id="rId2167" ref="BV52"/>
    <hyperlink r:id="rId2168" ref="BZ52"/>
    <hyperlink r:id="rId2169" ref="CH52"/>
    <hyperlink r:id="rId2170" ref="CL52"/>
    <hyperlink r:id="rId2171" ref="CX52"/>
    <hyperlink r:id="rId2172" ref="CY52"/>
    <hyperlink r:id="rId2173" ref="CZ52"/>
    <hyperlink r:id="rId2174" ref="H53"/>
    <hyperlink r:id="rId2175" ref="I53"/>
    <hyperlink r:id="rId2176" ref="J53"/>
    <hyperlink r:id="rId2177" ref="K53"/>
    <hyperlink r:id="rId2178" ref="L53"/>
    <hyperlink r:id="rId2179" ref="M53"/>
    <hyperlink r:id="rId2180" ref="P53"/>
    <hyperlink r:id="rId2181" ref="X53"/>
    <hyperlink r:id="rId2182" ref="Y53"/>
    <hyperlink r:id="rId2183" ref="Z53"/>
    <hyperlink r:id="rId2184" ref="AA53"/>
    <hyperlink r:id="rId2185" ref="AB53"/>
    <hyperlink r:id="rId2186" ref="AD53"/>
    <hyperlink r:id="rId2187" ref="AF53"/>
    <hyperlink r:id="rId2188" ref="AM53"/>
    <hyperlink r:id="rId2189" ref="AT53"/>
    <hyperlink r:id="rId2190" ref="AU53"/>
    <hyperlink r:id="rId2191" ref="BA53"/>
    <hyperlink r:id="rId2192" ref="BB53"/>
    <hyperlink r:id="rId2193" ref="BE53"/>
    <hyperlink r:id="rId2194" ref="BS53"/>
    <hyperlink r:id="rId2195" ref="CF53"/>
    <hyperlink r:id="rId2196" ref="CG53"/>
    <hyperlink r:id="rId2197" ref="CL53"/>
    <hyperlink r:id="rId2198" ref="CV53"/>
    <hyperlink r:id="rId2199" ref="DG53"/>
    <hyperlink r:id="rId2200" ref="DL53"/>
    <hyperlink r:id="rId2201" ref="DP53"/>
    <hyperlink r:id="rId2202" ref="DU53"/>
    <hyperlink r:id="rId2203" ref="J54"/>
    <hyperlink r:id="rId2204" ref="N54"/>
    <hyperlink r:id="rId2205" ref="O54"/>
    <hyperlink r:id="rId2206" ref="X54"/>
    <hyperlink r:id="rId2207" ref="AA54"/>
    <hyperlink r:id="rId2208" ref="AB54"/>
    <hyperlink r:id="rId2209" ref="AC54"/>
    <hyperlink r:id="rId2210" ref="AH54"/>
    <hyperlink r:id="rId2211" ref="AU54"/>
    <hyperlink r:id="rId2212" ref="BG54"/>
    <hyperlink r:id="rId2213" ref="BI54"/>
    <hyperlink r:id="rId2214" ref="BJ54"/>
    <hyperlink r:id="rId2215" ref="BQ54"/>
    <hyperlink r:id="rId2216" ref="BR54"/>
    <hyperlink r:id="rId2217" ref="BS54"/>
    <hyperlink r:id="rId2218" ref="BX54"/>
    <hyperlink r:id="rId2219" ref="BY54"/>
    <hyperlink r:id="rId2220" ref="CD54"/>
    <hyperlink r:id="rId2221" ref="CL54"/>
    <hyperlink r:id="rId2222" ref="CM54"/>
    <hyperlink r:id="rId2223" ref="CZ54"/>
    <hyperlink r:id="rId2224" ref="H56"/>
    <hyperlink r:id="rId2225" ref="I56"/>
    <hyperlink r:id="rId2226" ref="J56"/>
    <hyperlink r:id="rId2227" ref="K56"/>
    <hyperlink r:id="rId2228" ref="L56"/>
    <hyperlink r:id="rId2229" ref="M56"/>
    <hyperlink r:id="rId2230" ref="N56"/>
    <hyperlink r:id="rId2231" ref="O56"/>
    <hyperlink r:id="rId2232" ref="P56"/>
    <hyperlink r:id="rId2233" ref="X56"/>
    <hyperlink r:id="rId2234" ref="Y56"/>
    <hyperlink r:id="rId2235" ref="Z56"/>
    <hyperlink r:id="rId2236" ref="AA56"/>
    <hyperlink r:id="rId2237" ref="AB56"/>
    <hyperlink r:id="rId2238" ref="AC56"/>
    <hyperlink r:id="rId2239" ref="AF56"/>
    <hyperlink r:id="rId2240" ref="AL56"/>
    <hyperlink r:id="rId2241" ref="AM56"/>
    <hyperlink r:id="rId2242" ref="AT56"/>
    <hyperlink r:id="rId2243" ref="AU56"/>
    <hyperlink r:id="rId2244" ref="BA56"/>
    <hyperlink r:id="rId2245" ref="BB56"/>
    <hyperlink r:id="rId2246" ref="BC56"/>
    <hyperlink r:id="rId2247" ref="BD56"/>
    <hyperlink r:id="rId2248" ref="BE56"/>
    <hyperlink r:id="rId2249" ref="BF56"/>
    <hyperlink r:id="rId2250" ref="BH56"/>
    <hyperlink r:id="rId2251" ref="BK56"/>
    <hyperlink r:id="rId2252" ref="BQ56"/>
    <hyperlink r:id="rId2253" ref="BR56"/>
    <hyperlink r:id="rId2254" ref="BS56"/>
    <hyperlink r:id="rId2255" ref="BT56"/>
    <hyperlink r:id="rId2256" ref="BU56"/>
    <hyperlink r:id="rId2257" ref="BV56"/>
    <hyperlink r:id="rId2258" ref="BY56"/>
    <hyperlink r:id="rId2259" ref="BZ56"/>
    <hyperlink r:id="rId2260" ref="CF56"/>
    <hyperlink r:id="rId2261" ref="CG56"/>
    <hyperlink r:id="rId2262" ref="CH56"/>
    <hyperlink r:id="rId2263" ref="CJ56"/>
    <hyperlink r:id="rId2264" ref="CK56"/>
    <hyperlink r:id="rId2265" ref="CL56"/>
    <hyperlink r:id="rId2266" ref="CM56"/>
    <hyperlink r:id="rId2267" ref="CT56"/>
    <hyperlink r:id="rId2268" ref="CU56"/>
    <hyperlink r:id="rId2269" ref="CV56"/>
    <hyperlink r:id="rId2270" ref="CW56"/>
    <hyperlink r:id="rId2271" ref="CX56"/>
    <hyperlink r:id="rId2272" ref="CZ56"/>
    <hyperlink r:id="rId2273" ref="DA56"/>
    <hyperlink r:id="rId2274" ref="DG56"/>
    <hyperlink r:id="rId2275" ref="DK56"/>
    <hyperlink r:id="rId2276" ref="DL56"/>
    <hyperlink r:id="rId2277" ref="DM56"/>
    <hyperlink r:id="rId2278" ref="DN56"/>
    <hyperlink r:id="rId2279" ref="DP56"/>
    <hyperlink r:id="rId2280" ref="DQ56"/>
    <hyperlink r:id="rId2281" ref="DS56"/>
    <hyperlink r:id="rId2282" ref="DU56"/>
    <hyperlink r:id="rId2283" ref="EB56"/>
    <hyperlink r:id="rId2284" ref="CP58"/>
    <hyperlink r:id="rId2285" ref="H59"/>
    <hyperlink r:id="rId2286" ref="I59"/>
    <hyperlink r:id="rId2287" ref="J59"/>
    <hyperlink r:id="rId2288" ref="K59"/>
    <hyperlink r:id="rId2289" ref="L59"/>
    <hyperlink r:id="rId2290" ref="N59"/>
    <hyperlink r:id="rId2291" ref="O59"/>
    <hyperlink r:id="rId2292" ref="P59"/>
    <hyperlink r:id="rId2293" ref="S59"/>
    <hyperlink r:id="rId2294" ref="U59"/>
    <hyperlink r:id="rId2295" ref="Y59"/>
    <hyperlink r:id="rId2296" ref="Z59"/>
    <hyperlink r:id="rId2297" ref="AA59"/>
    <hyperlink r:id="rId2298" ref="AB59"/>
    <hyperlink r:id="rId2299" ref="AC59"/>
    <hyperlink r:id="rId2300" ref="AE59"/>
    <hyperlink r:id="rId2301" ref="AF59"/>
    <hyperlink r:id="rId2302" ref="AI59"/>
    <hyperlink r:id="rId2303" ref="AM59"/>
    <hyperlink r:id="rId2304" ref="AO59"/>
    <hyperlink r:id="rId2305" ref="AT59"/>
    <hyperlink r:id="rId2306" ref="AU59"/>
    <hyperlink r:id="rId2307" ref="AX59"/>
    <hyperlink r:id="rId2308" ref="BA59"/>
    <hyperlink r:id="rId2309" ref="BB59"/>
    <hyperlink r:id="rId2310" ref="BC59"/>
    <hyperlink r:id="rId2311" ref="BE59"/>
    <hyperlink r:id="rId2312" ref="BF59"/>
    <hyperlink r:id="rId2313" ref="BH59"/>
    <hyperlink r:id="rId2314" ref="BK59"/>
    <hyperlink r:id="rId2315" ref="BM59"/>
    <hyperlink r:id="rId2316" ref="BQ59"/>
    <hyperlink r:id="rId2317" ref="BR59"/>
    <hyperlink r:id="rId2318" ref="BS59"/>
    <hyperlink r:id="rId2319" ref="BT59"/>
    <hyperlink r:id="rId2320" ref="BU59"/>
    <hyperlink r:id="rId2321" ref="BV59"/>
    <hyperlink r:id="rId2322" ref="BX59"/>
    <hyperlink r:id="rId2323" ref="BZ59"/>
    <hyperlink r:id="rId2324" ref="CB59"/>
    <hyperlink r:id="rId2325" ref="CF59"/>
    <hyperlink r:id="rId2326" ref="CG59"/>
    <hyperlink r:id="rId2327" ref="CH59"/>
    <hyperlink r:id="rId2328" ref="CJ59"/>
    <hyperlink r:id="rId2329" ref="CK59"/>
    <hyperlink r:id="rId2330" ref="CL59"/>
    <hyperlink r:id="rId2331" ref="CM59"/>
    <hyperlink r:id="rId2332" ref="CT59"/>
    <hyperlink r:id="rId2333" ref="CU59"/>
    <hyperlink r:id="rId2334" ref="CV59"/>
    <hyperlink r:id="rId2335" ref="CW59"/>
    <hyperlink r:id="rId2336" ref="CX59"/>
    <hyperlink r:id="rId2337" ref="CZ59"/>
    <hyperlink r:id="rId2338" ref="DA59"/>
    <hyperlink r:id="rId2339" ref="DG59"/>
    <hyperlink r:id="rId2340" ref="DK59"/>
    <hyperlink r:id="rId2341" ref="DP59"/>
    <hyperlink r:id="rId2342" ref="DY59"/>
    <hyperlink r:id="rId2343" ref="EA59"/>
    <hyperlink r:id="rId2344" ref="BW60"/>
    <hyperlink r:id="rId2345" ref="CI60"/>
    <hyperlink r:id="rId2346" ref="P61"/>
    <hyperlink r:id="rId2347" ref="U61"/>
    <hyperlink r:id="rId2348" ref="X61"/>
    <hyperlink r:id="rId2349" ref="AJ61"/>
    <hyperlink r:id="rId2350" ref="BA61"/>
    <hyperlink r:id="rId2351" ref="BC61"/>
    <hyperlink r:id="rId2352" ref="BD61"/>
    <hyperlink r:id="rId2353" ref="BL61"/>
    <hyperlink r:id="rId2354" ref="BM61"/>
    <hyperlink r:id="rId2355" ref="BS61"/>
    <hyperlink r:id="rId2356" ref="CB61"/>
    <hyperlink r:id="rId2357" ref="CD61"/>
    <hyperlink r:id="rId2358" ref="CF61"/>
    <hyperlink r:id="rId2359" ref="CG61"/>
    <hyperlink r:id="rId2360" ref="CL61"/>
    <hyperlink r:id="rId2361" ref="CZ61"/>
    <hyperlink r:id="rId2362" ref="EA61"/>
    <hyperlink r:id="rId2363" ref="H62"/>
    <hyperlink r:id="rId2364" ref="Q62"/>
    <hyperlink r:id="rId2365" ref="V62"/>
    <hyperlink r:id="rId2366" ref="AB62"/>
    <hyperlink r:id="rId2367" ref="AJ62"/>
    <hyperlink r:id="rId2368" ref="AN62"/>
    <hyperlink r:id="rId2369" ref="AQ62"/>
    <hyperlink r:id="rId2370" ref="AU62"/>
    <hyperlink r:id="rId2371" ref="AV62"/>
    <hyperlink r:id="rId2372" ref="BD62"/>
    <hyperlink r:id="rId2373" ref="BF62"/>
    <hyperlink r:id="rId2374" ref="BH62"/>
    <hyperlink r:id="rId2375" ref="CA62"/>
    <hyperlink r:id="rId2376" ref="CG62"/>
    <hyperlink r:id="rId2377" ref="DQ62"/>
    <hyperlink r:id="rId2378" ref="DX62"/>
    <hyperlink r:id="rId2379" ref="S63"/>
    <hyperlink r:id="rId2380" ref="AT63"/>
    <hyperlink r:id="rId2381" ref="BM63"/>
    <hyperlink r:id="rId2382" ref="L64"/>
    <hyperlink r:id="rId2383" ref="P64"/>
    <hyperlink r:id="rId2384" ref="X64"/>
    <hyperlink r:id="rId2385" ref="Z64"/>
    <hyperlink r:id="rId2386" ref="AB64"/>
    <hyperlink r:id="rId2387" ref="BT64"/>
    <hyperlink r:id="rId2388" ref="BV64"/>
    <hyperlink r:id="rId2389" ref="CM64"/>
    <hyperlink r:id="rId2390" ref="CZ64"/>
    <hyperlink r:id="rId2391" ref="H66"/>
    <hyperlink r:id="rId2392" ref="R66"/>
    <hyperlink r:id="rId2393" ref="S66"/>
    <hyperlink r:id="rId2394" ref="BR66"/>
    <hyperlink r:id="rId2395" ref="J67"/>
    <hyperlink r:id="rId2396" ref="P67"/>
    <hyperlink r:id="rId2397" ref="X67"/>
    <hyperlink r:id="rId2398" ref="Z67"/>
    <hyperlink r:id="rId2399" ref="AA67"/>
    <hyperlink r:id="rId2400" ref="AB67"/>
    <hyperlink r:id="rId2401" ref="AU67"/>
    <hyperlink r:id="rId2402" ref="CG67"/>
    <hyperlink r:id="rId2403" ref="CK67"/>
    <hyperlink r:id="rId2404" ref="CY67"/>
    <hyperlink r:id="rId2405" ref="H68"/>
    <hyperlink r:id="rId2406" ref="I68"/>
    <hyperlink r:id="rId2407" ref="K68"/>
    <hyperlink r:id="rId2408" ref="L68"/>
    <hyperlink r:id="rId2409" ref="M68"/>
    <hyperlink r:id="rId2410" ref="N68"/>
    <hyperlink r:id="rId2411" ref="O68"/>
    <hyperlink r:id="rId2412" ref="P68"/>
    <hyperlink r:id="rId2413" ref="Q68"/>
    <hyperlink r:id="rId2414" ref="X68"/>
    <hyperlink r:id="rId2415" ref="Y68"/>
    <hyperlink r:id="rId2416" ref="Z68"/>
    <hyperlink r:id="rId2417" ref="AC68"/>
    <hyperlink r:id="rId2418" ref="AD68"/>
    <hyperlink r:id="rId2419" ref="AE68"/>
    <hyperlink r:id="rId2420" ref="AF68"/>
    <hyperlink r:id="rId2421" ref="AT68"/>
    <hyperlink r:id="rId2422" ref="AU68"/>
    <hyperlink r:id="rId2423" ref="AV68"/>
    <hyperlink r:id="rId2424" ref="BA68"/>
    <hyperlink r:id="rId2425" ref="BB68"/>
    <hyperlink r:id="rId2426" ref="BC68"/>
    <hyperlink r:id="rId2427" ref="BD68"/>
    <hyperlink r:id="rId2428" ref="BH68"/>
    <hyperlink r:id="rId2429" ref="BK68"/>
    <hyperlink r:id="rId2430" ref="BN68"/>
    <hyperlink r:id="rId2431" ref="BS68"/>
    <hyperlink r:id="rId2432" ref="BT68"/>
    <hyperlink r:id="rId2433" ref="BU68"/>
    <hyperlink r:id="rId2434" ref="BV68"/>
    <hyperlink r:id="rId2435" ref="BZ68"/>
    <hyperlink r:id="rId2436" ref="CA68"/>
    <hyperlink r:id="rId2437" ref="CB68"/>
    <hyperlink r:id="rId2438" ref="CG68"/>
    <hyperlink r:id="rId2439" ref="CH68"/>
    <hyperlink r:id="rId2440" ref="CJ68"/>
    <hyperlink r:id="rId2441" ref="CK68"/>
    <hyperlink r:id="rId2442" ref="CL68"/>
    <hyperlink r:id="rId2443" ref="CM68"/>
    <hyperlink r:id="rId2444" ref="CU68"/>
    <hyperlink r:id="rId2445" ref="CZ68"/>
    <hyperlink r:id="rId2446" ref="DJ68"/>
    <hyperlink r:id="rId2447" ref="DK68"/>
    <hyperlink r:id="rId2448" ref="DP68"/>
    <hyperlink r:id="rId2449" ref="DQ68"/>
    <hyperlink r:id="rId2450" ref="DR68"/>
    <hyperlink r:id="rId2451" ref="DU68"/>
    <hyperlink r:id="rId2452" ref="CH70"/>
    <hyperlink r:id="rId2453" ref="CW70"/>
    <hyperlink r:id="rId2454" ref="P73"/>
    <hyperlink r:id="rId2455" ref="Q73"/>
    <hyperlink r:id="rId2456" ref="R73"/>
    <hyperlink r:id="rId2457" ref="S73"/>
    <hyperlink r:id="rId2458" ref="T73"/>
    <hyperlink r:id="rId2459" ref="U73"/>
    <hyperlink r:id="rId2460" ref="AF73"/>
    <hyperlink r:id="rId2461" ref="AH73"/>
    <hyperlink r:id="rId2462" ref="AI73"/>
    <hyperlink r:id="rId2463" ref="AJ73"/>
    <hyperlink r:id="rId2464" ref="AO73"/>
    <hyperlink r:id="rId2465" ref="AP73"/>
    <hyperlink r:id="rId2466" ref="AS73"/>
    <hyperlink r:id="rId2467" ref="AT73"/>
    <hyperlink r:id="rId2468" ref="AU73"/>
    <hyperlink r:id="rId2469" ref="AW73"/>
    <hyperlink r:id="rId2470" ref="AX73"/>
    <hyperlink r:id="rId2471" ref="AY73"/>
    <hyperlink r:id="rId2472" ref="BB73"/>
    <hyperlink r:id="rId2473" ref="BR73"/>
    <hyperlink r:id="rId2474" ref="BT73"/>
    <hyperlink r:id="rId2475" ref="BZ73"/>
    <hyperlink r:id="rId2476" ref="CH73"/>
    <hyperlink r:id="rId2477" ref="CM73"/>
    <hyperlink r:id="rId2478" ref="CO73"/>
    <hyperlink r:id="rId2479" ref="CP73"/>
    <hyperlink r:id="rId2480" ref="CV73"/>
    <hyperlink r:id="rId2481" ref="CX73"/>
    <hyperlink r:id="rId2482" ref="DA73"/>
    <hyperlink r:id="rId2483" ref="DQ73"/>
    <hyperlink r:id="rId2484" ref="EB73"/>
    <hyperlink r:id="rId2485" ref="P75"/>
    <hyperlink r:id="rId2486" ref="Z75"/>
    <hyperlink r:id="rId2487" ref="AA75"/>
    <hyperlink r:id="rId2488" ref="AB75"/>
    <hyperlink r:id="rId2489" ref="AF75"/>
    <hyperlink r:id="rId2490" ref="AX75"/>
    <hyperlink r:id="rId2491" ref="BD75"/>
    <hyperlink r:id="rId2492" ref="BS75"/>
    <hyperlink r:id="rId2493" ref="BZ75"/>
    <hyperlink r:id="rId2494" ref="CA75"/>
    <hyperlink r:id="rId2495" ref="CC75"/>
    <hyperlink r:id="rId2496" ref="CG75"/>
    <hyperlink r:id="rId2497" ref="CM75"/>
    <hyperlink r:id="rId2498" ref="DE75"/>
    <hyperlink r:id="rId2499" ref="O76"/>
    <hyperlink r:id="rId2500" ref="P76"/>
    <hyperlink r:id="rId2501" ref="AB76"/>
    <hyperlink r:id="rId2502" ref="AX76"/>
    <hyperlink r:id="rId2503" ref="BE76"/>
    <hyperlink r:id="rId2504" ref="BF76"/>
    <hyperlink r:id="rId2505" ref="BV76"/>
    <hyperlink r:id="rId2506" ref="CB76"/>
    <hyperlink r:id="rId2507" ref="CC76"/>
    <hyperlink r:id="rId2508" ref="DK76"/>
    <hyperlink r:id="rId2509" ref="EB76"/>
    <hyperlink r:id="rId2510" ref="AB78"/>
    <hyperlink r:id="rId2511" ref="BF78"/>
    <hyperlink r:id="rId2512" ref="BH78"/>
    <hyperlink r:id="rId2513" ref="CG78"/>
    <hyperlink r:id="rId2514" ref="CZ78"/>
    <hyperlink r:id="rId2515" ref="N79"/>
    <hyperlink r:id="rId2516" ref="CZ79"/>
    <hyperlink r:id="rId2517" ref="DM79"/>
    <hyperlink r:id="rId2518" ref="DN79"/>
    <hyperlink r:id="rId2519" ref="DV79"/>
    <hyperlink r:id="rId2520" ref="K80"/>
    <hyperlink r:id="rId2521" ref="Z80"/>
    <hyperlink r:id="rId2522" ref="BH80"/>
    <hyperlink r:id="rId2523" ref="DA80"/>
    <hyperlink r:id="rId2524" ref="AB84"/>
    <hyperlink r:id="rId2525" ref="L85"/>
    <hyperlink r:id="rId2526" ref="Y85"/>
    <hyperlink r:id="rId2527" ref="BT85"/>
    <hyperlink r:id="rId2528" ref="BX85"/>
    <hyperlink r:id="rId2529" ref="CG85"/>
    <hyperlink r:id="rId2530" ref="CK85"/>
    <hyperlink r:id="rId2531" ref="CL85"/>
    <hyperlink r:id="rId2532" ref="CT85"/>
    <hyperlink r:id="rId2533" ref="CX85"/>
    <hyperlink r:id="rId2534" ref="CY85"/>
    <hyperlink r:id="rId2535" ref="CZ85"/>
    <hyperlink r:id="rId2536" ref="I86"/>
    <hyperlink r:id="rId2537" ref="J86"/>
    <hyperlink r:id="rId2538" ref="K86"/>
    <hyperlink r:id="rId2539" ref="L86"/>
    <hyperlink r:id="rId2540" ref="M86"/>
    <hyperlink r:id="rId2541" ref="N86"/>
    <hyperlink r:id="rId2542" ref="O86"/>
    <hyperlink r:id="rId2543" ref="P86"/>
    <hyperlink r:id="rId2544" ref="Q86"/>
    <hyperlink r:id="rId2545" ref="S86"/>
    <hyperlink r:id="rId2546" ref="T86"/>
    <hyperlink r:id="rId2547" ref="X86"/>
    <hyperlink r:id="rId2548" ref="Z86"/>
    <hyperlink r:id="rId2549" ref="AA86"/>
    <hyperlink r:id="rId2550" ref="AB86"/>
    <hyperlink r:id="rId2551" ref="AE86"/>
    <hyperlink r:id="rId2552" ref="AF86"/>
    <hyperlink r:id="rId2553" ref="AT86"/>
    <hyperlink r:id="rId2554" ref="AU86"/>
    <hyperlink r:id="rId2555" ref="AV86"/>
    <hyperlink r:id="rId2556" ref="AX86"/>
    <hyperlink r:id="rId2557" ref="BD86"/>
    <hyperlink r:id="rId2558" ref="BE86"/>
    <hyperlink r:id="rId2559" ref="BJ86"/>
    <hyperlink r:id="rId2560" ref="BK86"/>
    <hyperlink r:id="rId2561" ref="BM86"/>
    <hyperlink r:id="rId2562" ref="BT86"/>
    <hyperlink r:id="rId2563" ref="BZ86"/>
    <hyperlink r:id="rId2564" ref="CA86"/>
    <hyperlink r:id="rId2565" ref="CC86"/>
    <hyperlink r:id="rId2566" ref="CF86"/>
    <hyperlink r:id="rId2567" ref="CG86"/>
    <hyperlink r:id="rId2568" ref="CI86"/>
    <hyperlink r:id="rId2569" ref="CJ86"/>
    <hyperlink r:id="rId2570" ref="CK86"/>
    <hyperlink r:id="rId2571" ref="CQ86"/>
    <hyperlink r:id="rId2572" ref="CT86"/>
    <hyperlink r:id="rId2573" ref="CW86"/>
    <hyperlink r:id="rId2574" ref="DA86"/>
    <hyperlink r:id="rId2575" ref="DD86"/>
    <hyperlink r:id="rId2576" ref="DM86"/>
    <hyperlink r:id="rId2577" ref="DY86"/>
    <hyperlink r:id="rId2578" ref="CD88"/>
    <hyperlink r:id="rId2579" ref="CR88"/>
    <hyperlink r:id="rId2580" ref="DB88"/>
    <hyperlink r:id="rId2581" ref="DM88"/>
    <hyperlink r:id="rId2582" ref="X89"/>
    <hyperlink r:id="rId2583" ref="BH89"/>
    <hyperlink r:id="rId2584" ref="BV89"/>
    <hyperlink r:id="rId2585" ref="CG89"/>
    <hyperlink r:id="rId2586" ref="CL89"/>
    <hyperlink r:id="rId2587" ref="CY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3"/>
    <hyperlink r:id="rId2650" ref="X93"/>
    <hyperlink r:id="rId2651" ref="BV93"/>
    <hyperlink r:id="rId2652" ref="P95"/>
    <hyperlink r:id="rId2653" ref="S95"/>
    <hyperlink r:id="rId2654" ref="V95"/>
    <hyperlink r:id="rId2655" ref="AF95"/>
    <hyperlink r:id="rId2656" ref="AI95"/>
    <hyperlink r:id="rId2657" ref="AO95"/>
    <hyperlink r:id="rId2658" ref="AT95"/>
    <hyperlink r:id="rId2659" ref="AX95"/>
    <hyperlink r:id="rId2660" ref="BX95"/>
    <hyperlink r:id="rId2661" ref="BZ95"/>
    <hyperlink r:id="rId2662" ref="CA95"/>
    <hyperlink r:id="rId2663" ref="CB95"/>
    <hyperlink r:id="rId2664" ref="CM95"/>
    <hyperlink r:id="rId2665" ref="CZ95"/>
    <hyperlink r:id="rId2666" ref="DA95"/>
    <hyperlink r:id="rId2667" ref="O98"/>
    <hyperlink r:id="rId2668" ref="AB98"/>
    <hyperlink r:id="rId2669" ref="BD98"/>
    <hyperlink r:id="rId2670" ref="H99"/>
    <hyperlink r:id="rId2671" ref="I99"/>
    <hyperlink r:id="rId2672" ref="J99"/>
    <hyperlink r:id="rId2673" ref="K99"/>
    <hyperlink r:id="rId2674" ref="N99"/>
    <hyperlink r:id="rId2675" ref="P99"/>
    <hyperlink r:id="rId2676" ref="X99"/>
    <hyperlink r:id="rId2677" ref="Y99"/>
    <hyperlink r:id="rId2678" ref="Z99"/>
    <hyperlink r:id="rId2679" ref="AC99"/>
    <hyperlink r:id="rId2680" ref="AF99"/>
    <hyperlink r:id="rId2681" ref="AM99"/>
    <hyperlink r:id="rId2682" ref="AT99"/>
    <hyperlink r:id="rId2683" ref="BC99"/>
    <hyperlink r:id="rId2684" ref="BE99"/>
    <hyperlink r:id="rId2685" ref="BF99"/>
    <hyperlink r:id="rId2686" ref="BG99"/>
    <hyperlink r:id="rId2687" ref="BH99"/>
    <hyperlink r:id="rId2688" ref="BU99"/>
    <hyperlink r:id="rId2689" ref="BW99"/>
    <hyperlink r:id="rId2690" ref="BZ99"/>
    <hyperlink r:id="rId2691" ref="CG99"/>
    <hyperlink r:id="rId2692" ref="CH99"/>
    <hyperlink r:id="rId2693" ref="CI99"/>
    <hyperlink r:id="rId2694" ref="CM99"/>
    <hyperlink r:id="rId2695" ref="CT99"/>
    <hyperlink r:id="rId2696" ref="CV99"/>
    <hyperlink r:id="rId2697" ref="CW99"/>
    <hyperlink r:id="rId2698" ref="CZ99"/>
    <hyperlink r:id="rId2699" ref="DA99"/>
    <hyperlink r:id="rId2700" ref="DQ99"/>
    <hyperlink r:id="rId2701" ref="CL100"/>
    <hyperlink r:id="rId2702" ref="P103"/>
    <hyperlink r:id="rId2703" ref="Q103"/>
    <hyperlink r:id="rId2704" ref="AF103"/>
    <hyperlink r:id="rId2705" ref="S104"/>
    <hyperlink r:id="rId2706" ref="BC104"/>
    <hyperlink r:id="rId2707" ref="CZ104"/>
    <hyperlink r:id="rId2708" ref="DE104"/>
    <hyperlink r:id="rId2709" ref="DK104"/>
    <hyperlink r:id="rId2710" ref="S105"/>
    <hyperlink r:id="rId2711" ref="Y105"/>
    <hyperlink r:id="rId2712" ref="Z105"/>
    <hyperlink r:id="rId2713" ref="AO105"/>
    <hyperlink r:id="rId2714" ref="AQ105"/>
    <hyperlink r:id="rId2715" ref="AV105"/>
    <hyperlink r:id="rId2716" ref="BC105"/>
    <hyperlink r:id="rId2717" ref="BH105"/>
    <hyperlink r:id="rId2718" ref="BQ105"/>
    <hyperlink r:id="rId2719" ref="BT105"/>
    <hyperlink r:id="rId2720" ref="CZ105"/>
    <hyperlink r:id="rId2721" ref="DJ105"/>
    <hyperlink r:id="rId2722" ref="DK105"/>
    <hyperlink r:id="rId2723" ref="K107"/>
    <hyperlink r:id="rId2724" ref="AA108"/>
    <hyperlink r:id="rId2725" ref="AE108"/>
    <hyperlink r:id="rId2726" ref="AF108"/>
    <hyperlink r:id="rId2727" ref="BB108"/>
    <hyperlink r:id="rId2728" ref="BC108"/>
    <hyperlink r:id="rId2729" ref="BS108"/>
    <hyperlink r:id="rId2730" ref="BT108"/>
    <hyperlink r:id="rId2731" ref="DM108"/>
    <hyperlink r:id="rId2732" ref="Y110"/>
    <hyperlink r:id="rId2733" ref="Z110"/>
    <hyperlink r:id="rId2734" ref="AB110"/>
    <hyperlink r:id="rId2735" ref="AF110"/>
    <hyperlink r:id="rId2736" ref="BC110"/>
    <hyperlink r:id="rId2737" ref="CU110"/>
    <hyperlink r:id="rId2738" ref="DU110"/>
    <hyperlink r:id="rId2739" ref="I115"/>
    <hyperlink r:id="rId2740" ref="J115"/>
    <hyperlink r:id="rId2741" ref="K115"/>
    <hyperlink r:id="rId2742" ref="L115"/>
    <hyperlink r:id="rId2743" ref="M115"/>
    <hyperlink r:id="rId2744" ref="O115"/>
    <hyperlink r:id="rId2745" ref="X115"/>
    <hyperlink r:id="rId2746" ref="Y115"/>
    <hyperlink r:id="rId2747" ref="Z115"/>
    <hyperlink r:id="rId2748" ref="AB115"/>
    <hyperlink r:id="rId2749" ref="AC115"/>
    <hyperlink r:id="rId2750" ref="AE115"/>
    <hyperlink r:id="rId2751" ref="AF115"/>
    <hyperlink r:id="rId2752" ref="AT115"/>
    <hyperlink r:id="rId2753" ref="AU115"/>
    <hyperlink r:id="rId2754" ref="BA115"/>
    <hyperlink r:id="rId2755" ref="BB115"/>
    <hyperlink r:id="rId2756" ref="BC115"/>
    <hyperlink r:id="rId2757" ref="BD115"/>
    <hyperlink r:id="rId2758" ref="BE115"/>
    <hyperlink r:id="rId2759" ref="BH115"/>
    <hyperlink r:id="rId2760" ref="BK115"/>
    <hyperlink r:id="rId2761" ref="BQ115"/>
    <hyperlink r:id="rId2762" ref="BY115"/>
    <hyperlink r:id="rId2763" ref="CG115"/>
    <hyperlink r:id="rId2764" ref="CH115"/>
    <hyperlink r:id="rId2765" ref="CI115"/>
    <hyperlink r:id="rId2766" ref="CJ115"/>
    <hyperlink r:id="rId2767" ref="CL115"/>
    <hyperlink r:id="rId2768" ref="CT115"/>
    <hyperlink r:id="rId2769" ref="CU115"/>
    <hyperlink r:id="rId2770" ref="CV115"/>
    <hyperlink r:id="rId2771" ref="CW115"/>
    <hyperlink r:id="rId2772" ref="CX115"/>
    <hyperlink r:id="rId2773" ref="CY115"/>
    <hyperlink r:id="rId2774" ref="CZ115"/>
    <hyperlink r:id="rId2775" ref="DA115"/>
    <hyperlink r:id="rId2776" ref="DG115"/>
    <hyperlink r:id="rId2777" ref="DK115"/>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2"/>
    <hyperlink r:id="rId2789" ref="CZ122"/>
    <hyperlink r:id="rId2790" ref="X126"/>
    <hyperlink r:id="rId2791" ref="BV126"/>
    <hyperlink r:id="rId2792" ref="BY126"/>
    <hyperlink r:id="rId2793" ref="CT126"/>
    <hyperlink r:id="rId2794" ref="I129"/>
    <hyperlink r:id="rId2795" ref="J129"/>
    <hyperlink r:id="rId2796" ref="K129"/>
    <hyperlink r:id="rId2797" ref="L129"/>
    <hyperlink r:id="rId2798" ref="AC132"/>
    <hyperlink r:id="rId2799" ref="BH132"/>
    <hyperlink r:id="rId2800" ref="BC133"/>
    <hyperlink r:id="rId2801" ref="K134"/>
    <hyperlink r:id="rId2802" ref="L134"/>
    <hyperlink r:id="rId2803" ref="Z134"/>
    <hyperlink r:id="rId2804" ref="BS134"/>
    <hyperlink r:id="rId2805" ref="BT134"/>
    <hyperlink r:id="rId2806" ref="BV134"/>
    <hyperlink r:id="rId2807" ref="CG134"/>
    <hyperlink r:id="rId2808" ref="DA134"/>
    <hyperlink r:id="rId2809" ref="AG136"/>
    <hyperlink r:id="rId2810" ref="DC136"/>
    <hyperlink r:id="rId2811" ref="L137"/>
    <hyperlink r:id="rId2812" ref="Q137"/>
    <hyperlink r:id="rId2813" ref="AJ137"/>
    <hyperlink r:id="rId2814" ref="CG137"/>
    <hyperlink r:id="rId2815" ref="CR137"/>
    <hyperlink r:id="rId2816" ref="DE137"/>
    <hyperlink r:id="rId2817" ref="H140"/>
    <hyperlink r:id="rId2818" ref="I140"/>
    <hyperlink r:id="rId2819" ref="L140"/>
    <hyperlink r:id="rId2820" ref="Y140"/>
    <hyperlink r:id="rId2821" ref="AE140"/>
    <hyperlink r:id="rId2822" ref="BQ140"/>
    <hyperlink r:id="rId2823" ref="BS140"/>
    <hyperlink r:id="rId2824" ref="CL140"/>
    <hyperlink r:id="rId2825" ref="CZ140"/>
    <hyperlink r:id="rId2826" ref="DG140"/>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5586</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5587</v>
      </c>
      <c r="H2" s="596" t="s">
        <v>47</v>
      </c>
      <c r="I2" s="596" t="s">
        <v>48</v>
      </c>
      <c r="J2" s="596" t="s">
        <v>5588</v>
      </c>
      <c r="K2" s="596" t="s">
        <v>54</v>
      </c>
      <c r="N2" s="596" t="s">
        <v>5589</v>
      </c>
      <c r="P2" s="597"/>
      <c r="Q2" s="598" t="s">
        <v>47</v>
      </c>
      <c r="R2" s="598" t="s">
        <v>5590</v>
      </c>
      <c r="S2" s="598" t="s">
        <v>52</v>
      </c>
      <c r="T2" s="598" t="s">
        <v>53</v>
      </c>
      <c r="U2" s="598" t="s">
        <v>54</v>
      </c>
      <c r="V2" s="598" t="s">
        <v>5591</v>
      </c>
      <c r="W2" s="597"/>
      <c r="X2" s="599" t="s">
        <v>47</v>
      </c>
      <c r="Y2" s="599" t="s">
        <v>48</v>
      </c>
      <c r="Z2" s="599" t="s">
        <v>49</v>
      </c>
      <c r="AA2" s="599" t="s">
        <v>50</v>
      </c>
      <c r="AC2" s="599" t="s">
        <v>52</v>
      </c>
      <c r="AD2" s="599" t="s">
        <v>53</v>
      </c>
      <c r="AE2" s="599" t="s">
        <v>54</v>
      </c>
      <c r="AF2" s="599" t="s">
        <v>5589</v>
      </c>
      <c r="AH2" s="597"/>
      <c r="AI2" s="600" t="s">
        <v>48</v>
      </c>
      <c r="AK2" s="600" t="s">
        <v>49</v>
      </c>
      <c r="AN2" s="600" t="s">
        <v>51</v>
      </c>
      <c r="AP2" s="600" t="s">
        <v>52</v>
      </c>
      <c r="AT2" s="600" t="s">
        <v>52</v>
      </c>
      <c r="AU2" s="600" t="s">
        <v>53</v>
      </c>
      <c r="AV2" s="600" t="s">
        <v>5591</v>
      </c>
      <c r="AX2" s="601"/>
      <c r="AY2" s="602" t="s">
        <v>47</v>
      </c>
      <c r="AZ2" s="602" t="s">
        <v>52</v>
      </c>
      <c r="BA2" s="602" t="s">
        <v>53</v>
      </c>
      <c r="BB2" s="602" t="s">
        <v>5589</v>
      </c>
      <c r="BD2" s="601"/>
      <c r="BE2" s="603" t="s">
        <v>47</v>
      </c>
      <c r="BF2" s="603" t="s">
        <v>48</v>
      </c>
      <c r="BG2" s="603" t="s">
        <v>50</v>
      </c>
      <c r="BI2" s="603" t="s">
        <v>52</v>
      </c>
      <c r="BJ2" s="603" t="s">
        <v>5589</v>
      </c>
      <c r="BL2" s="597"/>
      <c r="BM2" s="604" t="s">
        <v>49</v>
      </c>
      <c r="BN2" s="604" t="s">
        <v>50</v>
      </c>
      <c r="BO2" s="604" t="s">
        <v>51</v>
      </c>
      <c r="BP2" s="604" t="s">
        <v>52</v>
      </c>
      <c r="BR2" s="604" t="s">
        <v>53</v>
      </c>
      <c r="BS2" s="604" t="s">
        <v>54</v>
      </c>
      <c r="BU2" s="604" t="s">
        <v>5591</v>
      </c>
      <c r="BV2" s="601"/>
      <c r="BW2" s="605" t="s">
        <v>5592</v>
      </c>
      <c r="BX2" s="606" t="s">
        <v>75</v>
      </c>
      <c r="BY2" s="605" t="s">
        <v>80</v>
      </c>
      <c r="CA2" s="605" t="s">
        <v>77</v>
      </c>
      <c r="CB2" s="605" t="s">
        <v>5593</v>
      </c>
      <c r="CC2" s="605" t="s">
        <v>5594</v>
      </c>
      <c r="CD2" s="607" t="s">
        <v>68</v>
      </c>
      <c r="CE2" s="605" t="s">
        <v>76</v>
      </c>
      <c r="CF2" s="605" t="s">
        <v>66</v>
      </c>
      <c r="CG2" s="606" t="s">
        <v>78</v>
      </c>
    </row>
    <row r="3" ht="23.25" customHeight="1">
      <c r="J3" s="608" t="s">
        <v>5595</v>
      </c>
      <c r="K3" s="608" t="s">
        <v>5596</v>
      </c>
      <c r="L3" s="609" t="s">
        <v>5597</v>
      </c>
      <c r="M3" s="609" t="s">
        <v>5598</v>
      </c>
      <c r="N3" s="609" t="s">
        <v>5599</v>
      </c>
      <c r="O3" s="608" t="s">
        <v>5600</v>
      </c>
      <c r="P3" s="597"/>
      <c r="W3" s="597"/>
      <c r="AA3" s="610" t="s">
        <v>5601</v>
      </c>
      <c r="AB3" s="610" t="s">
        <v>5602</v>
      </c>
      <c r="AF3" s="610" t="s">
        <v>52</v>
      </c>
      <c r="AG3" s="610" t="s">
        <v>49</v>
      </c>
      <c r="AH3" s="597"/>
      <c r="AI3" s="611" t="s">
        <v>5603</v>
      </c>
      <c r="AJ3" s="611" t="s">
        <v>5604</v>
      </c>
      <c r="AK3" s="612" t="s">
        <v>5599</v>
      </c>
      <c r="AL3" s="612" t="s">
        <v>5605</v>
      </c>
      <c r="AM3" s="612" t="s">
        <v>5606</v>
      </c>
      <c r="AN3" s="612" t="s">
        <v>5599</v>
      </c>
      <c r="AO3" s="613" t="s">
        <v>5607</v>
      </c>
      <c r="AP3" s="612" t="s">
        <v>5608</v>
      </c>
      <c r="AQ3" s="612" t="s">
        <v>5609</v>
      </c>
      <c r="AR3" s="612" t="s">
        <v>5610</v>
      </c>
      <c r="AS3" s="612" t="s">
        <v>5611</v>
      </c>
      <c r="AV3" s="612" t="s">
        <v>5612</v>
      </c>
      <c r="AW3" s="612" t="s">
        <v>5613</v>
      </c>
      <c r="AX3" s="601"/>
      <c r="BB3" s="614" t="s">
        <v>5614</v>
      </c>
      <c r="BC3" s="614" t="s">
        <v>5615</v>
      </c>
      <c r="BD3" s="615"/>
      <c r="BG3" s="603" t="s">
        <v>5616</v>
      </c>
      <c r="BH3" s="603" t="s">
        <v>5617</v>
      </c>
      <c r="BJ3" s="616" t="s">
        <v>5618</v>
      </c>
      <c r="BK3" s="616" t="s">
        <v>5619</v>
      </c>
      <c r="BL3" s="597"/>
      <c r="BP3" s="617" t="s">
        <v>5606</v>
      </c>
      <c r="BQ3" s="617" t="s">
        <v>5620</v>
      </c>
      <c r="BS3" s="617" t="s">
        <v>5599</v>
      </c>
      <c r="BT3" s="617" t="s">
        <v>5606</v>
      </c>
      <c r="BV3" s="601"/>
      <c r="BY3" s="618" t="s">
        <v>5621</v>
      </c>
      <c r="BZ3" s="618" t="s">
        <v>5622</v>
      </c>
    </row>
    <row r="4">
      <c r="A4" s="554" t="s">
        <v>5623</v>
      </c>
      <c r="B4" s="99" t="s">
        <v>5624</v>
      </c>
      <c r="C4" s="100" t="s">
        <v>793</v>
      </c>
      <c r="D4" s="101" t="s">
        <v>331</v>
      </c>
      <c r="E4" s="102" t="s">
        <v>536</v>
      </c>
      <c r="F4" s="103" t="s">
        <v>220</v>
      </c>
      <c r="G4" s="99" t="s">
        <v>4267</v>
      </c>
      <c r="H4" s="619"/>
      <c r="I4" s="620" t="s">
        <v>5625</v>
      </c>
      <c r="J4" s="620"/>
      <c r="K4" s="621" t="s">
        <v>5626</v>
      </c>
      <c r="L4" s="620" t="s">
        <v>5627</v>
      </c>
      <c r="M4" s="619"/>
      <c r="N4" s="619"/>
      <c r="O4" s="622" t="s">
        <v>5628</v>
      </c>
      <c r="P4" s="623"/>
      <c r="Q4" s="624" t="s">
        <v>4591</v>
      </c>
      <c r="R4" s="625"/>
      <c r="S4" s="625"/>
      <c r="T4" s="626" t="s">
        <v>5629</v>
      </c>
      <c r="U4" s="627"/>
      <c r="V4" s="628" t="s">
        <v>5630</v>
      </c>
      <c r="W4" s="623"/>
      <c r="X4" s="629" t="s">
        <v>259</v>
      </c>
      <c r="Y4" s="629" t="s">
        <v>5631</v>
      </c>
      <c r="Z4" s="630" t="s">
        <v>4743</v>
      </c>
      <c r="AA4" s="631" t="s">
        <v>5632</v>
      </c>
      <c r="AB4" s="632" t="s">
        <v>847</v>
      </c>
      <c r="AC4" s="631" t="s">
        <v>596</v>
      </c>
      <c r="AD4" s="630" t="s">
        <v>2140</v>
      </c>
      <c r="AE4" s="632" t="s">
        <v>5150</v>
      </c>
      <c r="AF4" s="630" t="s">
        <v>5633</v>
      </c>
      <c r="AG4" s="633"/>
      <c r="AH4" s="623"/>
      <c r="AI4" s="634" t="s">
        <v>2583</v>
      </c>
      <c r="AJ4" s="635"/>
      <c r="AK4" s="634" t="s">
        <v>3340</v>
      </c>
      <c r="AL4" s="634"/>
      <c r="AM4" s="636" t="s">
        <v>2066</v>
      </c>
      <c r="AN4" s="635"/>
      <c r="AO4" s="637" t="s">
        <v>5634</v>
      </c>
      <c r="AP4" s="634" t="s">
        <v>5635</v>
      </c>
      <c r="AQ4" s="634" t="s">
        <v>5636</v>
      </c>
      <c r="AR4" s="635"/>
      <c r="AS4" s="635"/>
      <c r="AT4" s="635"/>
      <c r="AU4" s="638" t="s">
        <v>5637</v>
      </c>
      <c r="AV4" s="639" t="s">
        <v>2966</v>
      </c>
      <c r="AW4" s="634" t="s">
        <v>5638</v>
      </c>
      <c r="AX4" s="623"/>
      <c r="AY4" s="640"/>
      <c r="AZ4" s="641" t="s">
        <v>5639</v>
      </c>
      <c r="BA4" s="642" t="s">
        <v>5640</v>
      </c>
      <c r="BB4" s="641" t="s">
        <v>5641</v>
      </c>
      <c r="BC4" s="643"/>
      <c r="BD4" s="623"/>
      <c r="BE4" s="644" t="s">
        <v>5642</v>
      </c>
      <c r="BF4" s="645" t="s">
        <v>3911</v>
      </c>
      <c r="BG4" s="645"/>
      <c r="BH4" s="645"/>
      <c r="BI4" s="646" t="s">
        <v>4140</v>
      </c>
      <c r="BJ4" s="647"/>
      <c r="BK4" s="645" t="s">
        <v>5643</v>
      </c>
      <c r="BL4" s="623"/>
      <c r="BM4" s="648" t="s">
        <v>1969</v>
      </c>
      <c r="BN4" s="649"/>
      <c r="BO4" s="649"/>
      <c r="BP4" s="650" t="s">
        <v>5644</v>
      </c>
      <c r="BQ4" s="649"/>
      <c r="BR4" s="651" t="s">
        <v>1001</v>
      </c>
      <c r="BS4" s="649"/>
      <c r="BT4" s="652" t="s">
        <v>3046</v>
      </c>
      <c r="BU4" s="651" t="s">
        <v>5645</v>
      </c>
      <c r="BV4" s="623"/>
      <c r="BW4" s="653" t="s">
        <v>5646</v>
      </c>
      <c r="BX4" s="654" t="s">
        <v>3299</v>
      </c>
      <c r="BY4" s="655"/>
      <c r="BZ4" s="655"/>
      <c r="CA4" s="654" t="s">
        <v>5647</v>
      </c>
      <c r="CB4" s="656" t="s">
        <v>3944</v>
      </c>
      <c r="CC4" s="654" t="s">
        <v>5648</v>
      </c>
      <c r="CD4" s="655"/>
      <c r="CE4" s="655"/>
      <c r="CF4" s="655"/>
      <c r="CG4" s="655"/>
    </row>
    <row r="5">
      <c r="A5" s="78" t="s">
        <v>328</v>
      </c>
      <c r="B5" s="79" t="s">
        <v>5649</v>
      </c>
      <c r="C5" s="80" t="s">
        <v>4819</v>
      </c>
      <c r="D5" s="81" t="s">
        <v>625</v>
      </c>
      <c r="E5" s="82" t="s">
        <v>715</v>
      </c>
      <c r="F5" s="83" t="s">
        <v>2502</v>
      </c>
      <c r="G5" s="79" t="s">
        <v>1163</v>
      </c>
      <c r="H5" s="657" t="str">
        <f>HYPERLINK("https://www.twitch.tv/videos/547050764","52.59")</f>
        <v>52.59</v>
      </c>
      <c r="I5" s="658" t="s">
        <v>3759</v>
      </c>
      <c r="J5" s="622" t="s">
        <v>5650</v>
      </c>
      <c r="K5" s="659" t="s">
        <v>5190</v>
      </c>
      <c r="L5" s="660" t="str">
        <f>HYPERLINK("https://www.twitch.tv/videos/547050207","1:17.06")</f>
        <v>1:17.06</v>
      </c>
      <c r="M5" s="661"/>
      <c r="N5" s="661"/>
      <c r="O5" s="658" t="s">
        <v>5651</v>
      </c>
      <c r="P5" s="662"/>
      <c r="Q5" s="663" t="s">
        <v>5652</v>
      </c>
      <c r="R5" s="663" t="s">
        <v>2664</v>
      </c>
      <c r="S5" s="664"/>
      <c r="T5" s="663" t="s">
        <v>341</v>
      </c>
      <c r="U5" s="665"/>
      <c r="V5" s="626" t="s">
        <v>5653</v>
      </c>
      <c r="W5" s="662"/>
      <c r="X5" s="631" t="str">
        <f>HYPERLINK("https://clips.twitch.tv/FrozenResoluteAniseHotPokket","42.50")</f>
        <v>42.50</v>
      </c>
      <c r="Y5" s="632" t="s">
        <v>5654</v>
      </c>
      <c r="Z5" s="632" t="str">
        <f>HYPERLINK("https://www.twitch.tv/videos/547053974","1:16.59")</f>
        <v>1:16.59</v>
      </c>
      <c r="AA5" s="666" t="s">
        <v>5655</v>
      </c>
      <c r="AB5" s="629" t="s">
        <v>5656</v>
      </c>
      <c r="AC5" s="666" t="s">
        <v>1466</v>
      </c>
      <c r="AD5" s="630" t="s">
        <v>2140</v>
      </c>
      <c r="AE5" s="631" t="s">
        <v>4342</v>
      </c>
      <c r="AF5" s="667" t="s">
        <v>5657</v>
      </c>
      <c r="AG5" s="668"/>
      <c r="AH5" s="669"/>
      <c r="AI5" s="634" t="s">
        <v>5658</v>
      </c>
      <c r="AJ5" s="670"/>
      <c r="AK5" s="670" t="s">
        <v>1673</v>
      </c>
      <c r="AL5" s="636" t="s">
        <v>2586</v>
      </c>
      <c r="AM5" s="634" t="s">
        <v>5659</v>
      </c>
      <c r="AN5" s="670" t="s">
        <v>1887</v>
      </c>
      <c r="AO5" s="636" t="s">
        <v>975</v>
      </c>
      <c r="AP5" s="634" t="s">
        <v>5660</v>
      </c>
      <c r="AQ5" s="670"/>
      <c r="AR5" s="636" t="s">
        <v>5661</v>
      </c>
      <c r="AS5" s="670"/>
      <c r="AT5" s="670"/>
      <c r="AU5" s="671" t="s">
        <v>4223</v>
      </c>
      <c r="AV5" s="636" t="s">
        <v>5662</v>
      </c>
      <c r="AW5" s="670"/>
      <c r="AX5" s="662"/>
      <c r="AY5" s="672"/>
      <c r="AZ5" s="642" t="str">
        <f>HYPERLINK("https://www.twitch.tv/videos/548092239","2:03.35")</f>
        <v>2:03.35</v>
      </c>
      <c r="BA5" s="641" t="s">
        <v>5663</v>
      </c>
      <c r="BB5" s="673" t="s">
        <v>5664</v>
      </c>
      <c r="BC5" s="674"/>
      <c r="BD5" s="662"/>
      <c r="BE5" s="646" t="s">
        <v>5665</v>
      </c>
      <c r="BF5" s="644" t="str">
        <f>HYPERLINK("https://clips.twitch.tv/ReliablePluckyGazelleBuddhaBar","34.35")</f>
        <v>34.35</v>
      </c>
      <c r="BG5" s="675" t="s">
        <v>5336</v>
      </c>
      <c r="BH5" s="676"/>
      <c r="BI5" s="677" t="str">
        <f>HYPERLINK("https://www.twitch.tv/videos/548093333","1:15.47")</f>
        <v>1:15.47</v>
      </c>
      <c r="BJ5" s="678"/>
      <c r="BK5" s="645" t="s">
        <v>5666</v>
      </c>
      <c r="BL5" s="662"/>
      <c r="BM5" s="651" t="s">
        <v>4915</v>
      </c>
      <c r="BN5" s="650"/>
      <c r="BO5" s="652" t="s">
        <v>4844</v>
      </c>
      <c r="BP5" s="650" t="s">
        <v>5667</v>
      </c>
      <c r="BQ5" s="679"/>
      <c r="BR5" s="652" t="s">
        <v>5668</v>
      </c>
      <c r="BS5" s="679"/>
      <c r="BT5" s="650" t="s">
        <v>5669</v>
      </c>
      <c r="BU5" s="650" t="s">
        <v>5670</v>
      </c>
      <c r="BV5" s="662"/>
      <c r="BW5" s="680" t="s">
        <v>5439</v>
      </c>
      <c r="BX5" s="654" t="s">
        <v>5671</v>
      </c>
      <c r="BY5" s="681"/>
      <c r="BZ5" s="681"/>
      <c r="CA5" s="681"/>
      <c r="CB5" s="681"/>
      <c r="CC5" s="681"/>
      <c r="CD5" s="681"/>
      <c r="CE5" s="681"/>
      <c r="CF5" s="681"/>
      <c r="CG5" s="681"/>
    </row>
    <row r="6">
      <c r="A6" s="554" t="s">
        <v>5672</v>
      </c>
      <c r="B6" s="99" t="s">
        <v>5673</v>
      </c>
      <c r="C6" s="100" t="s">
        <v>219</v>
      </c>
      <c r="D6" s="101" t="s">
        <v>793</v>
      </c>
      <c r="E6" s="102" t="s">
        <v>794</v>
      </c>
      <c r="F6" s="103" t="s">
        <v>2552</v>
      </c>
      <c r="G6" s="99" t="s">
        <v>3060</v>
      </c>
      <c r="H6" s="658" t="s">
        <v>2554</v>
      </c>
      <c r="I6" s="661"/>
      <c r="J6" s="658" t="s">
        <v>3748</v>
      </c>
      <c r="K6" s="682" t="s">
        <v>5674</v>
      </c>
      <c r="L6" s="661"/>
      <c r="M6" s="683" t="s">
        <v>2149</v>
      </c>
      <c r="N6" s="661"/>
      <c r="O6" s="684" t="s">
        <v>5675</v>
      </c>
      <c r="P6" s="662"/>
      <c r="Q6" s="685" t="s">
        <v>5676</v>
      </c>
      <c r="R6" s="628" t="s">
        <v>5677</v>
      </c>
      <c r="S6" s="624" t="s">
        <v>4600</v>
      </c>
      <c r="T6" s="624" t="s">
        <v>5162</v>
      </c>
      <c r="U6" s="686"/>
      <c r="V6" s="663" t="s">
        <v>5678</v>
      </c>
      <c r="W6" s="662"/>
      <c r="X6" s="687" t="s">
        <v>3152</v>
      </c>
      <c r="Y6" s="630" t="s">
        <v>5679</v>
      </c>
      <c r="Z6" s="631" t="s">
        <v>5680</v>
      </c>
      <c r="AA6" s="630" t="s">
        <v>5681</v>
      </c>
      <c r="AB6" s="630" t="s">
        <v>2753</v>
      </c>
      <c r="AC6" s="629" t="s">
        <v>2671</v>
      </c>
      <c r="AD6" s="687" t="s">
        <v>1295</v>
      </c>
      <c r="AE6" s="687" t="s">
        <v>1943</v>
      </c>
      <c r="AF6" s="631" t="s">
        <v>5682</v>
      </c>
      <c r="AG6" s="174"/>
      <c r="AH6" s="662"/>
      <c r="AI6" s="670"/>
      <c r="AJ6" s="670"/>
      <c r="AK6" s="636" t="s">
        <v>5683</v>
      </c>
      <c r="AL6" s="688"/>
      <c r="AM6" s="670"/>
      <c r="AN6" s="671" t="s">
        <v>5684</v>
      </c>
      <c r="AO6" s="670"/>
      <c r="AP6" s="670"/>
      <c r="AQ6" s="670"/>
      <c r="AR6" s="670"/>
      <c r="AS6" s="670"/>
      <c r="AT6" s="670"/>
      <c r="AU6" s="689" t="s">
        <v>3949</v>
      </c>
      <c r="AV6" s="689" t="s">
        <v>5685</v>
      </c>
      <c r="AW6" s="670"/>
      <c r="AX6" s="662"/>
      <c r="AY6" s="641" t="s">
        <v>5686</v>
      </c>
      <c r="AZ6" s="690" t="s">
        <v>5687</v>
      </c>
      <c r="BA6" s="691" t="s">
        <v>3798</v>
      </c>
      <c r="BB6" s="692" t="s">
        <v>5688</v>
      </c>
      <c r="BC6" s="674"/>
      <c r="BD6" s="662"/>
      <c r="BE6" s="677" t="s">
        <v>5689</v>
      </c>
      <c r="BF6" s="646" t="s">
        <v>675</v>
      </c>
      <c r="BG6" s="693" t="s">
        <v>5690</v>
      </c>
      <c r="BH6" s="693" t="s">
        <v>4708</v>
      </c>
      <c r="BI6" s="693" t="s">
        <v>5691</v>
      </c>
      <c r="BJ6" s="678"/>
      <c r="BK6" s="694" t="s">
        <v>5692</v>
      </c>
      <c r="BL6" s="669"/>
      <c r="BM6" s="695" t="s">
        <v>678</v>
      </c>
      <c r="BN6" s="679"/>
      <c r="BO6" s="679"/>
      <c r="BP6" s="650" t="s">
        <v>2667</v>
      </c>
      <c r="BQ6" s="679"/>
      <c r="BR6" s="696" t="s">
        <v>3130</v>
      </c>
      <c r="BS6" s="679"/>
      <c r="BT6" s="695" t="s">
        <v>5693</v>
      </c>
      <c r="BU6" s="650" t="s">
        <v>5694</v>
      </c>
      <c r="BV6" s="662"/>
      <c r="BW6" s="697" t="s">
        <v>1739</v>
      </c>
      <c r="BX6" s="698" t="s">
        <v>5695</v>
      </c>
      <c r="BY6" s="697" t="s">
        <v>4707</v>
      </c>
      <c r="BZ6" s="681"/>
      <c r="CA6" s="697" t="s">
        <v>5696</v>
      </c>
      <c r="CB6" s="699" t="s">
        <v>5697</v>
      </c>
      <c r="CC6" s="697" t="s">
        <v>5698</v>
      </c>
      <c r="CD6" s="697" t="s">
        <v>4721</v>
      </c>
      <c r="CE6" s="653" t="s">
        <v>5699</v>
      </c>
      <c r="CF6" s="681"/>
      <c r="CG6" s="697" t="s">
        <v>853</v>
      </c>
    </row>
    <row r="7">
      <c r="A7" s="78" t="s">
        <v>1104</v>
      </c>
      <c r="B7" s="79" t="s">
        <v>5700</v>
      </c>
      <c r="C7" s="80" t="s">
        <v>793</v>
      </c>
      <c r="D7" s="81" t="s">
        <v>625</v>
      </c>
      <c r="E7" s="82" t="s">
        <v>715</v>
      </c>
      <c r="F7" s="83" t="s">
        <v>1329</v>
      </c>
      <c r="G7" s="79" t="s">
        <v>4267</v>
      </c>
      <c r="H7" s="661"/>
      <c r="I7" s="657" t="str">
        <f>HYPERLINK("https://www.twitch.tv/videos/557892613","1:21.52")</f>
        <v>1:21.52</v>
      </c>
      <c r="J7" s="659"/>
      <c r="K7" s="658" t="s">
        <v>5701</v>
      </c>
      <c r="L7" s="658" t="str">
        <f>HYPERLINK("https://www.twitch.tv/videos/559948575","1:16.64")</f>
        <v>1:16.64</v>
      </c>
      <c r="M7" s="661"/>
      <c r="N7" s="661"/>
      <c r="O7" s="683" t="s">
        <v>5702</v>
      </c>
      <c r="P7" s="662"/>
      <c r="Q7" s="628" t="s">
        <v>5703</v>
      </c>
      <c r="R7" s="664"/>
      <c r="S7" s="664"/>
      <c r="T7" s="664" t="s">
        <v>4898</v>
      </c>
      <c r="U7" s="686"/>
      <c r="V7" s="686" t="s">
        <v>5704</v>
      </c>
      <c r="W7" s="662"/>
      <c r="X7" s="630" t="str">
        <f>HYPERLINK("https://clips.twitch.tv/SarcasticTolerantAlfalfaDoubleRainbow","42.36")</f>
        <v>42.36</v>
      </c>
      <c r="Y7" s="668" t="s">
        <v>5705</v>
      </c>
      <c r="Z7" s="666" t="s">
        <v>5706</v>
      </c>
      <c r="AA7" s="666" t="s">
        <v>4868</v>
      </c>
      <c r="AB7" s="700" t="str">
        <f>HYPERLINK("https://youtu.be/h58Ubsz3y7Y","55.42")</f>
        <v>55.42</v>
      </c>
      <c r="AC7" s="666" t="s">
        <v>5707</v>
      </c>
      <c r="AD7" s="701" t="s">
        <v>2106</v>
      </c>
      <c r="AE7" s="687" t="str">
        <f>HYPERLINK("https://clips.twitch.tv/TangibleGlamorousMilkLitty","42.49")</f>
        <v>42.49</v>
      </c>
      <c r="AF7" s="702" t="str">
        <f>HYPERLINK("https://youtu.be/ZVGaWuJWu8E","3:07.27")</f>
        <v>3:07.27</v>
      </c>
      <c r="AG7" s="703" t="str">
        <f>HYPERLINK("https://www.twitch.tv/videos/457597653","2:32.01")</f>
        <v>2:32.01</v>
      </c>
      <c r="AH7" s="669"/>
      <c r="AI7" s="670" t="s">
        <v>5708</v>
      </c>
      <c r="AJ7" s="671" t="s">
        <v>4644</v>
      </c>
      <c r="AK7" s="704" t="str">
        <f>HYPERLINK("https://youtu.be/9AqYY-HceBo?t=23","52.17")</f>
        <v>52.17</v>
      </c>
      <c r="AL7" s="705"/>
      <c r="AM7" s="689" t="str">
        <f>HYPERLINK("https://clips.twitch.tv/WiseObeseDaikonNerfRedBlaster","46.61")</f>
        <v>46.61</v>
      </c>
      <c r="AN7" s="670" t="s">
        <v>5709</v>
      </c>
      <c r="AO7" s="671" t="str">
        <f>HYPERLINK("https://www.twitch.tv/videos/597808860","1:10.86")</f>
        <v>1:10.86</v>
      </c>
      <c r="AP7" s="670"/>
      <c r="AQ7" s="670"/>
      <c r="AR7" s="670"/>
      <c r="AS7" s="670"/>
      <c r="AT7" s="670" t="s">
        <v>5710</v>
      </c>
      <c r="AU7" s="670" t="s">
        <v>774</v>
      </c>
      <c r="AV7" s="688" t="s">
        <v>5711</v>
      </c>
      <c r="AW7" s="688" t="s">
        <v>5712</v>
      </c>
      <c r="AX7" s="662"/>
      <c r="AY7" s="674"/>
      <c r="AZ7" s="674" t="s">
        <v>5713</v>
      </c>
      <c r="BA7" s="706" t="str">
        <f>HYPERLINK("https://youtu.be/8GZbevAHgwo","16.57")</f>
        <v>16.57</v>
      </c>
      <c r="BB7" s="642" t="s">
        <v>5714</v>
      </c>
      <c r="BC7" s="674"/>
      <c r="BD7" s="662"/>
      <c r="BE7" s="677" t="s">
        <v>5715</v>
      </c>
      <c r="BF7" s="707" t="s">
        <v>3976</v>
      </c>
      <c r="BG7" s="678"/>
      <c r="BH7" s="678"/>
      <c r="BI7" s="678"/>
      <c r="BJ7" s="678"/>
      <c r="BK7" s="708" t="str">
        <f>HYPERLINK("https://youtu.be/tWkhQXcNL9s","2:54.91")</f>
        <v>2:54.91</v>
      </c>
      <c r="BL7" s="669"/>
      <c r="BM7" s="709" t="s">
        <v>5716</v>
      </c>
      <c r="BN7" s="679"/>
      <c r="BO7" s="679"/>
      <c r="BP7" s="652" t="str">
        <f>HYPERLINK("https://www.twitch.tv/videos/558359737","1:44.32")</f>
        <v>1:44.32</v>
      </c>
      <c r="BQ7" s="679"/>
      <c r="BR7" s="679" t="s">
        <v>471</v>
      </c>
      <c r="BS7" s="679"/>
      <c r="BT7" s="679" t="s">
        <v>5717</v>
      </c>
      <c r="BU7" s="652" t="s">
        <v>5718</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2491</v>
      </c>
      <c r="CE7" s="681"/>
      <c r="CF7" s="681"/>
      <c r="CG7" s="681"/>
    </row>
    <row r="8">
      <c r="A8" s="98" t="s">
        <v>5719</v>
      </c>
      <c r="B8" s="99" t="s">
        <v>5720</v>
      </c>
      <c r="C8" s="100" t="s">
        <v>330</v>
      </c>
      <c r="D8" s="101" t="s">
        <v>331</v>
      </c>
      <c r="E8" s="102" t="s">
        <v>536</v>
      </c>
      <c r="F8" s="103" t="s">
        <v>5279</v>
      </c>
      <c r="G8" s="99" t="s">
        <v>1163</v>
      </c>
      <c r="H8" s="713" t="s">
        <v>2178</v>
      </c>
      <c r="I8" s="621" t="s">
        <v>5721</v>
      </c>
      <c r="J8" s="621" t="s">
        <v>5722</v>
      </c>
      <c r="K8" s="660" t="s">
        <v>687</v>
      </c>
      <c r="L8" s="661" t="s">
        <v>5723</v>
      </c>
      <c r="M8" s="661"/>
      <c r="N8" s="661"/>
      <c r="O8" s="683" t="s">
        <v>5724</v>
      </c>
      <c r="P8" s="662"/>
      <c r="Q8" s="714" t="s">
        <v>3133</v>
      </c>
      <c r="R8" s="664"/>
      <c r="S8" s="664"/>
      <c r="T8" s="628" t="s">
        <v>4525</v>
      </c>
      <c r="U8" s="686"/>
      <c r="V8" s="686" t="s">
        <v>5725</v>
      </c>
      <c r="W8" s="662"/>
      <c r="X8" s="668"/>
      <c r="Y8" s="666" t="s">
        <v>5726</v>
      </c>
      <c r="Z8" s="668" t="s">
        <v>5723</v>
      </c>
      <c r="AA8" s="668" t="s">
        <v>5727</v>
      </c>
      <c r="AB8" s="631" t="s">
        <v>5728</v>
      </c>
      <c r="AC8" s="666" t="s">
        <v>2147</v>
      </c>
      <c r="AD8" s="632" t="s">
        <v>2074</v>
      </c>
      <c r="AE8" s="630" t="s">
        <v>5729</v>
      </c>
      <c r="AF8" s="668" t="s">
        <v>5730</v>
      </c>
      <c r="AG8" s="668"/>
      <c r="AH8" s="662"/>
      <c r="AI8" s="671" t="str">
        <f>HYPERLINK("https://www.twitch.tv/videos/597048380","1:20.56")</f>
        <v>1:20.56</v>
      </c>
      <c r="AJ8" s="670"/>
      <c r="AK8" s="715"/>
      <c r="AL8" s="715" t="s">
        <v>5731</v>
      </c>
      <c r="AM8" s="716" t="s">
        <v>4026</v>
      </c>
      <c r="AN8" s="717" t="s">
        <v>5732</v>
      </c>
      <c r="AO8" s="717" t="s">
        <v>5733</v>
      </c>
      <c r="AP8" s="718"/>
      <c r="AQ8" s="636" t="s">
        <v>5636</v>
      </c>
      <c r="AR8" s="719"/>
      <c r="AS8" s="720"/>
      <c r="AT8" s="636" t="str">
        <f>HYPERLINK("https://www.twitch.tv/videos/542740999","1:52.15")</f>
        <v>1:52.15</v>
      </c>
      <c r="AU8" s="636" t="s">
        <v>5734</v>
      </c>
      <c r="AV8" s="688" t="s">
        <v>5735</v>
      </c>
      <c r="AW8" s="688" t="s">
        <v>5736</v>
      </c>
      <c r="AX8" s="662"/>
      <c r="AY8" s="640"/>
      <c r="AZ8" s="692" t="s">
        <v>5737</v>
      </c>
      <c r="BA8" s="690" t="s">
        <v>5738</v>
      </c>
      <c r="BB8" s="674" t="s">
        <v>5739</v>
      </c>
      <c r="BC8" s="674"/>
      <c r="BD8" s="662"/>
      <c r="BE8" s="693" t="s">
        <v>5740</v>
      </c>
      <c r="BF8" s="693" t="s">
        <v>4676</v>
      </c>
      <c r="BG8" s="721"/>
      <c r="BH8" s="721"/>
      <c r="BI8" s="721" t="s">
        <v>5741</v>
      </c>
      <c r="BJ8" s="678"/>
      <c r="BK8" s="721" t="s">
        <v>5742</v>
      </c>
      <c r="BL8" s="662"/>
      <c r="BM8" s="652" t="s">
        <v>5743</v>
      </c>
      <c r="BN8" s="679"/>
      <c r="BO8" s="651" t="s">
        <v>676</v>
      </c>
      <c r="BP8" s="695" t="s">
        <v>5744</v>
      </c>
      <c r="BQ8" s="679"/>
      <c r="BR8" s="709" t="s">
        <v>2223</v>
      </c>
      <c r="BS8" s="679"/>
      <c r="BT8" s="679" t="s">
        <v>5745</v>
      </c>
      <c r="BU8" s="722" t="s">
        <v>5746</v>
      </c>
      <c r="BV8" s="669"/>
      <c r="BW8" s="712" t="s">
        <v>618</v>
      </c>
      <c r="BX8" s="681"/>
      <c r="BY8" s="723"/>
      <c r="BZ8" s="697" t="s">
        <v>5747</v>
      </c>
      <c r="CA8" s="712" t="s">
        <v>1081</v>
      </c>
      <c r="CB8" s="681"/>
      <c r="CC8" s="712" t="s">
        <v>5748</v>
      </c>
      <c r="CD8" s="681"/>
      <c r="CE8" s="697" t="s">
        <v>4037</v>
      </c>
      <c r="CF8" s="681"/>
      <c r="CG8" s="681"/>
    </row>
    <row r="9">
      <c r="A9" s="532" t="s">
        <v>5749</v>
      </c>
      <c r="B9" s="79" t="s">
        <v>5750</v>
      </c>
      <c r="C9" s="80" t="s">
        <v>793</v>
      </c>
      <c r="D9" s="81" t="s">
        <v>436</v>
      </c>
      <c r="E9" s="82" t="s">
        <v>2273</v>
      </c>
      <c r="F9" s="83" t="s">
        <v>2186</v>
      </c>
      <c r="G9" s="79" t="s">
        <v>2424</v>
      </c>
      <c r="H9" s="660" t="s">
        <v>684</v>
      </c>
      <c r="I9" s="657" t="s">
        <v>5751</v>
      </c>
      <c r="J9" s="660" t="s">
        <v>5752</v>
      </c>
      <c r="K9" s="657" t="s">
        <v>5753</v>
      </c>
      <c r="L9" s="724" t="s">
        <v>3748</v>
      </c>
      <c r="M9" s="658" t="s">
        <v>5754</v>
      </c>
      <c r="N9" s="621" t="s">
        <v>5755</v>
      </c>
      <c r="O9" s="660" t="s">
        <v>5756</v>
      </c>
      <c r="P9" s="662"/>
      <c r="Q9" s="685" t="s">
        <v>5757</v>
      </c>
      <c r="R9" s="714" t="s">
        <v>1648</v>
      </c>
      <c r="S9" s="626" t="s">
        <v>700</v>
      </c>
      <c r="T9" s="685" t="s">
        <v>4307</v>
      </c>
      <c r="U9" s="628" t="s">
        <v>5758</v>
      </c>
      <c r="V9" s="626" t="s">
        <v>5759</v>
      </c>
      <c r="W9" s="662"/>
      <c r="X9" s="687" t="s">
        <v>3753</v>
      </c>
      <c r="Y9" s="687" t="s">
        <v>5760</v>
      </c>
      <c r="Z9" s="687" t="s">
        <v>2762</v>
      </c>
      <c r="AA9" s="687" t="s">
        <v>5761</v>
      </c>
      <c r="AB9" s="725" t="s">
        <v>2035</v>
      </c>
      <c r="AC9" s="687" t="s">
        <v>5036</v>
      </c>
      <c r="AD9" s="687" t="s">
        <v>1727</v>
      </c>
      <c r="AE9" s="667" t="s">
        <v>4613</v>
      </c>
      <c r="AF9" s="667" t="s">
        <v>5762</v>
      </c>
      <c r="AG9" s="668" t="s">
        <v>5763</v>
      </c>
      <c r="AH9" s="662"/>
      <c r="AI9" s="636" t="s">
        <v>717</v>
      </c>
      <c r="AJ9" s="636" t="s">
        <v>5764</v>
      </c>
      <c r="AK9" s="638" t="s">
        <v>5765</v>
      </c>
      <c r="AL9" s="634" t="s">
        <v>5766</v>
      </c>
      <c r="AM9" s="634" t="s">
        <v>5767</v>
      </c>
      <c r="AN9" s="689" t="s">
        <v>4231</v>
      </c>
      <c r="AO9" s="634" t="s">
        <v>5768</v>
      </c>
      <c r="AP9" s="636" t="s">
        <v>5769</v>
      </c>
      <c r="AQ9" s="689" t="s">
        <v>5770</v>
      </c>
      <c r="AR9" s="671" t="s">
        <v>5771</v>
      </c>
      <c r="AS9" s="671" t="s">
        <v>2305</v>
      </c>
      <c r="AT9" s="671" t="s">
        <v>5772</v>
      </c>
      <c r="AU9" s="639" t="s">
        <v>5773</v>
      </c>
      <c r="AV9" s="639" t="s">
        <v>4235</v>
      </c>
      <c r="AW9" s="671" t="s">
        <v>5774</v>
      </c>
      <c r="AX9" s="662"/>
      <c r="AY9" s="673"/>
      <c r="AZ9" s="673" t="s">
        <v>5775</v>
      </c>
      <c r="BA9" s="726" t="s">
        <v>2915</v>
      </c>
      <c r="BB9" s="690" t="s">
        <v>5776</v>
      </c>
      <c r="BC9" s="641" t="s">
        <v>5776</v>
      </c>
      <c r="BD9" s="662"/>
      <c r="BE9" s="727" t="s">
        <v>5777</v>
      </c>
      <c r="BF9" s="727" t="s">
        <v>4082</v>
      </c>
      <c r="BG9" s="646" t="s">
        <v>176</v>
      </c>
      <c r="BH9" s="645" t="s">
        <v>5778</v>
      </c>
      <c r="BI9" s="677" t="s">
        <v>5779</v>
      </c>
      <c r="BJ9" s="646" t="s">
        <v>5780</v>
      </c>
      <c r="BK9" s="677" t="s">
        <v>5781</v>
      </c>
      <c r="BL9" s="662"/>
      <c r="BM9" s="650" t="s">
        <v>5518</v>
      </c>
      <c r="BN9" s="652" t="s">
        <v>5107</v>
      </c>
      <c r="BO9" s="709" t="s">
        <v>5782</v>
      </c>
      <c r="BP9" s="709" t="s">
        <v>5783</v>
      </c>
      <c r="BQ9" s="651" t="s">
        <v>869</v>
      </c>
      <c r="BR9" s="696" t="s">
        <v>3475</v>
      </c>
      <c r="BS9" s="651" t="s">
        <v>5784</v>
      </c>
      <c r="BT9" s="651" t="s">
        <v>5785</v>
      </c>
      <c r="BU9" s="709" t="s">
        <v>5786</v>
      </c>
      <c r="BV9" s="662"/>
      <c r="BW9" s="728" t="s">
        <v>1090</v>
      </c>
      <c r="BX9" s="680" t="s">
        <v>5787</v>
      </c>
      <c r="BY9" s="723"/>
      <c r="BZ9" s="680" t="s">
        <v>5788</v>
      </c>
      <c r="CA9" s="729" t="s">
        <v>901</v>
      </c>
      <c r="CB9" s="730" t="s">
        <v>2671</v>
      </c>
      <c r="CC9" s="730" t="s">
        <v>5050</v>
      </c>
      <c r="CD9" s="680" t="s">
        <v>5789</v>
      </c>
      <c r="CE9" s="680" t="s">
        <v>5790</v>
      </c>
      <c r="CF9" s="697" t="s">
        <v>5791</v>
      </c>
      <c r="CG9" s="680" t="s">
        <v>5792</v>
      </c>
    </row>
    <row r="10">
      <c r="A10" s="554" t="s">
        <v>5793</v>
      </c>
      <c r="B10" s="99" t="s">
        <v>5794</v>
      </c>
      <c r="C10" s="100" t="s">
        <v>1328</v>
      </c>
      <c r="D10" s="101" t="s">
        <v>1328</v>
      </c>
      <c r="E10" s="102" t="s">
        <v>1328</v>
      </c>
      <c r="F10" s="103" t="s">
        <v>1328</v>
      </c>
      <c r="G10" s="99" t="s">
        <v>2552</v>
      </c>
      <c r="H10" s="661"/>
      <c r="I10" s="683" t="s">
        <v>5795</v>
      </c>
      <c r="J10" s="683"/>
      <c r="K10" s="661"/>
      <c r="L10" s="661"/>
      <c r="M10" s="661"/>
      <c r="N10" s="661"/>
      <c r="O10" s="620" t="s">
        <v>5796</v>
      </c>
      <c r="P10" s="662"/>
      <c r="Q10" s="686" t="s">
        <v>5797</v>
      </c>
      <c r="R10" s="664"/>
      <c r="S10" s="664"/>
      <c r="T10" s="686" t="s">
        <v>4693</v>
      </c>
      <c r="U10" s="686"/>
      <c r="V10" s="686" t="s">
        <v>5798</v>
      </c>
      <c r="W10" s="662"/>
      <c r="X10" s="668" t="s">
        <v>4598</v>
      </c>
      <c r="Y10" s="629" t="s">
        <v>5799</v>
      </c>
      <c r="Z10" s="668" t="s">
        <v>5723</v>
      </c>
      <c r="AA10" s="666" t="s">
        <v>5800</v>
      </c>
      <c r="AB10" s="666" t="s">
        <v>2160</v>
      </c>
      <c r="AC10" s="666" t="s">
        <v>3431</v>
      </c>
      <c r="AD10" s="668" t="s">
        <v>781</v>
      </c>
      <c r="AE10" s="666" t="s">
        <v>4012</v>
      </c>
      <c r="AF10" s="666" t="s">
        <v>5801</v>
      </c>
      <c r="AG10" s="668"/>
      <c r="AH10" s="662"/>
      <c r="AI10" s="670" t="s">
        <v>916</v>
      </c>
      <c r="AJ10" s="688" t="s">
        <v>5802</v>
      </c>
      <c r="AK10" s="670" t="s">
        <v>5803</v>
      </c>
      <c r="AL10" s="670"/>
      <c r="AM10" s="688" t="s">
        <v>784</v>
      </c>
      <c r="AN10" s="670" t="s">
        <v>5804</v>
      </c>
      <c r="AO10" s="688" t="s">
        <v>5805</v>
      </c>
      <c r="AP10" s="688" t="s">
        <v>5806</v>
      </c>
      <c r="AQ10" s="670"/>
      <c r="AR10" s="670"/>
      <c r="AS10" s="670"/>
      <c r="AT10" s="670"/>
      <c r="AU10" s="670" t="s">
        <v>1323</v>
      </c>
      <c r="AV10" s="688" t="s">
        <v>5807</v>
      </c>
      <c r="AW10" s="688" t="s">
        <v>5808</v>
      </c>
      <c r="AX10" s="662"/>
      <c r="AY10" s="731"/>
      <c r="AZ10" s="731" t="s">
        <v>5809</v>
      </c>
      <c r="BA10" s="674"/>
      <c r="BB10" s="731" t="s">
        <v>5810</v>
      </c>
      <c r="BC10" s="674"/>
      <c r="BD10" s="662"/>
      <c r="BE10" s="721" t="s">
        <v>5811</v>
      </c>
      <c r="BF10" s="721" t="s">
        <v>3979</v>
      </c>
      <c r="BG10" s="678"/>
      <c r="BH10" s="678"/>
      <c r="BI10" s="678"/>
      <c r="BJ10" s="678"/>
      <c r="BK10" s="721" t="s">
        <v>5812</v>
      </c>
      <c r="BL10" s="662"/>
      <c r="BM10" s="695" t="s">
        <v>5813</v>
      </c>
      <c r="BN10" s="679"/>
      <c r="BO10" s="679"/>
      <c r="BP10" s="695" t="s">
        <v>5814</v>
      </c>
      <c r="BQ10" s="679"/>
      <c r="BR10" s="695" t="s">
        <v>1696</v>
      </c>
      <c r="BS10" s="679"/>
      <c r="BT10" s="695" t="s">
        <v>2241</v>
      </c>
      <c r="BU10" s="695" t="s">
        <v>5815</v>
      </c>
      <c r="BV10" s="662"/>
      <c r="BW10" s="712" t="s">
        <v>2787</v>
      </c>
      <c r="BX10" s="681"/>
      <c r="BY10" s="681"/>
      <c r="BZ10" s="681"/>
      <c r="CA10" s="681"/>
      <c r="CB10" s="681"/>
      <c r="CC10" s="681"/>
      <c r="CD10" s="681"/>
      <c r="CE10" s="681"/>
      <c r="CF10" s="681"/>
      <c r="CG10" s="681"/>
    </row>
    <row r="11">
      <c r="A11" s="532" t="s">
        <v>878</v>
      </c>
      <c r="B11" s="79" t="s">
        <v>5816</v>
      </c>
      <c r="C11" s="80" t="s">
        <v>794</v>
      </c>
      <c r="D11" s="81" t="s">
        <v>536</v>
      </c>
      <c r="E11" s="82" t="s">
        <v>625</v>
      </c>
      <c r="F11" s="83" t="s">
        <v>4380</v>
      </c>
      <c r="G11" s="79" t="s">
        <v>4198</v>
      </c>
      <c r="H11" s="657" t="s">
        <v>5817</v>
      </c>
      <c r="I11" s="657" t="s">
        <v>5818</v>
      </c>
      <c r="J11" s="661"/>
      <c r="K11" s="661"/>
      <c r="L11" s="621" t="s">
        <v>5819</v>
      </c>
      <c r="M11" s="661"/>
      <c r="N11" s="660" t="s">
        <v>5820</v>
      </c>
      <c r="O11" s="661"/>
      <c r="P11" s="662"/>
      <c r="Q11" s="685" t="s">
        <v>555</v>
      </c>
      <c r="R11" s="664"/>
      <c r="S11" s="628" t="s">
        <v>5708</v>
      </c>
      <c r="T11" s="714" t="s">
        <v>2870</v>
      </c>
      <c r="U11" s="664"/>
      <c r="V11" s="685" t="s">
        <v>5821</v>
      </c>
      <c r="W11" s="662"/>
      <c r="X11" s="687" t="s">
        <v>834</v>
      </c>
      <c r="Y11" s="687" t="s">
        <v>5822</v>
      </c>
      <c r="Z11" s="687" t="s">
        <v>5823</v>
      </c>
      <c r="AA11" s="725" t="s">
        <v>5824</v>
      </c>
      <c r="AB11" s="687" t="s">
        <v>887</v>
      </c>
      <c r="AC11" s="687" t="s">
        <v>5825</v>
      </c>
      <c r="AD11" s="687" t="s">
        <v>1034</v>
      </c>
      <c r="AE11" s="687" t="s">
        <v>5826</v>
      </c>
      <c r="AF11" s="629" t="s">
        <v>5827</v>
      </c>
      <c r="AG11" s="668"/>
      <c r="AH11" s="662"/>
      <c r="AI11" s="689" t="s">
        <v>5828</v>
      </c>
      <c r="AJ11" s="689" t="s">
        <v>5829</v>
      </c>
      <c r="AK11" s="639" t="s">
        <v>2290</v>
      </c>
      <c r="AL11" s="634"/>
      <c r="AM11" s="670"/>
      <c r="AN11" s="639" t="s">
        <v>3516</v>
      </c>
      <c r="AO11" s="670"/>
      <c r="AP11" s="671" t="s">
        <v>5830</v>
      </c>
      <c r="AQ11" s="671" t="s">
        <v>5831</v>
      </c>
      <c r="AR11" s="689" t="s">
        <v>1858</v>
      </c>
      <c r="AS11" s="636" t="s">
        <v>5832</v>
      </c>
      <c r="AT11" s="670"/>
      <c r="AU11" s="639" t="s">
        <v>256</v>
      </c>
      <c r="AV11" s="639" t="s">
        <v>5833</v>
      </c>
      <c r="AW11" s="636" t="s">
        <v>5834</v>
      </c>
      <c r="AX11" s="662"/>
      <c r="AY11" s="674"/>
      <c r="AZ11" s="690" t="s">
        <v>5835</v>
      </c>
      <c r="BA11" s="690" t="s">
        <v>5836</v>
      </c>
      <c r="BB11" s="690" t="s">
        <v>5837</v>
      </c>
      <c r="BC11" s="674"/>
      <c r="BD11" s="662"/>
      <c r="BE11" s="645" t="s">
        <v>4664</v>
      </c>
      <c r="BF11" s="645" t="s">
        <v>4001</v>
      </c>
      <c r="BG11" s="678"/>
      <c r="BH11" s="678"/>
      <c r="BI11" s="645" t="s">
        <v>3655</v>
      </c>
      <c r="BJ11" s="678"/>
      <c r="BK11" s="645" t="s">
        <v>5838</v>
      </c>
      <c r="BL11" s="662"/>
      <c r="BM11" s="696" t="s">
        <v>5839</v>
      </c>
      <c r="BN11" s="679"/>
      <c r="BO11" s="679"/>
      <c r="BP11" s="679"/>
      <c r="BQ11" s="679"/>
      <c r="BR11" s="696" t="s">
        <v>3021</v>
      </c>
      <c r="BS11" s="679"/>
      <c r="BT11" s="650" t="s">
        <v>5840</v>
      </c>
      <c r="BU11" s="650" t="s">
        <v>5841</v>
      </c>
      <c r="BV11" s="662"/>
      <c r="BW11" s="730" t="s">
        <v>4160</v>
      </c>
      <c r="BX11" s="712"/>
      <c r="BY11" s="681"/>
      <c r="BZ11" s="681"/>
      <c r="CA11" s="681"/>
      <c r="CB11" s="654" t="s">
        <v>5842</v>
      </c>
      <c r="CC11" s="681"/>
      <c r="CD11" s="681"/>
      <c r="CE11" s="681"/>
      <c r="CF11" s="681"/>
      <c r="CG11" s="681"/>
    </row>
    <row r="12">
      <c r="A12" s="554" t="s">
        <v>5843</v>
      </c>
      <c r="B12" s="99" t="s">
        <v>5844</v>
      </c>
      <c r="C12" s="100" t="s">
        <v>1328</v>
      </c>
      <c r="D12" s="101" t="s">
        <v>1044</v>
      </c>
      <c r="E12" s="102" t="s">
        <v>1044</v>
      </c>
      <c r="F12" s="103" t="s">
        <v>793</v>
      </c>
      <c r="G12" s="99" t="s">
        <v>2552</v>
      </c>
      <c r="H12" s="661"/>
      <c r="I12" s="661"/>
      <c r="J12" s="620" t="s">
        <v>5845</v>
      </c>
      <c r="K12" s="620" t="s">
        <v>5846</v>
      </c>
      <c r="L12" s="657" t="s">
        <v>5847</v>
      </c>
      <c r="M12" s="661"/>
      <c r="N12" s="683" t="s">
        <v>5848</v>
      </c>
      <c r="O12" s="620" t="s">
        <v>5849</v>
      </c>
      <c r="P12" s="662"/>
      <c r="Q12" s="686" t="s">
        <v>699</v>
      </c>
      <c r="R12" s="664"/>
      <c r="S12" s="664"/>
      <c r="T12" s="664"/>
      <c r="U12" s="686"/>
      <c r="V12" s="685" t="s">
        <v>5850</v>
      </c>
      <c r="W12" s="662"/>
      <c r="X12" s="668"/>
      <c r="Y12" s="631" t="s">
        <v>5851</v>
      </c>
      <c r="Z12" s="666" t="s">
        <v>5852</v>
      </c>
      <c r="AA12" s="732"/>
      <c r="AB12" s="668"/>
      <c r="AC12" s="666" t="s">
        <v>869</v>
      </c>
      <c r="AD12" s="666" t="s">
        <v>5106</v>
      </c>
      <c r="AE12" s="666" t="s">
        <v>5853</v>
      </c>
      <c r="AF12" s="666" t="s">
        <v>5854</v>
      </c>
      <c r="AG12" s="668"/>
      <c r="AH12" s="662"/>
      <c r="AI12" s="688" t="s">
        <v>1149</v>
      </c>
      <c r="AJ12" s="670"/>
      <c r="AK12" s="670"/>
      <c r="AL12" s="670"/>
      <c r="AM12" s="670"/>
      <c r="AN12" s="688" t="s">
        <v>5855</v>
      </c>
      <c r="AO12" s="670"/>
      <c r="AP12" s="670"/>
      <c r="AQ12" s="670"/>
      <c r="AR12" s="670"/>
      <c r="AS12" s="670"/>
      <c r="AT12" s="670"/>
      <c r="AU12" s="639" t="s">
        <v>4776</v>
      </c>
      <c r="AV12" s="634" t="s">
        <v>5856</v>
      </c>
      <c r="AW12" s="634" t="s">
        <v>5857</v>
      </c>
      <c r="AX12" s="662"/>
      <c r="AY12" s="673" t="s">
        <v>5858</v>
      </c>
      <c r="AZ12" s="731" t="s">
        <v>4859</v>
      </c>
      <c r="BA12" s="690" t="s">
        <v>402</v>
      </c>
      <c r="BB12" s="731" t="s">
        <v>5859</v>
      </c>
      <c r="BC12" s="674"/>
      <c r="BD12" s="662"/>
      <c r="BE12" s="645" t="s">
        <v>5169</v>
      </c>
      <c r="BF12" s="721" t="s">
        <v>5860</v>
      </c>
      <c r="BG12" s="645"/>
      <c r="BH12" s="721"/>
      <c r="BI12" s="678"/>
      <c r="BJ12" s="678"/>
      <c r="BK12" s="677" t="s">
        <v>5861</v>
      </c>
      <c r="BL12" s="662"/>
      <c r="BM12" s="695" t="s">
        <v>5862</v>
      </c>
      <c r="BN12" s="679"/>
      <c r="BO12" s="679"/>
      <c r="BP12" s="650" t="s">
        <v>5863</v>
      </c>
      <c r="BQ12" s="679"/>
      <c r="BR12" s="695" t="s">
        <v>908</v>
      </c>
      <c r="BS12" s="679"/>
      <c r="BT12" s="650" t="s">
        <v>5864</v>
      </c>
      <c r="BU12" s="650" t="s">
        <v>5865</v>
      </c>
      <c r="BV12" s="662"/>
      <c r="BW12" s="654" t="s">
        <v>3300</v>
      </c>
      <c r="BX12" s="730" t="s">
        <v>3739</v>
      </c>
      <c r="BY12" s="681"/>
      <c r="BZ12" s="681"/>
      <c r="CA12" s="681"/>
      <c r="CB12" s="654" t="s">
        <v>5176</v>
      </c>
      <c r="CC12" s="712" t="s">
        <v>5866</v>
      </c>
      <c r="CD12" s="681"/>
      <c r="CE12" s="681"/>
      <c r="CF12" s="654" t="s">
        <v>5867</v>
      </c>
      <c r="CG12" s="681"/>
    </row>
    <row r="13">
      <c r="A13" s="532" t="s">
        <v>5868</v>
      </c>
      <c r="B13" s="79" t="s">
        <v>5869</v>
      </c>
      <c r="C13" s="80" t="s">
        <v>1328</v>
      </c>
      <c r="D13" s="81" t="s">
        <v>794</v>
      </c>
      <c r="E13" s="82" t="s">
        <v>715</v>
      </c>
      <c r="F13" s="83" t="s">
        <v>330</v>
      </c>
      <c r="G13" s="79" t="s">
        <v>2502</v>
      </c>
      <c r="H13" s="661"/>
      <c r="I13" s="620" t="s">
        <v>5870</v>
      </c>
      <c r="J13" s="683"/>
      <c r="K13" s="661"/>
      <c r="L13" s="661"/>
      <c r="M13" s="683"/>
      <c r="N13" s="661"/>
      <c r="O13" s="620" t="s">
        <v>5871</v>
      </c>
      <c r="P13" s="662"/>
      <c r="Q13" s="664"/>
      <c r="R13" s="627"/>
      <c r="S13" s="714" t="s">
        <v>5872</v>
      </c>
      <c r="T13" s="664"/>
      <c r="U13" s="664"/>
      <c r="V13" s="624" t="s">
        <v>5873</v>
      </c>
      <c r="W13" s="662"/>
      <c r="X13" s="632" t="s">
        <v>499</v>
      </c>
      <c r="Y13" s="668"/>
      <c r="Z13" s="629" t="s">
        <v>5874</v>
      </c>
      <c r="AA13" s="632" t="s">
        <v>5875</v>
      </c>
      <c r="AB13" s="629" t="s">
        <v>2851</v>
      </c>
      <c r="AC13" s="632" t="s">
        <v>4140</v>
      </c>
      <c r="AD13" s="629" t="s">
        <v>4710</v>
      </c>
      <c r="AE13" s="733" t="s">
        <v>5876</v>
      </c>
      <c r="AF13" s="687" t="s">
        <v>5877</v>
      </c>
      <c r="AG13" s="668"/>
      <c r="AH13" s="662"/>
      <c r="AI13" s="670"/>
      <c r="AJ13" s="635"/>
      <c r="AK13" s="670"/>
      <c r="AL13" s="670"/>
      <c r="AM13" s="670"/>
      <c r="AN13" s="670"/>
      <c r="AO13" s="670"/>
      <c r="AP13" s="670"/>
      <c r="AQ13" s="670"/>
      <c r="AR13" s="670"/>
      <c r="AS13" s="670"/>
      <c r="AT13" s="670"/>
      <c r="AU13" s="670"/>
      <c r="AV13" s="671" t="s">
        <v>5878</v>
      </c>
      <c r="AW13" s="634" t="s">
        <v>5879</v>
      </c>
      <c r="AX13" s="662"/>
      <c r="AY13" s="731"/>
      <c r="AZ13" s="731"/>
      <c r="BA13" s="690" t="s">
        <v>2814</v>
      </c>
      <c r="BB13" s="673" t="s">
        <v>5880</v>
      </c>
      <c r="BC13" s="674"/>
      <c r="BD13" s="662"/>
      <c r="BE13" s="645" t="s">
        <v>1459</v>
      </c>
      <c r="BF13" s="645" t="s">
        <v>3598</v>
      </c>
      <c r="BG13" s="678"/>
      <c r="BH13" s="678"/>
      <c r="BI13" s="644" t="s">
        <v>5881</v>
      </c>
      <c r="BJ13" s="678"/>
      <c r="BK13" s="645" t="s">
        <v>5882</v>
      </c>
      <c r="BL13" s="662"/>
      <c r="BM13" s="650" t="s">
        <v>5883</v>
      </c>
      <c r="BN13" s="695"/>
      <c r="BO13" s="695"/>
      <c r="BP13" s="651" t="s">
        <v>5884</v>
      </c>
      <c r="BQ13" s="695"/>
      <c r="BR13" s="650" t="s">
        <v>212</v>
      </c>
      <c r="BS13" s="679"/>
      <c r="BT13" s="695" t="s">
        <v>5885</v>
      </c>
      <c r="BU13" s="695" t="s">
        <v>5886</v>
      </c>
      <c r="BV13" s="662"/>
      <c r="BW13" s="712" t="s">
        <v>1592</v>
      </c>
      <c r="BX13" s="681"/>
      <c r="BY13" s="681"/>
      <c r="BZ13" s="681"/>
      <c r="CA13" s="681"/>
      <c r="CB13" s="681"/>
      <c r="CC13" s="654" t="s">
        <v>4003</v>
      </c>
      <c r="CD13" s="681"/>
      <c r="CE13" s="681"/>
      <c r="CF13" s="681"/>
      <c r="CG13" s="681"/>
    </row>
    <row r="14">
      <c r="A14" s="734" t="s">
        <v>1651</v>
      </c>
      <c r="B14" s="99" t="s">
        <v>5887</v>
      </c>
      <c r="C14" s="100" t="s">
        <v>1328</v>
      </c>
      <c r="D14" s="101" t="s">
        <v>1328</v>
      </c>
      <c r="E14" s="102" t="s">
        <v>1328</v>
      </c>
      <c r="F14" s="103" t="s">
        <v>1328</v>
      </c>
      <c r="G14" s="99" t="s">
        <v>3936</v>
      </c>
      <c r="H14" s="661"/>
      <c r="I14" s="683" t="s">
        <v>5888</v>
      </c>
      <c r="J14" s="683"/>
      <c r="K14" s="620" t="s">
        <v>5889</v>
      </c>
      <c r="L14" s="683" t="s">
        <v>5890</v>
      </c>
      <c r="M14" s="661"/>
      <c r="N14" s="683" t="s">
        <v>5891</v>
      </c>
      <c r="O14" s="620" t="s">
        <v>5892</v>
      </c>
      <c r="P14" s="662"/>
      <c r="Q14" s="686" t="s">
        <v>2638</v>
      </c>
      <c r="R14" s="664"/>
      <c r="S14" s="664"/>
      <c r="T14" s="686" t="s">
        <v>4225</v>
      </c>
      <c r="U14" s="686"/>
      <c r="V14" s="686" t="s">
        <v>5893</v>
      </c>
      <c r="W14" s="662"/>
      <c r="X14" s="666" t="s">
        <v>1799</v>
      </c>
      <c r="Y14" s="666" t="s">
        <v>5894</v>
      </c>
      <c r="Z14" s="666" t="s">
        <v>5895</v>
      </c>
      <c r="AA14" s="666" t="s">
        <v>2602</v>
      </c>
      <c r="AB14" s="666" t="s">
        <v>3938</v>
      </c>
      <c r="AC14" s="629" t="s">
        <v>2587</v>
      </c>
      <c r="AD14" s="666" t="s">
        <v>1581</v>
      </c>
      <c r="AE14" s="666" t="s">
        <v>4293</v>
      </c>
      <c r="AF14" s="668"/>
      <c r="AG14" s="735" t="s">
        <v>5896</v>
      </c>
      <c r="AH14" s="662"/>
      <c r="AI14" s="670"/>
      <c r="AJ14" s="670"/>
      <c r="AK14" s="670"/>
      <c r="AL14" s="670"/>
      <c r="AM14" s="688" t="s">
        <v>5242</v>
      </c>
      <c r="AN14" s="688" t="s">
        <v>5897</v>
      </c>
      <c r="AO14" s="688" t="s">
        <v>5898</v>
      </c>
      <c r="AP14" s="670"/>
      <c r="AQ14" s="670"/>
      <c r="AR14" s="670"/>
      <c r="AS14" s="670"/>
      <c r="AT14" s="670"/>
      <c r="AU14" s="688" t="s">
        <v>3508</v>
      </c>
      <c r="AV14" s="688" t="s">
        <v>5661</v>
      </c>
      <c r="AW14" s="670"/>
      <c r="AX14" s="662"/>
      <c r="AY14" s="674"/>
      <c r="AZ14" s="674"/>
      <c r="BA14" s="731" t="s">
        <v>1769</v>
      </c>
      <c r="BB14" s="731" t="s">
        <v>5899</v>
      </c>
      <c r="BC14" s="674"/>
      <c r="BD14" s="662"/>
      <c r="BE14" s="721" t="s">
        <v>5900</v>
      </c>
      <c r="BF14" s="721" t="s">
        <v>3979</v>
      </c>
      <c r="BG14" s="678"/>
      <c r="BH14" s="678"/>
      <c r="BI14" s="721" t="s">
        <v>5901</v>
      </c>
      <c r="BJ14" s="678"/>
      <c r="BK14" s="721" t="s">
        <v>5902</v>
      </c>
      <c r="BL14" s="662"/>
      <c r="BM14" s="695" t="s">
        <v>5903</v>
      </c>
      <c r="BN14" s="679"/>
      <c r="BO14" s="679"/>
      <c r="BP14" s="679"/>
      <c r="BQ14" s="679"/>
      <c r="BR14" s="695" t="s">
        <v>5904</v>
      </c>
      <c r="BS14" s="679"/>
      <c r="BT14" s="679"/>
      <c r="BU14" s="679" t="s">
        <v>5905</v>
      </c>
      <c r="BV14" s="662"/>
      <c r="BW14" s="681"/>
      <c r="BX14" s="681"/>
      <c r="BY14" s="681"/>
      <c r="BZ14" s="681"/>
      <c r="CA14" s="681"/>
      <c r="CB14" s="681"/>
      <c r="CC14" s="681"/>
      <c r="CD14" s="681"/>
      <c r="CE14" s="681"/>
      <c r="CF14" s="681"/>
      <c r="CG14" s="681"/>
    </row>
    <row r="15">
      <c r="A15" s="532" t="s">
        <v>1747</v>
      </c>
      <c r="B15" s="79" t="s">
        <v>5906</v>
      </c>
      <c r="C15" s="80" t="s">
        <v>1328</v>
      </c>
      <c r="D15" s="81" t="s">
        <v>794</v>
      </c>
      <c r="E15" s="82" t="s">
        <v>794</v>
      </c>
      <c r="F15" s="83" t="s">
        <v>221</v>
      </c>
      <c r="G15" s="79" t="s">
        <v>1712</v>
      </c>
      <c r="H15" s="657" t="s">
        <v>5907</v>
      </c>
      <c r="I15" s="620" t="s">
        <v>5908</v>
      </c>
      <c r="J15" s="620" t="s">
        <v>1451</v>
      </c>
      <c r="K15" s="620" t="s">
        <v>5909</v>
      </c>
      <c r="L15" s="620" t="s">
        <v>5910</v>
      </c>
      <c r="M15" s="661"/>
      <c r="N15" s="683"/>
      <c r="O15" s="620" t="s">
        <v>5911</v>
      </c>
      <c r="P15" s="662"/>
      <c r="Q15" s="624" t="s">
        <v>5912</v>
      </c>
      <c r="R15" s="624" t="s">
        <v>4342</v>
      </c>
      <c r="S15" s="624" t="s">
        <v>5913</v>
      </c>
      <c r="T15" s="624" t="s">
        <v>2390</v>
      </c>
      <c r="U15" s="624" t="s">
        <v>5914</v>
      </c>
      <c r="V15" s="624" t="s">
        <v>5915</v>
      </c>
      <c r="W15" s="662"/>
      <c r="X15" s="629" t="s">
        <v>2557</v>
      </c>
      <c r="Y15" s="629" t="s">
        <v>5916</v>
      </c>
      <c r="Z15" s="666" t="s">
        <v>5917</v>
      </c>
      <c r="AA15" s="736" t="s">
        <v>3011</v>
      </c>
      <c r="AB15" s="629" t="s">
        <v>2094</v>
      </c>
      <c r="AC15" s="666"/>
      <c r="AD15" s="725" t="s">
        <v>5918</v>
      </c>
      <c r="AE15" s="629" t="s">
        <v>4456</v>
      </c>
      <c r="AF15" s="629" t="s">
        <v>5919</v>
      </c>
      <c r="AG15" s="666" t="s">
        <v>5920</v>
      </c>
      <c r="AH15" s="662"/>
      <c r="AI15" s="639" t="s">
        <v>5921</v>
      </c>
      <c r="AJ15" s="688"/>
      <c r="AK15" s="634" t="s">
        <v>5307</v>
      </c>
      <c r="AL15" s="671" t="s">
        <v>2846</v>
      </c>
      <c r="AM15" s="634" t="s">
        <v>3175</v>
      </c>
      <c r="AN15" s="637" t="s">
        <v>5922</v>
      </c>
      <c r="AO15" s="634" t="s">
        <v>5923</v>
      </c>
      <c r="AP15" s="689" t="s">
        <v>5520</v>
      </c>
      <c r="AQ15" s="634" t="s">
        <v>5924</v>
      </c>
      <c r="AR15" s="688"/>
      <c r="AS15" s="688"/>
      <c r="AT15" s="688"/>
      <c r="AU15" s="637" t="s">
        <v>1645</v>
      </c>
      <c r="AV15" s="688" t="s">
        <v>5065</v>
      </c>
      <c r="AW15" s="688"/>
      <c r="AX15" s="662"/>
      <c r="AY15" s="673" t="s">
        <v>5925</v>
      </c>
      <c r="AZ15" s="673" t="s">
        <v>5926</v>
      </c>
      <c r="BA15" s="673" t="s">
        <v>4205</v>
      </c>
      <c r="BB15" s="731" t="s">
        <v>5927</v>
      </c>
      <c r="BC15" s="731"/>
      <c r="BD15" s="662"/>
      <c r="BE15" s="645" t="s">
        <v>5883</v>
      </c>
      <c r="BF15" s="645" t="s">
        <v>4192</v>
      </c>
      <c r="BG15" s="644" t="s">
        <v>1648</v>
      </c>
      <c r="BH15" s="646" t="s">
        <v>5928</v>
      </c>
      <c r="BI15" s="677" t="s">
        <v>5929</v>
      </c>
      <c r="BJ15" s="721"/>
      <c r="BK15" s="645" t="s">
        <v>5930</v>
      </c>
      <c r="BL15" s="662"/>
      <c r="BM15" s="650" t="s">
        <v>5931</v>
      </c>
      <c r="BN15" s="695"/>
      <c r="BO15" s="696" t="s">
        <v>994</v>
      </c>
      <c r="BP15" s="650" t="s">
        <v>5932</v>
      </c>
      <c r="BQ15" s="695"/>
      <c r="BR15" s="696" t="s">
        <v>5933</v>
      </c>
      <c r="BS15" s="695" t="s">
        <v>5934</v>
      </c>
      <c r="BT15" s="650" t="s">
        <v>5935</v>
      </c>
      <c r="BU15" s="650" t="s">
        <v>5936</v>
      </c>
      <c r="BV15" s="662"/>
      <c r="BW15" s="654" t="s">
        <v>3533</v>
      </c>
      <c r="BX15" s="654" t="s">
        <v>5937</v>
      </c>
      <c r="BY15" s="681"/>
      <c r="BZ15" s="681"/>
      <c r="CA15" s="712"/>
      <c r="CB15" s="654" t="s">
        <v>5938</v>
      </c>
      <c r="CC15" s="654" t="s">
        <v>5939</v>
      </c>
      <c r="CD15" s="712"/>
      <c r="CE15" s="681"/>
      <c r="CF15" s="681"/>
      <c r="CG15" s="681"/>
    </row>
    <row r="16">
      <c r="A16" s="554" t="s">
        <v>5940</v>
      </c>
      <c r="B16" s="99" t="s">
        <v>5941</v>
      </c>
      <c r="C16" s="100" t="s">
        <v>1328</v>
      </c>
      <c r="D16" s="101" t="s">
        <v>1328</v>
      </c>
      <c r="E16" s="102" t="s">
        <v>794</v>
      </c>
      <c r="F16" s="103" t="s">
        <v>625</v>
      </c>
      <c r="G16" s="99" t="s">
        <v>3497</v>
      </c>
      <c r="H16" s="661"/>
      <c r="I16" s="661"/>
      <c r="J16" s="661"/>
      <c r="K16" s="661"/>
      <c r="L16" s="661" t="s">
        <v>2711</v>
      </c>
      <c r="M16" s="661"/>
      <c r="N16" s="683" t="s">
        <v>5942</v>
      </c>
      <c r="O16" s="661"/>
      <c r="P16" s="662"/>
      <c r="Q16" s="664"/>
      <c r="R16" s="664"/>
      <c r="S16" s="664"/>
      <c r="T16" s="664"/>
      <c r="U16" s="686"/>
      <c r="V16" s="686" t="s">
        <v>5943</v>
      </c>
      <c r="W16" s="662"/>
      <c r="X16" s="668"/>
      <c r="Y16" s="668"/>
      <c r="Z16" s="668" t="s">
        <v>5944</v>
      </c>
      <c r="AA16" s="668"/>
      <c r="AB16" s="668"/>
      <c r="AC16" s="668"/>
      <c r="AD16" s="668"/>
      <c r="AE16" s="700" t="str">
        <f>HYPERLINK("https://youtu.be/0lXotWIeH0g","49.54")</f>
        <v>49.54</v>
      </c>
      <c r="AF16" s="666" t="s">
        <v>5945</v>
      </c>
      <c r="AG16" s="668" t="s">
        <v>5946</v>
      </c>
      <c r="AH16" s="662"/>
      <c r="AI16" s="670"/>
      <c r="AJ16" s="670"/>
      <c r="AK16" s="737" t="str">
        <f>HYPERLINK("https://youtu.be/Tp8lzZy1loo","52.74")</f>
        <v>52.74</v>
      </c>
      <c r="AL16" s="705"/>
      <c r="AM16" s="720"/>
      <c r="AN16" s="670"/>
      <c r="AO16" s="670"/>
      <c r="AP16" s="670"/>
      <c r="AQ16" s="670"/>
      <c r="AR16" s="670"/>
      <c r="AS16" s="670"/>
      <c r="AT16" s="670"/>
      <c r="AU16" s="670"/>
      <c r="AV16" s="670"/>
      <c r="AW16" s="670" t="s">
        <v>5947</v>
      </c>
      <c r="AX16" s="662"/>
      <c r="AY16" s="674"/>
      <c r="AZ16" s="674"/>
      <c r="BA16" s="674" t="s">
        <v>3650</v>
      </c>
      <c r="BB16" s="731" t="s">
        <v>5948</v>
      </c>
      <c r="BC16" s="674"/>
      <c r="BD16" s="662"/>
      <c r="BE16" s="678"/>
      <c r="BF16" s="678"/>
      <c r="BG16" s="678"/>
      <c r="BH16" s="678"/>
      <c r="BI16" s="678"/>
      <c r="BJ16" s="708" t="str">
        <f>HYPERLINK("https://youtu.be/ZWHJWoriERw","3:48.70")</f>
        <v>3:48.70</v>
      </c>
      <c r="BK16" s="677" t="s">
        <v>5949</v>
      </c>
      <c r="BL16" s="662"/>
      <c r="BM16" s="679" t="s">
        <v>5950</v>
      </c>
      <c r="BN16" s="679"/>
      <c r="BO16" s="679"/>
      <c r="BP16" s="679"/>
      <c r="BQ16" s="679"/>
      <c r="BR16" s="696" t="str">
        <f>HYPERLINK("https://youtu.be/-5bLlrzaDDc","27.91")</f>
        <v>27.91</v>
      </c>
      <c r="BS16" s="679" t="s">
        <v>5951</v>
      </c>
      <c r="BT16" s="679"/>
      <c r="BU16" s="738" t="str">
        <f>HYPERLINK("https://youtu.be/x9mZaYceJJ8","2:08.04")</f>
        <v>2:08.04</v>
      </c>
      <c r="BV16" s="669"/>
      <c r="BW16" s="681"/>
      <c r="BX16" s="681"/>
      <c r="BY16" s="681"/>
      <c r="BZ16" s="681"/>
      <c r="CA16" s="681"/>
      <c r="CB16" s="681"/>
      <c r="CC16" s="681"/>
      <c r="CD16" s="681"/>
      <c r="CE16" s="681"/>
      <c r="CF16" s="681"/>
      <c r="CG16" s="681"/>
    </row>
    <row r="17">
      <c r="A17" s="78" t="s">
        <v>5952</v>
      </c>
      <c r="B17" s="79" t="s">
        <v>5953</v>
      </c>
      <c r="C17" s="80" t="s">
        <v>1328</v>
      </c>
      <c r="D17" s="81" t="s">
        <v>1044</v>
      </c>
      <c r="E17" s="82" t="s">
        <v>794</v>
      </c>
      <c r="F17" s="83" t="s">
        <v>793</v>
      </c>
      <c r="G17" s="79" t="s">
        <v>1329</v>
      </c>
      <c r="H17" s="621" t="s">
        <v>2465</v>
      </c>
      <c r="I17" s="660" t="s">
        <v>5954</v>
      </c>
      <c r="J17" s="739"/>
      <c r="K17" s="657" t="s">
        <v>5955</v>
      </c>
      <c r="L17" s="620"/>
      <c r="M17" s="661"/>
      <c r="N17" s="661"/>
      <c r="O17" s="683" t="s">
        <v>5956</v>
      </c>
      <c r="P17" s="662"/>
      <c r="Q17" s="686" t="s">
        <v>1694</v>
      </c>
      <c r="R17" s="664"/>
      <c r="S17" s="664"/>
      <c r="T17" s="686" t="s">
        <v>4307</v>
      </c>
      <c r="U17" s="686"/>
      <c r="V17" s="686" t="s">
        <v>5957</v>
      </c>
      <c r="W17" s="662"/>
      <c r="X17" s="666" t="s">
        <v>2782</v>
      </c>
      <c r="Y17" s="668"/>
      <c r="Z17" s="666" t="s">
        <v>1675</v>
      </c>
      <c r="AA17" s="732"/>
      <c r="AB17" s="666" t="s">
        <v>4494</v>
      </c>
      <c r="AC17" s="668"/>
      <c r="AD17" s="668"/>
      <c r="AE17" s="666" t="s">
        <v>3859</v>
      </c>
      <c r="AF17" s="666" t="s">
        <v>5958</v>
      </c>
      <c r="AG17" s="668"/>
      <c r="AH17" s="662"/>
      <c r="AI17" s="670"/>
      <c r="AJ17" s="670"/>
      <c r="AK17" s="670"/>
      <c r="AL17" s="670"/>
      <c r="AM17" s="688" t="s">
        <v>4713</v>
      </c>
      <c r="AN17" s="670"/>
      <c r="AO17" s="689" t="s">
        <v>5959</v>
      </c>
      <c r="AP17" s="670"/>
      <c r="AQ17" s="670"/>
      <c r="AR17" s="670"/>
      <c r="AS17" s="670"/>
      <c r="AT17" s="670"/>
      <c r="AU17" s="639" t="s">
        <v>695</v>
      </c>
      <c r="AV17" s="670"/>
      <c r="AW17" s="670"/>
      <c r="AX17" s="662"/>
      <c r="AY17" s="674"/>
      <c r="AZ17" s="674"/>
      <c r="BA17" s="674"/>
      <c r="BB17" s="731" t="s">
        <v>5960</v>
      </c>
      <c r="BC17" s="674"/>
      <c r="BD17" s="662"/>
      <c r="BE17" s="721" t="s">
        <v>2014</v>
      </c>
      <c r="BF17" s="678"/>
      <c r="BG17" s="678"/>
      <c r="BH17" s="678"/>
      <c r="BI17" s="678"/>
      <c r="BJ17" s="678"/>
      <c r="BK17" s="721" t="s">
        <v>5961</v>
      </c>
      <c r="BL17" s="662"/>
      <c r="BM17" s="695" t="s">
        <v>504</v>
      </c>
      <c r="BN17" s="679"/>
      <c r="BO17" s="679"/>
      <c r="BP17" s="679"/>
      <c r="BQ17" s="679"/>
      <c r="BR17" s="679"/>
      <c r="BS17" s="679"/>
      <c r="BT17" s="695" t="s">
        <v>5962</v>
      </c>
      <c r="BU17" s="679"/>
      <c r="BV17" s="662"/>
      <c r="BW17" s="728" t="s">
        <v>5963</v>
      </c>
      <c r="BX17" s="681"/>
      <c r="BY17" s="681"/>
      <c r="BZ17" s="681"/>
      <c r="CA17" s="681"/>
      <c r="CB17" s="728" t="s">
        <v>5964</v>
      </c>
      <c r="CC17" s="712" t="s">
        <v>5965</v>
      </c>
      <c r="CD17" s="681"/>
      <c r="CE17" s="681"/>
      <c r="CF17" s="681"/>
      <c r="CG17" s="681"/>
    </row>
    <row r="18">
      <c r="A18" s="554" t="s">
        <v>2550</v>
      </c>
      <c r="B18" s="99" t="s">
        <v>5966</v>
      </c>
      <c r="C18" s="100" t="s">
        <v>1328</v>
      </c>
      <c r="D18" s="101" t="s">
        <v>1328</v>
      </c>
      <c r="E18" s="102" t="s">
        <v>1328</v>
      </c>
      <c r="F18" s="103" t="s">
        <v>1328</v>
      </c>
      <c r="G18" s="99" t="s">
        <v>4267</v>
      </c>
      <c r="H18" s="661"/>
      <c r="I18" s="661"/>
      <c r="J18" s="620" t="s">
        <v>4714</v>
      </c>
      <c r="K18" s="620" t="s">
        <v>5967</v>
      </c>
      <c r="L18" s="620" t="s">
        <v>5968</v>
      </c>
      <c r="M18" s="661"/>
      <c r="N18" s="661"/>
      <c r="O18" s="620" t="s">
        <v>5969</v>
      </c>
      <c r="P18" s="662"/>
      <c r="Q18" s="624" t="s">
        <v>5970</v>
      </c>
      <c r="R18" s="624" t="s">
        <v>3019</v>
      </c>
      <c r="S18" s="624" t="s">
        <v>672</v>
      </c>
      <c r="T18" s="624" t="s">
        <v>2417</v>
      </c>
      <c r="U18" s="664"/>
      <c r="V18" s="624" t="s">
        <v>5971</v>
      </c>
      <c r="W18" s="662"/>
      <c r="X18" s="629" t="s">
        <v>928</v>
      </c>
      <c r="Y18" s="668"/>
      <c r="Z18" s="629" t="s">
        <v>5972</v>
      </c>
      <c r="AA18" s="629" t="s">
        <v>5973</v>
      </c>
      <c r="AB18" s="629" t="s">
        <v>5974</v>
      </c>
      <c r="AC18" s="629" t="s">
        <v>5975</v>
      </c>
      <c r="AD18" s="629" t="s">
        <v>5976</v>
      </c>
      <c r="AE18" s="629" t="s">
        <v>4232</v>
      </c>
      <c r="AF18" s="629" t="s">
        <v>5977</v>
      </c>
      <c r="AG18" s="629" t="s">
        <v>2576</v>
      </c>
      <c r="AH18" s="662"/>
      <c r="AI18" s="670"/>
      <c r="AJ18" s="670"/>
      <c r="AK18" s="634" t="s">
        <v>1347</v>
      </c>
      <c r="AL18" s="634"/>
      <c r="AM18" s="670"/>
      <c r="AN18" s="670"/>
      <c r="AO18" s="670"/>
      <c r="AP18" s="634" t="s">
        <v>5978</v>
      </c>
      <c r="AQ18" s="634"/>
      <c r="AR18" s="670"/>
      <c r="AS18" s="634" t="s">
        <v>5979</v>
      </c>
      <c r="AT18" s="688" t="s">
        <v>5980</v>
      </c>
      <c r="AU18" s="634" t="s">
        <v>821</v>
      </c>
      <c r="AV18" s="670"/>
      <c r="AW18" s="634" t="s">
        <v>4588</v>
      </c>
      <c r="AX18" s="662"/>
      <c r="AY18" s="673" t="s">
        <v>5981</v>
      </c>
      <c r="AZ18" s="674"/>
      <c r="BA18" s="674"/>
      <c r="BB18" s="673" t="s">
        <v>5982</v>
      </c>
      <c r="BC18" s="674"/>
      <c r="BD18" s="662"/>
      <c r="BE18" s="645" t="s">
        <v>5983</v>
      </c>
      <c r="BF18" s="678"/>
      <c r="BG18" s="645" t="s">
        <v>5984</v>
      </c>
      <c r="BH18" s="645" t="s">
        <v>5985</v>
      </c>
      <c r="BI18" s="645" t="s">
        <v>485</v>
      </c>
      <c r="BJ18" s="645" t="s">
        <v>5986</v>
      </c>
      <c r="BK18" s="740" t="s">
        <v>5987</v>
      </c>
      <c r="BL18" s="662"/>
      <c r="BM18" s="650" t="s">
        <v>5988</v>
      </c>
      <c r="BN18" s="650" t="s">
        <v>3274</v>
      </c>
      <c r="BO18" s="679"/>
      <c r="BP18" s="650" t="s">
        <v>5989</v>
      </c>
      <c r="BQ18" s="679"/>
      <c r="BR18" s="650" t="s">
        <v>2376</v>
      </c>
      <c r="BS18" s="679"/>
      <c r="BT18" s="650" t="s">
        <v>5990</v>
      </c>
      <c r="BU18" s="650" t="s">
        <v>5991</v>
      </c>
      <c r="BV18" s="662"/>
      <c r="BW18" s="741" t="s">
        <v>1869</v>
      </c>
      <c r="BX18" s="654" t="s">
        <v>4985</v>
      </c>
      <c r="BY18" s="681"/>
      <c r="BZ18" s="681"/>
      <c r="CA18" s="681"/>
      <c r="CB18" s="654" t="s">
        <v>5992</v>
      </c>
      <c r="CC18" s="654" t="s">
        <v>5993</v>
      </c>
      <c r="CD18" s="681"/>
      <c r="CE18" s="681"/>
      <c r="CF18" s="681"/>
      <c r="CG18" s="681"/>
    </row>
    <row r="19">
      <c r="A19" s="532" t="s">
        <v>5994</v>
      </c>
      <c r="B19" s="79" t="s">
        <v>5995</v>
      </c>
      <c r="C19" s="80" t="s">
        <v>1328</v>
      </c>
      <c r="D19" s="81" t="s">
        <v>1328</v>
      </c>
      <c r="E19" s="82" t="s">
        <v>1328</v>
      </c>
      <c r="F19" s="83" t="s">
        <v>1328</v>
      </c>
      <c r="G19" s="79" t="s">
        <v>535</v>
      </c>
      <c r="H19" s="661"/>
      <c r="I19" s="661"/>
      <c r="J19" s="661"/>
      <c r="K19" s="661"/>
      <c r="L19" s="620" t="s">
        <v>5996</v>
      </c>
      <c r="M19" s="661"/>
      <c r="N19" s="661"/>
      <c r="O19" s="661"/>
      <c r="P19" s="662"/>
      <c r="Q19" s="664"/>
      <c r="R19" s="664"/>
      <c r="S19" s="664"/>
      <c r="T19" s="664"/>
      <c r="U19" s="664"/>
      <c r="V19" s="624" t="s">
        <v>5997</v>
      </c>
      <c r="W19" s="662"/>
      <c r="X19" s="629" t="s">
        <v>4308</v>
      </c>
      <c r="Y19" s="629"/>
      <c r="Z19" s="629" t="s">
        <v>2705</v>
      </c>
      <c r="AA19" s="736" t="s">
        <v>3298</v>
      </c>
      <c r="AB19" s="668"/>
      <c r="AC19" s="629" t="s">
        <v>5998</v>
      </c>
      <c r="AD19" s="668"/>
      <c r="AE19" s="668"/>
      <c r="AF19" s="668"/>
      <c r="AG19" s="668"/>
      <c r="AH19" s="662"/>
      <c r="AI19" s="670"/>
      <c r="AJ19" s="670"/>
      <c r="AK19" s="634" t="s">
        <v>5297</v>
      </c>
      <c r="AL19" s="670"/>
      <c r="AM19" s="670"/>
      <c r="AN19" s="670"/>
      <c r="AO19" s="670"/>
      <c r="AP19" s="670"/>
      <c r="AQ19" s="670"/>
      <c r="AR19" s="670"/>
      <c r="AS19" s="670"/>
      <c r="AT19" s="670"/>
      <c r="AU19" s="670"/>
      <c r="AV19" s="670"/>
      <c r="AW19" s="670"/>
      <c r="AX19" s="662"/>
      <c r="AY19" s="674"/>
      <c r="AZ19" s="674"/>
      <c r="BA19" s="673" t="s">
        <v>4270</v>
      </c>
      <c r="BB19" s="673" t="s">
        <v>5999</v>
      </c>
      <c r="BC19" s="674"/>
      <c r="BD19" s="662"/>
      <c r="BE19" s="678"/>
      <c r="BF19" s="678"/>
      <c r="BG19" s="678"/>
      <c r="BH19" s="678"/>
      <c r="BI19" s="678"/>
      <c r="BJ19" s="678"/>
      <c r="BK19" s="645" t="s">
        <v>6000</v>
      </c>
      <c r="BL19" s="662"/>
      <c r="BM19" s="650" t="s">
        <v>6001</v>
      </c>
      <c r="BN19" s="679"/>
      <c r="BO19" s="679"/>
      <c r="BP19" s="679"/>
      <c r="BQ19" s="679"/>
      <c r="BR19" s="679"/>
      <c r="BS19" s="679"/>
      <c r="BT19" s="650" t="s">
        <v>6002</v>
      </c>
      <c r="BU19" s="650" t="s">
        <v>6003</v>
      </c>
      <c r="BV19" s="662"/>
      <c r="BW19" s="654" t="s">
        <v>725</v>
      </c>
      <c r="BX19" s="681"/>
      <c r="BY19" s="681"/>
      <c r="BZ19" s="681"/>
      <c r="CA19" s="681"/>
      <c r="CB19" s="681"/>
      <c r="CC19" s="681"/>
      <c r="CD19" s="681"/>
      <c r="CE19" s="681"/>
      <c r="CF19" s="681"/>
      <c r="CG19" s="681"/>
    </row>
    <row r="20">
      <c r="A20" s="742" t="s">
        <v>6004</v>
      </c>
      <c r="B20" s="99" t="s">
        <v>6005</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6006</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6007</v>
      </c>
      <c r="B21" s="79" t="s">
        <v>5494</v>
      </c>
      <c r="C21" s="80" t="s">
        <v>1044</v>
      </c>
      <c r="D21" s="81" t="s">
        <v>1328</v>
      </c>
      <c r="E21" s="82" t="s">
        <v>1328</v>
      </c>
      <c r="F21" s="83" t="s">
        <v>1044</v>
      </c>
      <c r="G21" s="79" t="s">
        <v>1653</v>
      </c>
      <c r="H21" s="620" t="s">
        <v>3065</v>
      </c>
      <c r="I21" s="683"/>
      <c r="J21" s="683"/>
      <c r="K21" s="661"/>
      <c r="L21" s="620" t="s">
        <v>6008</v>
      </c>
      <c r="M21" s="661"/>
      <c r="N21" s="620" t="s">
        <v>6009</v>
      </c>
      <c r="O21" s="661"/>
      <c r="P21" s="662"/>
      <c r="Q21" s="624" t="s">
        <v>6010</v>
      </c>
      <c r="R21" s="664"/>
      <c r="S21" s="664"/>
      <c r="T21" s="664"/>
      <c r="U21" s="686" t="s">
        <v>6011</v>
      </c>
      <c r="V21" s="624" t="s">
        <v>6012</v>
      </c>
      <c r="W21" s="662"/>
      <c r="X21" s="629"/>
      <c r="Y21" s="629"/>
      <c r="Z21" s="629" t="s">
        <v>6013</v>
      </c>
      <c r="AA21" s="749" t="s">
        <v>4003</v>
      </c>
      <c r="AB21" s="629" t="s">
        <v>1093</v>
      </c>
      <c r="AC21" s="668"/>
      <c r="AD21" s="668"/>
      <c r="AE21" s="629" t="s">
        <v>6014</v>
      </c>
      <c r="AF21" s="750" t="s">
        <v>6015</v>
      </c>
      <c r="AG21" s="666" t="s">
        <v>6016</v>
      </c>
      <c r="AH21" s="662"/>
      <c r="AI21" s="670"/>
      <c r="AJ21" s="670"/>
      <c r="AK21" s="670"/>
      <c r="AL21" s="670"/>
      <c r="AM21" s="670"/>
      <c r="AN21" s="670"/>
      <c r="AO21" s="670"/>
      <c r="AP21" s="688" t="s">
        <v>6017</v>
      </c>
      <c r="AQ21" s="634" t="s">
        <v>944</v>
      </c>
      <c r="AR21" s="670"/>
      <c r="AS21" s="670"/>
      <c r="AT21" s="688" t="s">
        <v>6018</v>
      </c>
      <c r="AU21" s="634" t="s">
        <v>6019</v>
      </c>
      <c r="AV21" s="670"/>
      <c r="AW21" s="634" t="s">
        <v>6020</v>
      </c>
      <c r="AX21" s="662"/>
      <c r="AY21" s="674"/>
      <c r="AZ21" s="674"/>
      <c r="BA21" s="674"/>
      <c r="BB21" s="673" t="s">
        <v>6021</v>
      </c>
      <c r="BC21" s="674"/>
      <c r="BD21" s="662"/>
      <c r="BE21" s="678"/>
      <c r="BF21" s="678"/>
      <c r="BG21" s="678"/>
      <c r="BH21" s="645"/>
      <c r="BI21" s="678"/>
      <c r="BJ21" s="693" t="s">
        <v>6022</v>
      </c>
      <c r="BK21" s="678"/>
      <c r="BL21" s="662"/>
      <c r="BM21" s="650" t="s">
        <v>6023</v>
      </c>
      <c r="BN21" s="679"/>
      <c r="BO21" s="679"/>
      <c r="BP21" s="650" t="s">
        <v>6024</v>
      </c>
      <c r="BQ21" s="679"/>
      <c r="BR21" s="695" t="s">
        <v>783</v>
      </c>
      <c r="BS21" s="679"/>
      <c r="BT21" s="650" t="s">
        <v>6025</v>
      </c>
      <c r="BU21" s="650" t="s">
        <v>6026</v>
      </c>
      <c r="BV21" s="662"/>
      <c r="BW21" s="681"/>
      <c r="BX21" s="681"/>
      <c r="BY21" s="681"/>
      <c r="BZ21" s="681"/>
      <c r="CA21" s="681"/>
      <c r="CB21" s="654" t="s">
        <v>6027</v>
      </c>
      <c r="CC21" s="681"/>
      <c r="CD21" s="681"/>
      <c r="CE21" s="681"/>
      <c r="CF21" s="681"/>
      <c r="CG21" s="681"/>
    </row>
    <row r="22">
      <c r="A22" s="554" t="s">
        <v>2500</v>
      </c>
      <c r="B22" s="99" t="s">
        <v>626</v>
      </c>
      <c r="C22" s="100" t="s">
        <v>435</v>
      </c>
      <c r="D22" s="101" t="s">
        <v>1044</v>
      </c>
      <c r="E22" s="102" t="s">
        <v>1328</v>
      </c>
      <c r="F22" s="103" t="s">
        <v>536</v>
      </c>
      <c r="G22" s="99" t="s">
        <v>2273</v>
      </c>
      <c r="H22" s="620"/>
      <c r="I22" s="661"/>
      <c r="J22" s="661"/>
      <c r="K22" s="661"/>
      <c r="L22" s="661"/>
      <c r="M22" s="661"/>
      <c r="N22" s="661"/>
      <c r="O22" s="661"/>
      <c r="P22" s="662"/>
      <c r="Q22" s="664"/>
      <c r="R22" s="664"/>
      <c r="S22" s="664"/>
      <c r="T22" s="624" t="s">
        <v>1398</v>
      </c>
      <c r="U22" s="663" t="s">
        <v>6028</v>
      </c>
      <c r="V22" s="624" t="s">
        <v>6029</v>
      </c>
      <c r="W22" s="662"/>
      <c r="X22" s="668"/>
      <c r="Y22" s="668"/>
      <c r="Z22" s="668"/>
      <c r="AA22" s="732"/>
      <c r="AB22" s="666"/>
      <c r="AC22" s="630" t="s">
        <v>6030</v>
      </c>
      <c r="AD22" s="629" t="s">
        <v>6031</v>
      </c>
      <c r="AE22" s="629" t="s">
        <v>3819</v>
      </c>
      <c r="AF22" s="668"/>
      <c r="AG22" s="668"/>
      <c r="AH22" s="662"/>
      <c r="AI22" s="670"/>
      <c r="AJ22" s="670"/>
      <c r="AK22" s="670"/>
      <c r="AL22" s="670"/>
      <c r="AM22" s="670"/>
      <c r="AN22" s="636" t="s">
        <v>6032</v>
      </c>
      <c r="AO22" s="670"/>
      <c r="AP22" s="670"/>
      <c r="AQ22" s="670"/>
      <c r="AR22" s="670"/>
      <c r="AS22" s="670"/>
      <c r="AT22" s="670"/>
      <c r="AU22" s="634" t="s">
        <v>2286</v>
      </c>
      <c r="AV22" s="670"/>
      <c r="AW22" s="670"/>
      <c r="AX22" s="662"/>
      <c r="AY22" s="674"/>
      <c r="AZ22" s="674"/>
      <c r="BA22" s="692" t="s">
        <v>1516</v>
      </c>
      <c r="BB22" s="673" t="s">
        <v>6033</v>
      </c>
      <c r="BC22" s="674"/>
      <c r="BD22" s="662"/>
      <c r="BE22" s="678"/>
      <c r="BF22" s="678"/>
      <c r="BG22" s="678"/>
      <c r="BH22" s="678"/>
      <c r="BI22" s="678"/>
      <c r="BJ22" s="678"/>
      <c r="BK22" s="678"/>
      <c r="BL22" s="662"/>
      <c r="BM22" s="650" t="s">
        <v>6034</v>
      </c>
      <c r="BN22" s="679"/>
      <c r="BO22" s="679"/>
      <c r="BP22" s="679"/>
      <c r="BQ22" s="679"/>
      <c r="BR22" s="679"/>
      <c r="BS22" s="679"/>
      <c r="BT22" s="650" t="s">
        <v>6035</v>
      </c>
      <c r="BU22" s="679"/>
      <c r="BV22" s="662"/>
      <c r="BW22" s="681"/>
      <c r="BX22" s="681"/>
      <c r="BY22" s="681"/>
      <c r="BZ22" s="681"/>
      <c r="CA22" s="681"/>
      <c r="CB22" s="681"/>
      <c r="CC22" s="681"/>
      <c r="CD22" s="681"/>
      <c r="CE22" s="681"/>
      <c r="CF22" s="681"/>
      <c r="CG22" s="681"/>
    </row>
    <row r="23">
      <c r="A23" s="532" t="s">
        <v>6036</v>
      </c>
      <c r="B23" s="79" t="s">
        <v>332</v>
      </c>
      <c r="C23" s="80" t="s">
        <v>1328</v>
      </c>
      <c r="D23" s="81" t="s">
        <v>1328</v>
      </c>
      <c r="E23" s="82" t="s">
        <v>1328</v>
      </c>
      <c r="F23" s="83" t="s">
        <v>1328</v>
      </c>
      <c r="G23" s="79" t="s">
        <v>330</v>
      </c>
      <c r="H23" s="661"/>
      <c r="I23" s="661"/>
      <c r="J23" s="661"/>
      <c r="K23" s="683" t="s">
        <v>6037</v>
      </c>
      <c r="L23" s="661"/>
      <c r="M23" s="661"/>
      <c r="N23" s="661"/>
      <c r="O23" s="683" t="s">
        <v>6038</v>
      </c>
      <c r="P23" s="662"/>
      <c r="Q23" s="664"/>
      <c r="R23" s="664"/>
      <c r="S23" s="664"/>
      <c r="T23" s="664"/>
      <c r="U23" s="686"/>
      <c r="V23" s="686" t="s">
        <v>6039</v>
      </c>
      <c r="W23" s="662"/>
      <c r="X23" s="668"/>
      <c r="Y23" s="668"/>
      <c r="Z23" s="668"/>
      <c r="AA23" s="732"/>
      <c r="AB23" s="668"/>
      <c r="AC23" s="666" t="s">
        <v>6040</v>
      </c>
      <c r="AD23" s="668"/>
      <c r="AE23" s="668"/>
      <c r="AF23" s="666" t="s">
        <v>6041</v>
      </c>
      <c r="AG23" s="668"/>
      <c r="AH23" s="662"/>
      <c r="AI23" s="670"/>
      <c r="AJ23" s="670"/>
      <c r="AK23" s="634"/>
      <c r="AL23" s="688"/>
      <c r="AM23" s="670"/>
      <c r="AN23" s="670"/>
      <c r="AO23" s="670"/>
      <c r="AP23" s="670"/>
      <c r="AQ23" s="670"/>
      <c r="AR23" s="670"/>
      <c r="AS23" s="670"/>
      <c r="AT23" s="670"/>
      <c r="AU23" s="670"/>
      <c r="AV23" s="688" t="s">
        <v>6042</v>
      </c>
      <c r="AW23" s="670"/>
      <c r="AX23" s="662"/>
      <c r="AY23" s="674"/>
      <c r="AZ23" s="674"/>
      <c r="BA23" s="674"/>
      <c r="BB23" s="731" t="s">
        <v>6043</v>
      </c>
      <c r="BC23" s="674"/>
      <c r="BD23" s="662"/>
      <c r="BE23" s="678"/>
      <c r="BF23" s="721" t="s">
        <v>3658</v>
      </c>
      <c r="BG23" s="678"/>
      <c r="BH23" s="678"/>
      <c r="BI23" s="678"/>
      <c r="BJ23" s="678"/>
      <c r="BK23" s="721" t="s">
        <v>6044</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3495</v>
      </c>
      <c r="B24" s="99" t="s">
        <v>1654</v>
      </c>
      <c r="C24" s="100" t="s">
        <v>1328</v>
      </c>
      <c r="D24" s="101" t="s">
        <v>1044</v>
      </c>
      <c r="E24" s="102" t="s">
        <v>1328</v>
      </c>
      <c r="F24" s="103" t="s">
        <v>1044</v>
      </c>
      <c r="G24" s="99" t="s">
        <v>3159</v>
      </c>
      <c r="H24" s="620" t="s">
        <v>6045</v>
      </c>
      <c r="I24" s="661"/>
      <c r="J24" s="661"/>
      <c r="K24" s="661"/>
      <c r="L24" s="620" t="s">
        <v>6046</v>
      </c>
      <c r="M24" s="661"/>
      <c r="N24" s="620" t="s">
        <v>6047</v>
      </c>
      <c r="O24" s="661"/>
      <c r="P24" s="662"/>
      <c r="Q24" s="624" t="s">
        <v>6010</v>
      </c>
      <c r="R24" s="664"/>
      <c r="S24" s="664"/>
      <c r="T24" s="664"/>
      <c r="U24" s="686" t="s">
        <v>5717</v>
      </c>
      <c r="V24" s="624" t="s">
        <v>6048</v>
      </c>
      <c r="W24" s="662"/>
      <c r="X24" s="668"/>
      <c r="Y24" s="668"/>
      <c r="Z24" s="629" t="s">
        <v>6049</v>
      </c>
      <c r="AA24" s="732"/>
      <c r="AB24" s="629" t="s">
        <v>5563</v>
      </c>
      <c r="AC24" s="629" t="s">
        <v>6050</v>
      </c>
      <c r="AD24" s="668"/>
      <c r="AE24" s="629" t="s">
        <v>544</v>
      </c>
      <c r="AF24" s="668"/>
      <c r="AG24" s="629" t="s">
        <v>6051</v>
      </c>
      <c r="AH24" s="662"/>
      <c r="AI24" s="634" t="s">
        <v>6052</v>
      </c>
      <c r="AJ24" s="634" t="s">
        <v>6053</v>
      </c>
      <c r="AK24" s="634" t="s">
        <v>4357</v>
      </c>
      <c r="AL24" s="634"/>
      <c r="AM24" s="670"/>
      <c r="AN24" s="670"/>
      <c r="AO24" s="670"/>
      <c r="AP24" s="634" t="s">
        <v>6054</v>
      </c>
      <c r="AQ24" s="634" t="s">
        <v>6055</v>
      </c>
      <c r="AR24" s="688"/>
      <c r="AS24" s="634" t="s">
        <v>6056</v>
      </c>
      <c r="AT24" s="634"/>
      <c r="AU24" s="634" t="s">
        <v>2615</v>
      </c>
      <c r="AV24" s="670"/>
      <c r="AW24" s="634" t="s">
        <v>6057</v>
      </c>
      <c r="AX24" s="662"/>
      <c r="AY24" s="673"/>
      <c r="AZ24" s="673" t="s">
        <v>6058</v>
      </c>
      <c r="BA24" s="674"/>
      <c r="BB24" s="731" t="s">
        <v>6059</v>
      </c>
      <c r="BC24" s="674"/>
      <c r="BD24" s="662"/>
      <c r="BE24" s="645" t="s">
        <v>6060</v>
      </c>
      <c r="BF24" s="678"/>
      <c r="BG24" s="678"/>
      <c r="BH24" s="678"/>
      <c r="BI24" s="678"/>
      <c r="BJ24" s="645" t="s">
        <v>6061</v>
      </c>
      <c r="BK24" s="645" t="s">
        <v>6062</v>
      </c>
      <c r="BL24" s="662"/>
      <c r="BM24" s="679"/>
      <c r="BN24" s="679"/>
      <c r="BO24" s="679"/>
      <c r="BP24" s="650" t="s">
        <v>6063</v>
      </c>
      <c r="BQ24" s="695" t="s">
        <v>6060</v>
      </c>
      <c r="BR24" s="679"/>
      <c r="BS24" s="679"/>
      <c r="BT24" s="650" t="s">
        <v>6064</v>
      </c>
      <c r="BU24" s="650" t="s">
        <v>6065</v>
      </c>
      <c r="BV24" s="662"/>
      <c r="BW24" s="655"/>
      <c r="BX24" s="681"/>
      <c r="BY24" s="681"/>
      <c r="BZ24" s="681"/>
      <c r="CA24" s="681"/>
      <c r="CB24" s="681"/>
      <c r="CC24" s="681"/>
      <c r="CD24" s="681"/>
      <c r="CE24" s="681"/>
      <c r="CF24" s="680" t="s">
        <v>6066</v>
      </c>
      <c r="CG24" s="681"/>
    </row>
    <row r="25">
      <c r="A25" s="532" t="s">
        <v>6067</v>
      </c>
      <c r="B25" s="79" t="s">
        <v>1610</v>
      </c>
      <c r="C25" s="80" t="s">
        <v>1328</v>
      </c>
      <c r="D25" s="81" t="s">
        <v>1328</v>
      </c>
      <c r="E25" s="82" t="s">
        <v>1044</v>
      </c>
      <c r="F25" s="83" t="s">
        <v>435</v>
      </c>
      <c r="G25" s="79" t="s">
        <v>2710</v>
      </c>
      <c r="H25" s="657" t="str">
        <f>HYPERLINK("https://twitter.com/Qbe_Root/status/1240777796600975360","53.98")</f>
        <v>53.98</v>
      </c>
      <c r="I25" s="620" t="s">
        <v>6068</v>
      </c>
      <c r="J25" s="683"/>
      <c r="K25" s="683"/>
      <c r="L25" s="683" t="s">
        <v>6069</v>
      </c>
      <c r="M25" s="661"/>
      <c r="N25" s="661"/>
      <c r="O25" s="661"/>
      <c r="P25" s="662"/>
      <c r="Q25" s="664"/>
      <c r="R25" s="664"/>
      <c r="S25" s="664"/>
      <c r="T25" s="664"/>
      <c r="U25" s="624" t="s">
        <v>191</v>
      </c>
      <c r="V25" s="686" t="s">
        <v>6070</v>
      </c>
      <c r="W25" s="662"/>
      <c r="X25" s="666" t="s">
        <v>4304</v>
      </c>
      <c r="Y25" s="668"/>
      <c r="Z25" s="666" t="s">
        <v>6071</v>
      </c>
      <c r="AA25" s="736" t="s">
        <v>4003</v>
      </c>
      <c r="AB25" s="666" t="s">
        <v>1926</v>
      </c>
      <c r="AC25" s="668"/>
      <c r="AD25" s="668"/>
      <c r="AE25" s="687" t="str">
        <f>HYPERLINK("https://twitter.com/Qbe_Root/status/1242884733232648192","56.04")</f>
        <v>56.04</v>
      </c>
      <c r="AF25" s="666" t="s">
        <v>6072</v>
      </c>
      <c r="AG25" s="668"/>
      <c r="AH25" s="662"/>
      <c r="AI25" s="670"/>
      <c r="AJ25" s="634" t="s">
        <v>277</v>
      </c>
      <c r="AK25" s="634" t="s">
        <v>6073</v>
      </c>
      <c r="AL25" s="688"/>
      <c r="AM25" s="670"/>
      <c r="AN25" s="751" t="s">
        <v>6074</v>
      </c>
      <c r="AO25" s="670"/>
      <c r="AP25" s="670"/>
      <c r="AQ25" s="670"/>
      <c r="AR25" s="670"/>
      <c r="AS25" s="670"/>
      <c r="AT25" s="670"/>
      <c r="AU25" s="634" t="s">
        <v>1240</v>
      </c>
      <c r="AV25" s="634" t="s">
        <v>6075</v>
      </c>
      <c r="AW25" s="670"/>
      <c r="AX25" s="662"/>
      <c r="AY25" s="674"/>
      <c r="AZ25" s="674"/>
      <c r="BA25" s="674"/>
      <c r="BB25" s="731" t="s">
        <v>6076</v>
      </c>
      <c r="BC25" s="674"/>
      <c r="BD25" s="662"/>
      <c r="BE25" s="678"/>
      <c r="BF25" s="678"/>
      <c r="BG25" s="678"/>
      <c r="BH25" s="678"/>
      <c r="BI25" s="645" t="s">
        <v>6077</v>
      </c>
      <c r="BJ25" s="678"/>
      <c r="BK25" s="645" t="s">
        <v>6078</v>
      </c>
      <c r="BL25" s="662"/>
      <c r="BM25" s="650" t="s">
        <v>6079</v>
      </c>
      <c r="BN25" s="679"/>
      <c r="BO25" s="679"/>
      <c r="BP25" s="679"/>
      <c r="BQ25" s="679"/>
      <c r="BR25" s="695" t="s">
        <v>6080</v>
      </c>
      <c r="BS25" s="679"/>
      <c r="BT25" s="752" t="str">
        <f>HYPERLINK("https://twitter.com/Qbe_Root/status/1400138849058275330", "1:53.21")</f>
        <v>1:53.21</v>
      </c>
      <c r="BU25" s="650" t="s">
        <v>2487</v>
      </c>
      <c r="BV25" s="662"/>
      <c r="BW25" s="681"/>
      <c r="BX25" s="681"/>
      <c r="BY25" s="681"/>
      <c r="BZ25" s="681"/>
      <c r="CA25" s="712" t="s">
        <v>4431</v>
      </c>
      <c r="CB25" s="681"/>
      <c r="CC25" s="681"/>
      <c r="CD25" s="681"/>
      <c r="CE25" s="681"/>
      <c r="CF25" s="681"/>
      <c r="CG25" s="681"/>
    </row>
    <row r="26">
      <c r="A26" s="554" t="s">
        <v>1961</v>
      </c>
      <c r="B26" s="99" t="s">
        <v>6081</v>
      </c>
      <c r="C26" s="100" t="s">
        <v>1328</v>
      </c>
      <c r="D26" s="101" t="s">
        <v>1328</v>
      </c>
      <c r="E26" s="102" t="s">
        <v>1328</v>
      </c>
      <c r="F26" s="103" t="s">
        <v>1328</v>
      </c>
      <c r="G26" s="99" t="s">
        <v>4473</v>
      </c>
      <c r="H26" s="620"/>
      <c r="I26" s="661"/>
      <c r="J26" s="661"/>
      <c r="K26" s="661"/>
      <c r="L26" s="620" t="s">
        <v>6082</v>
      </c>
      <c r="M26" s="661"/>
      <c r="N26" s="620" t="s">
        <v>6083</v>
      </c>
      <c r="O26" s="620"/>
      <c r="P26" s="662"/>
      <c r="Q26" s="624" t="s">
        <v>6084</v>
      </c>
      <c r="R26" s="664"/>
      <c r="S26" s="664"/>
      <c r="T26" s="664"/>
      <c r="U26" s="664"/>
      <c r="V26" s="624" t="s">
        <v>6085</v>
      </c>
      <c r="W26" s="662"/>
      <c r="X26" s="668"/>
      <c r="Y26" s="668"/>
      <c r="Z26" s="629" t="s">
        <v>5721</v>
      </c>
      <c r="AA26" s="629" t="s">
        <v>6086</v>
      </c>
      <c r="AB26" s="629" t="s">
        <v>6087</v>
      </c>
      <c r="AC26" s="629" t="s">
        <v>6088</v>
      </c>
      <c r="AD26" s="668"/>
      <c r="AE26" s="629" t="s">
        <v>2457</v>
      </c>
      <c r="AF26" s="668"/>
      <c r="AG26" s="629" t="s">
        <v>6089</v>
      </c>
      <c r="AH26" s="662"/>
      <c r="AI26" s="670"/>
      <c r="AJ26" s="670"/>
      <c r="AK26" s="670"/>
      <c r="AL26" s="670"/>
      <c r="AM26" s="670"/>
      <c r="AN26" s="634" t="s">
        <v>6090</v>
      </c>
      <c r="AO26" s="670"/>
      <c r="AP26" s="670"/>
      <c r="AQ26" s="670"/>
      <c r="AR26" s="670"/>
      <c r="AS26" s="670"/>
      <c r="AT26" s="670"/>
      <c r="AU26" s="634" t="s">
        <v>326</v>
      </c>
      <c r="AV26" s="670"/>
      <c r="AW26" s="634" t="s">
        <v>6091</v>
      </c>
      <c r="AX26" s="662"/>
      <c r="AY26" s="674"/>
      <c r="AZ26" s="674"/>
      <c r="BA26" s="674"/>
      <c r="BB26" s="673" t="s">
        <v>6092</v>
      </c>
      <c r="BC26" s="674"/>
      <c r="BD26" s="662"/>
      <c r="BE26" s="678"/>
      <c r="BF26" s="678"/>
      <c r="BG26" s="678"/>
      <c r="BH26" s="678"/>
      <c r="BI26" s="678"/>
      <c r="BJ26" s="645" t="s">
        <v>6093</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6094</v>
      </c>
      <c r="B27" s="79" t="s">
        <v>1713</v>
      </c>
      <c r="C27" s="80" t="s">
        <v>1328</v>
      </c>
      <c r="D27" s="81" t="s">
        <v>1328</v>
      </c>
      <c r="E27" s="82" t="s">
        <v>1328</v>
      </c>
      <c r="F27" s="83" t="s">
        <v>1328</v>
      </c>
      <c r="G27" s="79" t="s">
        <v>4054</v>
      </c>
      <c r="H27" s="661"/>
      <c r="I27" s="661"/>
      <c r="J27" s="620" t="s">
        <v>6095</v>
      </c>
      <c r="K27" s="661"/>
      <c r="L27" s="661"/>
      <c r="M27" s="661"/>
      <c r="N27" s="661"/>
      <c r="O27" s="620" t="s">
        <v>6096</v>
      </c>
      <c r="P27" s="662"/>
      <c r="Q27" s="664"/>
      <c r="R27" s="664"/>
      <c r="S27" s="664"/>
      <c r="T27" s="664"/>
      <c r="U27" s="664"/>
      <c r="V27" s="624" t="s">
        <v>6097</v>
      </c>
      <c r="W27" s="662"/>
      <c r="X27" s="668"/>
      <c r="Y27" s="668"/>
      <c r="Z27" s="668"/>
      <c r="AA27" s="732"/>
      <c r="AB27" s="668"/>
      <c r="AC27" s="668"/>
      <c r="AD27" s="668"/>
      <c r="AE27" s="629" t="s">
        <v>3245</v>
      </c>
      <c r="AF27" s="629" t="s">
        <v>6098</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6099</v>
      </c>
      <c r="BC27" s="674"/>
      <c r="BD27" s="662"/>
      <c r="BE27" s="678"/>
      <c r="BF27" s="678"/>
      <c r="BG27" s="678"/>
      <c r="BH27" s="678"/>
      <c r="BI27" s="678"/>
      <c r="BJ27" s="678"/>
      <c r="BK27" s="645" t="s">
        <v>6100</v>
      </c>
      <c r="BL27" s="662"/>
      <c r="BM27" s="679"/>
      <c r="BN27" s="679"/>
      <c r="BO27" s="679"/>
      <c r="BP27" s="650" t="s">
        <v>1894</v>
      </c>
      <c r="BQ27" s="679"/>
      <c r="BR27" s="679"/>
      <c r="BS27" s="679"/>
      <c r="BT27" s="695" t="s">
        <v>6101</v>
      </c>
      <c r="BU27" s="650" t="s">
        <v>6102</v>
      </c>
      <c r="BV27" s="662"/>
      <c r="BW27" s="654" t="s">
        <v>5367</v>
      </c>
      <c r="BX27" s="681"/>
      <c r="BY27" s="712"/>
      <c r="BZ27" s="712"/>
      <c r="CA27" s="681"/>
      <c r="CB27" s="681"/>
      <c r="CC27" s="681"/>
      <c r="CD27" s="681"/>
      <c r="CE27" s="681"/>
      <c r="CF27" s="681"/>
      <c r="CG27" s="681"/>
    </row>
    <row r="28">
      <c r="A28" s="734" t="s">
        <v>6103</v>
      </c>
      <c r="B28" s="99" t="s">
        <v>3060</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4143</v>
      </c>
      <c r="U28" s="664"/>
      <c r="V28" s="664" t="s">
        <v>6104</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6105</v>
      </c>
      <c r="B29" s="79" t="s">
        <v>3883</v>
      </c>
      <c r="C29" s="80" t="s">
        <v>1044</v>
      </c>
      <c r="D29" s="81" t="s">
        <v>1328</v>
      </c>
      <c r="E29" s="82" t="s">
        <v>1328</v>
      </c>
      <c r="F29" s="83" t="s">
        <v>1044</v>
      </c>
      <c r="G29" s="79" t="s">
        <v>330</v>
      </c>
      <c r="H29" s="661"/>
      <c r="I29" s="661"/>
      <c r="J29" s="661"/>
      <c r="K29" s="661"/>
      <c r="L29" s="620" t="s">
        <v>6106</v>
      </c>
      <c r="M29" s="661"/>
      <c r="N29" s="661"/>
      <c r="O29" s="661"/>
      <c r="P29" s="662"/>
      <c r="Q29" s="664"/>
      <c r="R29" s="664"/>
      <c r="S29" s="664"/>
      <c r="T29" s="664"/>
      <c r="U29" s="664"/>
      <c r="V29" s="664"/>
      <c r="W29" s="662"/>
      <c r="X29" s="668"/>
      <c r="Y29" s="668"/>
      <c r="Z29" s="668"/>
      <c r="AA29" s="732"/>
      <c r="AB29" s="668"/>
      <c r="AC29" s="668"/>
      <c r="AD29" s="629" t="s">
        <v>1476</v>
      </c>
      <c r="AE29" s="629" t="s">
        <v>5728</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6107</v>
      </c>
      <c r="BK29" s="678"/>
      <c r="BL29" s="662"/>
      <c r="BM29" s="650" t="s">
        <v>6108</v>
      </c>
      <c r="BN29" s="679"/>
      <c r="BO29" s="679"/>
      <c r="BP29" s="650" t="s">
        <v>833</v>
      </c>
      <c r="BQ29" s="652" t="s">
        <v>5875</v>
      </c>
      <c r="BR29" s="650" t="s">
        <v>258</v>
      </c>
      <c r="BS29" s="679"/>
      <c r="BT29" s="679"/>
      <c r="BU29" s="679"/>
      <c r="BV29" s="662"/>
      <c r="BW29" s="681"/>
      <c r="BX29" s="681"/>
      <c r="BY29" s="681"/>
      <c r="BZ29" s="681"/>
      <c r="CA29" s="681"/>
      <c r="CB29" s="681"/>
      <c r="CC29" s="681"/>
      <c r="CD29" s="681"/>
      <c r="CE29" s="681"/>
      <c r="CF29" s="681"/>
      <c r="CG29" s="681"/>
    </row>
    <row r="30">
      <c r="A30" s="554" t="s">
        <v>4891</v>
      </c>
      <c r="B30" s="99" t="s">
        <v>1828</v>
      </c>
      <c r="C30" s="100" t="s">
        <v>1328</v>
      </c>
      <c r="D30" s="101" t="s">
        <v>1328</v>
      </c>
      <c r="E30" s="102" t="s">
        <v>1328</v>
      </c>
      <c r="F30" s="103" t="s">
        <v>1328</v>
      </c>
      <c r="G30" s="99" t="s">
        <v>535</v>
      </c>
      <c r="H30" s="620" t="s">
        <v>809</v>
      </c>
      <c r="I30" s="661"/>
      <c r="J30" s="661"/>
      <c r="K30" s="661"/>
      <c r="L30" s="620" t="s">
        <v>6109</v>
      </c>
      <c r="M30" s="661"/>
      <c r="N30" s="661"/>
      <c r="O30" s="661"/>
      <c r="P30" s="662"/>
      <c r="Q30" s="624" t="s">
        <v>6110</v>
      </c>
      <c r="R30" s="664"/>
      <c r="S30" s="624" t="s">
        <v>6111</v>
      </c>
      <c r="T30" s="624" t="s">
        <v>4358</v>
      </c>
      <c r="U30" s="624" t="s">
        <v>1937</v>
      </c>
      <c r="V30" s="664"/>
      <c r="W30" s="662"/>
      <c r="X30" s="668"/>
      <c r="Y30" s="668"/>
      <c r="Z30" s="668"/>
      <c r="AA30" s="732"/>
      <c r="AB30" s="668"/>
      <c r="AC30" s="668"/>
      <c r="AD30" s="629" t="s">
        <v>6112</v>
      </c>
      <c r="AE30" s="629" t="s">
        <v>2291</v>
      </c>
      <c r="AF30" s="668"/>
      <c r="AG30" s="668"/>
      <c r="AH30" s="662"/>
      <c r="AI30" s="670"/>
      <c r="AJ30" s="670"/>
      <c r="AK30" s="670"/>
      <c r="AL30" s="670"/>
      <c r="AM30" s="670"/>
      <c r="AN30" s="670"/>
      <c r="AO30" s="670"/>
      <c r="AP30" s="670"/>
      <c r="AQ30" s="634" t="s">
        <v>6113</v>
      </c>
      <c r="AR30" s="670"/>
      <c r="AS30" s="670"/>
      <c r="AT30" s="670"/>
      <c r="AU30" s="670"/>
      <c r="AV30" s="670"/>
      <c r="AW30" s="670"/>
      <c r="AX30" s="662"/>
      <c r="AY30" s="674"/>
      <c r="AZ30" s="674"/>
      <c r="BA30" s="673" t="s">
        <v>302</v>
      </c>
      <c r="BB30" s="673" t="s">
        <v>6114</v>
      </c>
      <c r="BC30" s="674"/>
      <c r="BD30" s="662"/>
      <c r="BE30" s="678"/>
      <c r="BF30" s="645" t="s">
        <v>2024</v>
      </c>
      <c r="BG30" s="678"/>
      <c r="BH30" s="678"/>
      <c r="BI30" s="678"/>
      <c r="BJ30" s="645" t="s">
        <v>6115</v>
      </c>
      <c r="BK30" s="678"/>
      <c r="BL30" s="662"/>
      <c r="BM30" s="679"/>
      <c r="BN30" s="679"/>
      <c r="BO30" s="679"/>
      <c r="BP30" s="679"/>
      <c r="BQ30" s="679"/>
      <c r="BR30" s="679"/>
      <c r="BS30" s="679"/>
      <c r="BT30" s="679"/>
      <c r="BU30" s="650" t="s">
        <v>6116</v>
      </c>
      <c r="BV30" s="662"/>
      <c r="BW30" s="681"/>
      <c r="BX30" s="681"/>
      <c r="BY30" s="681"/>
      <c r="BZ30" s="681"/>
      <c r="CA30" s="681"/>
      <c r="CB30" s="681"/>
      <c r="CC30" s="681"/>
      <c r="CD30" s="681"/>
      <c r="CE30" s="681"/>
      <c r="CF30" s="681"/>
      <c r="CG30" s="681"/>
    </row>
    <row r="31">
      <c r="A31" s="532" t="s">
        <v>4471</v>
      </c>
      <c r="B31" s="79" t="s">
        <v>219</v>
      </c>
      <c r="C31" s="80" t="s">
        <v>1328</v>
      </c>
      <c r="D31" s="81" t="s">
        <v>1328</v>
      </c>
      <c r="E31" s="82" t="s">
        <v>1328</v>
      </c>
      <c r="F31" s="83" t="s">
        <v>1328</v>
      </c>
      <c r="G31" s="79" t="s">
        <v>330</v>
      </c>
      <c r="H31" s="661"/>
      <c r="I31" s="661"/>
      <c r="J31" s="661"/>
      <c r="K31" s="661"/>
      <c r="L31" s="620" t="s">
        <v>4360</v>
      </c>
      <c r="M31" s="661"/>
      <c r="N31" s="620" t="s">
        <v>6117</v>
      </c>
      <c r="O31" s="661"/>
      <c r="P31" s="662"/>
      <c r="Q31" s="664"/>
      <c r="R31" s="664"/>
      <c r="S31" s="664"/>
      <c r="T31" s="664"/>
      <c r="U31" s="686"/>
      <c r="V31" s="624" t="s">
        <v>6118</v>
      </c>
      <c r="W31" s="662"/>
      <c r="X31" s="668"/>
      <c r="Y31" s="668"/>
      <c r="Z31" s="666" t="s">
        <v>6119</v>
      </c>
      <c r="AA31" s="732"/>
      <c r="AB31" s="629" t="s">
        <v>869</v>
      </c>
      <c r="AC31" s="668"/>
      <c r="AD31" s="668"/>
      <c r="AE31" s="668"/>
      <c r="AF31" s="629" t="s">
        <v>6120</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6121</v>
      </c>
      <c r="BC31" s="674"/>
      <c r="BD31" s="662"/>
      <c r="BE31" s="678"/>
      <c r="BF31" s="678"/>
      <c r="BG31" s="678"/>
      <c r="BH31" s="678"/>
      <c r="BI31" s="678"/>
      <c r="BJ31" s="678"/>
      <c r="BK31" s="678"/>
      <c r="BL31" s="662"/>
      <c r="BM31" s="650" t="s">
        <v>6122</v>
      </c>
      <c r="BN31" s="679"/>
      <c r="BO31" s="679"/>
      <c r="BP31" s="679"/>
      <c r="BQ31" s="679"/>
      <c r="BR31" s="679"/>
      <c r="BS31" s="679"/>
      <c r="BT31" s="679"/>
      <c r="BU31" s="695" t="s">
        <v>6123</v>
      </c>
      <c r="BV31" s="662"/>
      <c r="BW31" s="681"/>
      <c r="BX31" s="681"/>
      <c r="BY31" s="681"/>
      <c r="BZ31" s="681"/>
      <c r="CA31" s="681"/>
      <c r="CB31" s="681"/>
      <c r="CC31" s="681"/>
      <c r="CD31" s="681"/>
      <c r="CE31" s="681"/>
      <c r="CF31" s="681"/>
      <c r="CG31" s="681"/>
    </row>
    <row r="32">
      <c r="A32" s="175" t="s">
        <v>6124</v>
      </c>
      <c r="B32" s="99" t="s">
        <v>4473</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4958</v>
      </c>
      <c r="B33" s="79" t="s">
        <v>535</v>
      </c>
      <c r="C33" s="80" t="s">
        <v>1044</v>
      </c>
      <c r="D33" s="81" t="s">
        <v>1328</v>
      </c>
      <c r="E33" s="82" t="s">
        <v>1328</v>
      </c>
      <c r="F33" s="83" t="s">
        <v>794</v>
      </c>
      <c r="G33" s="79" t="s">
        <v>793</v>
      </c>
      <c r="H33" s="620" t="s">
        <v>554</v>
      </c>
      <c r="I33" s="661"/>
      <c r="J33" s="661"/>
      <c r="K33" s="661"/>
      <c r="L33" s="661"/>
      <c r="M33" s="661"/>
      <c r="N33" s="620" t="s">
        <v>6125</v>
      </c>
      <c r="O33" s="661"/>
      <c r="P33" s="662"/>
      <c r="Q33" s="624" t="s">
        <v>6126</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6127</v>
      </c>
      <c r="BP33" s="679"/>
      <c r="BQ33" s="679"/>
      <c r="BR33" s="679"/>
      <c r="BS33" s="652" t="s">
        <v>6128</v>
      </c>
      <c r="BT33" s="679"/>
      <c r="BU33" s="650" t="s">
        <v>6129</v>
      </c>
      <c r="BV33" s="662"/>
      <c r="BW33" s="681"/>
      <c r="BX33" s="681"/>
      <c r="BY33" s="681"/>
      <c r="BZ33" s="681"/>
      <c r="CA33" s="681"/>
      <c r="CB33" s="681"/>
      <c r="CC33" s="681"/>
      <c r="CD33" s="681"/>
      <c r="CE33" s="681"/>
      <c r="CF33" s="728" t="s">
        <v>6130</v>
      </c>
      <c r="CG33" s="681"/>
    </row>
    <row r="34" ht="15.75" customHeight="1">
      <c r="A34" s="734" t="s">
        <v>2624</v>
      </c>
      <c r="B34" s="99" t="s">
        <v>4473</v>
      </c>
      <c r="C34" s="100" t="s">
        <v>1328</v>
      </c>
      <c r="D34" s="101" t="s">
        <v>1328</v>
      </c>
      <c r="E34" s="102" t="s">
        <v>1328</v>
      </c>
      <c r="F34" s="103" t="s">
        <v>1328</v>
      </c>
      <c r="G34" s="99" t="s">
        <v>435</v>
      </c>
      <c r="H34" s="661"/>
      <c r="I34" s="661"/>
      <c r="J34" s="661"/>
      <c r="K34" s="661"/>
      <c r="L34" s="759" t="s">
        <v>6131</v>
      </c>
      <c r="M34" s="683" t="s">
        <v>2671</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6132</v>
      </c>
      <c r="BC34" s="674"/>
      <c r="BD34" s="662"/>
      <c r="BE34" s="721" t="s">
        <v>6133</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6134</v>
      </c>
      <c r="B35" s="79" t="s">
        <v>330</v>
      </c>
      <c r="C35" s="80" t="s">
        <v>1328</v>
      </c>
      <c r="D35" s="81" t="s">
        <v>1328</v>
      </c>
      <c r="E35" s="82" t="s">
        <v>1328</v>
      </c>
      <c r="F35" s="83" t="s">
        <v>1328</v>
      </c>
      <c r="G35" s="79" t="s">
        <v>435</v>
      </c>
      <c r="H35" s="661"/>
      <c r="I35" s="661"/>
      <c r="J35" s="661"/>
      <c r="K35" s="661"/>
      <c r="L35" s="661"/>
      <c r="M35" s="661"/>
      <c r="N35" s="620" t="s">
        <v>6135</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6136</v>
      </c>
      <c r="BC35" s="674"/>
      <c r="BD35" s="662"/>
      <c r="BE35" s="678"/>
      <c r="BF35" s="678"/>
      <c r="BG35" s="678"/>
      <c r="BH35" s="678"/>
      <c r="BI35" s="678"/>
      <c r="BJ35" s="678"/>
      <c r="BK35" s="678"/>
      <c r="BL35" s="662"/>
      <c r="BM35" s="679"/>
      <c r="BN35" s="679"/>
      <c r="BO35" s="679"/>
      <c r="BP35" s="679"/>
      <c r="BQ35" s="679"/>
      <c r="BR35" s="679"/>
      <c r="BS35" s="679"/>
      <c r="BT35" s="679"/>
      <c r="BU35" s="650" t="s">
        <v>6137</v>
      </c>
      <c r="BV35" s="662"/>
      <c r="BW35" s="681"/>
      <c r="BX35" s="681"/>
      <c r="BY35" s="681"/>
      <c r="BZ35" s="681"/>
      <c r="CA35" s="681"/>
      <c r="CB35" s="681"/>
      <c r="CC35" s="681"/>
      <c r="CD35" s="681"/>
      <c r="CE35" s="681"/>
      <c r="CF35" s="681"/>
      <c r="CG35" s="681"/>
    </row>
    <row r="36" ht="15.75" customHeight="1">
      <c r="A36" s="760" t="s">
        <v>6138</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6139</v>
      </c>
      <c r="AA36" s="668"/>
      <c r="AB36" s="668" t="s">
        <v>6140</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6141</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6142</v>
      </c>
      <c r="AJ37" s="634" t="s">
        <v>6143</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1814</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4680</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6144</v>
      </c>
      <c r="BV38" s="662"/>
      <c r="BW38" s="681"/>
      <c r="BX38" s="681"/>
      <c r="BY38" s="681"/>
      <c r="BZ38" s="681"/>
      <c r="CA38" s="681"/>
      <c r="CB38" s="681"/>
      <c r="CC38" s="681"/>
      <c r="CD38" s="681"/>
      <c r="CE38" s="681"/>
      <c r="CF38" s="681"/>
      <c r="CG38" s="681"/>
    </row>
    <row r="39">
      <c r="A39" s="532" t="s">
        <v>3579</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6145</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5413</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2086</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5217</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6146</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6147</v>
      </c>
      <c r="BT41" s="679"/>
      <c r="BU41" s="679"/>
      <c r="BV41" s="662"/>
      <c r="BW41" s="681"/>
      <c r="BX41" s="681"/>
      <c r="BY41" s="681"/>
      <c r="BZ41" s="681"/>
      <c r="CA41" s="681"/>
      <c r="CB41" s="681"/>
      <c r="CC41" s="681"/>
      <c r="CD41" s="681"/>
      <c r="CE41" s="681"/>
      <c r="CF41" s="730" t="s">
        <v>4097</v>
      </c>
      <c r="CG41" s="681"/>
    </row>
    <row r="42">
      <c r="A42" s="554" t="s">
        <v>3414</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6148</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4464</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6149</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2062</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6150</v>
      </c>
      <c r="B45" s="79" t="s">
        <v>1044</v>
      </c>
      <c r="C45" s="80" t="s">
        <v>1328</v>
      </c>
      <c r="D45" s="81" t="s">
        <v>1328</v>
      </c>
      <c r="E45" s="82" t="s">
        <v>1328</v>
      </c>
      <c r="F45" s="83" t="s">
        <v>1328</v>
      </c>
      <c r="G45" s="79" t="s">
        <v>1044</v>
      </c>
      <c r="H45" s="620" t="s">
        <v>5044</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4680</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3815</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6151</v>
      </c>
      <c r="BA46" s="674"/>
      <c r="BB46" s="673" t="s">
        <v>6152</v>
      </c>
      <c r="BC46" s="674"/>
      <c r="BD46" s="662"/>
      <c r="BE46" s="678"/>
      <c r="BF46" s="678"/>
      <c r="BG46" s="678"/>
      <c r="BH46" s="678"/>
      <c r="BI46" s="678"/>
      <c r="BJ46" s="678"/>
      <c r="BK46" s="678"/>
      <c r="BL46" s="662"/>
      <c r="BM46" s="650" t="s">
        <v>6153</v>
      </c>
      <c r="BN46" s="679"/>
      <c r="BO46" s="679"/>
      <c r="BP46" s="679"/>
      <c r="BQ46" s="679"/>
      <c r="BR46" s="679"/>
      <c r="BS46" s="679"/>
      <c r="BT46" s="679"/>
      <c r="BU46" s="679"/>
      <c r="BV46" s="662"/>
      <c r="BW46" s="681"/>
      <c r="BX46" s="654" t="s">
        <v>4309</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6154</v>
      </c>
      <c r="D1" s="764" t="s">
        <v>6155</v>
      </c>
      <c r="E1" s="765" t="s">
        <v>6156</v>
      </c>
      <c r="F1" s="765" t="s">
        <v>791</v>
      </c>
      <c r="G1" s="764" t="s">
        <v>6157</v>
      </c>
      <c r="H1" s="765" t="s">
        <v>1221</v>
      </c>
      <c r="I1" s="764" t="s">
        <v>6158</v>
      </c>
      <c r="J1" s="765" t="s">
        <v>6159</v>
      </c>
      <c r="K1" s="765" t="s">
        <v>1826</v>
      </c>
      <c r="L1" s="765" t="s">
        <v>878</v>
      </c>
      <c r="M1" s="766" t="s">
        <v>6160</v>
      </c>
      <c r="N1" s="764" t="s">
        <v>6161</v>
      </c>
      <c r="O1" s="765" t="s">
        <v>6162</v>
      </c>
      <c r="P1" s="765" t="s">
        <v>6067</v>
      </c>
      <c r="Q1" s="765" t="s">
        <v>6036</v>
      </c>
      <c r="R1" s="767" t="s">
        <v>6163</v>
      </c>
      <c r="S1" s="766" t="s">
        <v>1651</v>
      </c>
      <c r="T1" s="766" t="s">
        <v>1487</v>
      </c>
      <c r="U1" s="765" t="s">
        <v>5623</v>
      </c>
      <c r="V1" s="765" t="s">
        <v>6164</v>
      </c>
      <c r="W1" s="765" t="s">
        <v>6105</v>
      </c>
      <c r="X1" s="765" t="s">
        <v>1280</v>
      </c>
      <c r="Y1" s="765" t="s">
        <v>6165</v>
      </c>
      <c r="Z1" s="765" t="s">
        <v>3495</v>
      </c>
      <c r="AA1" s="765" t="s">
        <v>533</v>
      </c>
      <c r="AB1" s="765" t="s">
        <v>6166</v>
      </c>
      <c r="AC1" s="765" t="s">
        <v>2708</v>
      </c>
      <c r="AD1" s="765" t="s">
        <v>5868</v>
      </c>
      <c r="AE1" s="765" t="s">
        <v>6167</v>
      </c>
      <c r="AF1" s="766" t="s">
        <v>6168</v>
      </c>
      <c r="AG1" s="765" t="s">
        <v>2675</v>
      </c>
      <c r="AH1" s="765" t="s">
        <v>6169</v>
      </c>
      <c r="AI1" s="768" t="s">
        <v>3319</v>
      </c>
      <c r="AJ1" s="765" t="s">
        <v>6170</v>
      </c>
      <c r="AK1" s="765" t="s">
        <v>6171</v>
      </c>
      <c r="AL1" s="765" t="s">
        <v>623</v>
      </c>
      <c r="AM1" s="767" t="s">
        <v>6004</v>
      </c>
      <c r="AN1" s="765" t="s">
        <v>4368</v>
      </c>
      <c r="AO1" s="765" t="s">
        <v>6124</v>
      </c>
      <c r="AP1" s="765" t="s">
        <v>3698</v>
      </c>
      <c r="AQ1" s="765" t="s">
        <v>5217</v>
      </c>
      <c r="AR1" s="765"/>
      <c r="AS1" s="765"/>
      <c r="AT1" s="765"/>
      <c r="AU1" s="765"/>
      <c r="AV1" s="765"/>
      <c r="AW1" s="765"/>
      <c r="AX1" s="765"/>
      <c r="AY1" s="765"/>
      <c r="AZ1" s="765"/>
      <c r="BA1" s="765"/>
      <c r="BB1" s="765"/>
    </row>
    <row r="2" ht="15.75" customHeight="1">
      <c r="A2" s="769" t="s">
        <v>44</v>
      </c>
      <c r="C2" s="770"/>
      <c r="D2" s="771" t="s">
        <v>6172</v>
      </c>
      <c r="E2" s="771" t="s">
        <v>6173</v>
      </c>
      <c r="F2" s="771" t="s">
        <v>6174</v>
      </c>
      <c r="G2" s="771" t="s">
        <v>6175</v>
      </c>
      <c r="H2" s="771" t="s">
        <v>6176</v>
      </c>
      <c r="I2" s="771" t="s">
        <v>6177</v>
      </c>
      <c r="J2" s="771" t="s">
        <v>6178</v>
      </c>
      <c r="K2" s="771" t="s">
        <v>5388</v>
      </c>
      <c r="L2" s="771" t="s">
        <v>6179</v>
      </c>
      <c r="M2" s="771" t="s">
        <v>6180</v>
      </c>
      <c r="N2" s="771" t="s">
        <v>6181</v>
      </c>
      <c r="O2" s="771" t="s">
        <v>6182</v>
      </c>
      <c r="P2" s="771" t="s">
        <v>6183</v>
      </c>
      <c r="Q2" s="771" t="s">
        <v>6184</v>
      </c>
      <c r="R2" s="771" t="s">
        <v>2315</v>
      </c>
      <c r="S2" s="771" t="s">
        <v>1164</v>
      </c>
      <c r="T2" s="771" t="s">
        <v>1223</v>
      </c>
      <c r="U2" s="771" t="s">
        <v>6185</v>
      </c>
      <c r="V2" s="771" t="s">
        <v>6186</v>
      </c>
      <c r="W2" s="771" t="s">
        <v>2186</v>
      </c>
      <c r="X2" s="771" t="s">
        <v>3358</v>
      </c>
      <c r="Y2" s="771" t="s">
        <v>5438</v>
      </c>
      <c r="Z2" s="771" t="s">
        <v>2552</v>
      </c>
      <c r="AA2" s="771" t="s">
        <v>2552</v>
      </c>
      <c r="AB2" s="771" t="s">
        <v>4618</v>
      </c>
      <c r="AC2" s="771" t="s">
        <v>1329</v>
      </c>
      <c r="AD2" s="771" t="s">
        <v>5279</v>
      </c>
      <c r="AE2" s="771" t="s">
        <v>220</v>
      </c>
      <c r="AF2" s="771" t="s">
        <v>1749</v>
      </c>
      <c r="AG2" s="771" t="s">
        <v>1749</v>
      </c>
      <c r="AH2" s="771" t="s">
        <v>4473</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6187</v>
      </c>
      <c r="C3" s="770"/>
      <c r="D3" s="774" t="s">
        <v>5469</v>
      </c>
      <c r="E3" s="774" t="s">
        <v>2187</v>
      </c>
      <c r="F3" s="774" t="s">
        <v>1282</v>
      </c>
      <c r="G3" s="774" t="s">
        <v>6188</v>
      </c>
      <c r="H3" s="774" t="s">
        <v>1713</v>
      </c>
      <c r="I3" s="774" t="s">
        <v>6189</v>
      </c>
      <c r="J3" s="774" t="s">
        <v>2553</v>
      </c>
      <c r="K3" s="774" t="s">
        <v>6190</v>
      </c>
      <c r="L3" s="774" t="s">
        <v>6081</v>
      </c>
      <c r="M3" s="774" t="s">
        <v>1223</v>
      </c>
      <c r="N3" s="774" t="s">
        <v>4180</v>
      </c>
      <c r="O3" s="774" t="s">
        <v>1654</v>
      </c>
      <c r="P3" s="774" t="s">
        <v>3883</v>
      </c>
      <c r="Q3" s="774" t="s">
        <v>2710</v>
      </c>
      <c r="R3" s="774" t="s">
        <v>5125</v>
      </c>
      <c r="S3" s="774" t="s">
        <v>4095</v>
      </c>
      <c r="T3" s="774" t="s">
        <v>331</v>
      </c>
      <c r="U3" s="774" t="s">
        <v>3497</v>
      </c>
      <c r="V3" s="774" t="s">
        <v>2273</v>
      </c>
      <c r="W3" s="774" t="s">
        <v>2273</v>
      </c>
      <c r="X3" s="774" t="s">
        <v>330</v>
      </c>
      <c r="Y3" s="774" t="s">
        <v>625</v>
      </c>
      <c r="Z3" s="774" t="s">
        <v>220</v>
      </c>
      <c r="AA3" s="774" t="s">
        <v>625</v>
      </c>
      <c r="AB3" s="774" t="s">
        <v>536</v>
      </c>
      <c r="AC3" s="774" t="s">
        <v>2273</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6191</v>
      </c>
      <c r="B4" s="777"/>
      <c r="C4" s="778"/>
      <c r="D4" s="779" t="s">
        <v>6192</v>
      </c>
      <c r="E4" s="779" t="s">
        <v>626</v>
      </c>
      <c r="F4" s="779" t="s">
        <v>3758</v>
      </c>
      <c r="G4" s="779" t="s">
        <v>3025</v>
      </c>
      <c r="H4" s="779" t="s">
        <v>1713</v>
      </c>
      <c r="I4" s="779" t="s">
        <v>2382</v>
      </c>
      <c r="J4" s="779" t="s">
        <v>1330</v>
      </c>
      <c r="K4" s="779" t="s">
        <v>435</v>
      </c>
      <c r="L4" s="779" t="s">
        <v>1880</v>
      </c>
      <c r="M4" s="779" t="s">
        <v>4095</v>
      </c>
      <c r="N4" s="779" t="s">
        <v>5078</v>
      </c>
      <c r="O4" s="779" t="s">
        <v>1712</v>
      </c>
      <c r="P4" s="779" t="s">
        <v>5078</v>
      </c>
      <c r="Q4" s="779" t="s">
        <v>2273</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6193</v>
      </c>
      <c r="B6" s="788" t="s">
        <v>6194</v>
      </c>
      <c r="C6" s="789" t="s">
        <v>223</v>
      </c>
      <c r="D6" s="790" t="s">
        <v>223</v>
      </c>
      <c r="E6" s="791" t="s">
        <v>970</v>
      </c>
      <c r="F6" s="792" t="s">
        <v>796</v>
      </c>
      <c r="G6" s="791" t="s">
        <v>334</v>
      </c>
      <c r="H6" s="790" t="s">
        <v>5260</v>
      </c>
      <c r="I6" s="790" t="str">
        <f>HYPERLINK("https://youtu.be/BAG8a3WI9KM","52.27")</f>
        <v>52.27</v>
      </c>
      <c r="J6" s="793" t="s">
        <v>903</v>
      </c>
      <c r="K6" s="794" t="s">
        <v>1453</v>
      </c>
      <c r="L6" s="795" t="s">
        <v>880</v>
      </c>
      <c r="M6" s="791" t="str">
        <f>HYPERLINK("https://youtu.be/qv_H1NgDIQ8","53.73")</f>
        <v>53.73</v>
      </c>
      <c r="N6" s="796"/>
      <c r="O6" s="792" t="s">
        <v>6195</v>
      </c>
      <c r="P6" s="795" t="s">
        <v>2425</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6196</v>
      </c>
      <c r="B7" s="788" t="s">
        <v>6197</v>
      </c>
      <c r="C7" s="789" t="s">
        <v>6198</v>
      </c>
      <c r="D7" s="790" t="str">
        <f>HYPERLINK("https://youtu.be/CefbvCRxW34","1:21.78")</f>
        <v>1:21.78</v>
      </c>
      <c r="E7" s="790" t="s">
        <v>6199</v>
      </c>
      <c r="F7" s="792"/>
      <c r="G7" s="792"/>
      <c r="H7" s="790" t="str">
        <f>HYPERLINK("https://youtu.be/y9FQ4EcrohI", "1:21.52")</f>
        <v>1:21.52</v>
      </c>
      <c r="I7" s="792" t="s">
        <v>6200</v>
      </c>
      <c r="J7" s="790" t="s">
        <v>1418</v>
      </c>
      <c r="K7" s="794" t="s">
        <v>6201</v>
      </c>
      <c r="L7" s="792"/>
      <c r="M7" s="792" t="s">
        <v>6202</v>
      </c>
      <c r="N7" s="792"/>
      <c r="O7" s="792" t="s">
        <v>6203</v>
      </c>
      <c r="P7" s="790" t="s">
        <v>2426</v>
      </c>
      <c r="Q7" s="792"/>
      <c r="R7" s="792"/>
      <c r="S7" s="792"/>
      <c r="T7" s="792"/>
      <c r="U7" s="792"/>
      <c r="V7" s="792"/>
      <c r="W7" s="792"/>
      <c r="X7" s="798"/>
      <c r="Y7" s="792"/>
      <c r="Z7" s="798"/>
      <c r="AA7" s="792"/>
      <c r="AB7" s="792"/>
      <c r="AC7" s="792"/>
      <c r="AD7" s="792"/>
      <c r="AE7" s="792"/>
      <c r="AF7" s="792"/>
      <c r="AG7" s="792"/>
      <c r="AH7" s="792"/>
      <c r="AI7" s="801" t="s">
        <v>6204</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6205</v>
      </c>
      <c r="C8" s="789" t="s">
        <v>224</v>
      </c>
      <c r="D8" s="790" t="s">
        <v>224</v>
      </c>
      <c r="E8" s="790" t="s">
        <v>971</v>
      </c>
      <c r="F8" s="792" t="s">
        <v>797</v>
      </c>
      <c r="G8" s="792" t="s">
        <v>717</v>
      </c>
      <c r="H8" s="790" t="s">
        <v>5824</v>
      </c>
      <c r="I8" s="790" t="str">
        <f>HYPERLINK("https://youtu.be/ZP_d48CVxG0","1:19.30")</f>
        <v>1:19.30</v>
      </c>
      <c r="J8" s="792"/>
      <c r="K8" s="794" t="s">
        <v>6206</v>
      </c>
      <c r="L8" s="792"/>
      <c r="M8" s="792" t="s">
        <v>3992</v>
      </c>
      <c r="N8" s="792"/>
      <c r="O8" s="792"/>
      <c r="P8" s="792"/>
      <c r="Q8" s="792"/>
      <c r="R8" s="792"/>
      <c r="S8" s="792" t="s">
        <v>2057</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6207</v>
      </c>
      <c r="B9" s="805" t="s">
        <v>6194</v>
      </c>
      <c r="C9" s="789" t="s">
        <v>6208</v>
      </c>
      <c r="D9" s="790" t="s">
        <v>6208</v>
      </c>
      <c r="E9" s="790" t="s">
        <v>1309</v>
      </c>
      <c r="F9" s="792" t="s">
        <v>1541</v>
      </c>
      <c r="G9" s="792" t="s">
        <v>1541</v>
      </c>
      <c r="H9" s="792"/>
      <c r="I9" s="792" t="s">
        <v>1132</v>
      </c>
      <c r="J9" s="792"/>
      <c r="K9" s="792"/>
      <c r="L9" s="792"/>
      <c r="M9" s="792" t="s">
        <v>1255</v>
      </c>
      <c r="N9" s="792" t="s">
        <v>6209</v>
      </c>
      <c r="O9" s="792"/>
      <c r="P9" s="792" t="s">
        <v>6210</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6211</v>
      </c>
      <c r="B10" s="805" t="s">
        <v>6197</v>
      </c>
      <c r="C10" s="806" t="s">
        <v>523</v>
      </c>
      <c r="D10" s="807"/>
      <c r="E10" s="792"/>
      <c r="F10" s="807"/>
      <c r="G10" s="792"/>
      <c r="H10" s="790" t="s">
        <v>523</v>
      </c>
      <c r="I10" s="807"/>
      <c r="J10" s="790" t="s">
        <v>1603</v>
      </c>
      <c r="K10" s="807"/>
      <c r="L10" s="792"/>
      <c r="M10" s="792"/>
      <c r="N10" s="792"/>
      <c r="O10" s="807"/>
      <c r="P10" s="792"/>
      <c r="Q10" s="807"/>
      <c r="R10" s="807"/>
      <c r="S10" s="792"/>
      <c r="T10" s="807"/>
      <c r="U10" s="792"/>
      <c r="V10" s="807"/>
      <c r="W10" s="792"/>
      <c r="X10" s="798"/>
      <c r="Y10" s="807"/>
      <c r="Z10" s="797"/>
      <c r="AA10" s="792"/>
      <c r="AB10" s="807"/>
      <c r="AC10" s="790" t="s">
        <v>2130</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6205</v>
      </c>
      <c r="C11" s="789" t="s">
        <v>1315</v>
      </c>
      <c r="D11" s="790" t="s">
        <v>1315</v>
      </c>
      <c r="E11" s="790" t="s">
        <v>2338</v>
      </c>
      <c r="F11" s="792"/>
      <c r="G11" s="807"/>
      <c r="H11" s="790" t="s">
        <v>1911</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6212</v>
      </c>
      <c r="B12" s="788" t="s">
        <v>6213</v>
      </c>
      <c r="C12" s="789" t="s">
        <v>3988</v>
      </c>
      <c r="D12" s="790" t="s">
        <v>3988</v>
      </c>
      <c r="E12" s="790" t="s">
        <v>3616</v>
      </c>
      <c r="F12" s="792" t="s">
        <v>6214</v>
      </c>
      <c r="G12" s="792"/>
      <c r="H12" s="810"/>
      <c r="I12" s="792" t="s">
        <v>4996</v>
      </c>
      <c r="J12" s="790" t="s">
        <v>6215</v>
      </c>
      <c r="K12" s="794" t="s">
        <v>888</v>
      </c>
      <c r="L12" s="792"/>
      <c r="M12" s="792" t="s">
        <v>6216</v>
      </c>
      <c r="N12" s="792"/>
      <c r="O12" s="790" t="s">
        <v>3417</v>
      </c>
      <c r="P12" s="790" t="s">
        <v>3852</v>
      </c>
      <c r="Q12" s="792"/>
      <c r="R12" s="792" t="s">
        <v>2142</v>
      </c>
      <c r="S12" s="792" t="s">
        <v>6214</v>
      </c>
      <c r="T12" s="792"/>
      <c r="U12" s="792"/>
      <c r="V12" s="792"/>
      <c r="W12" s="792"/>
      <c r="X12" s="798"/>
      <c r="Y12" s="792"/>
      <c r="Z12" s="798"/>
      <c r="AA12" s="792"/>
      <c r="AB12" s="792"/>
      <c r="AC12" s="792"/>
      <c r="AD12" s="792"/>
      <c r="AE12" s="794" t="s">
        <v>4926</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6217</v>
      </c>
      <c r="C13" s="789" t="s">
        <v>225</v>
      </c>
      <c r="D13" s="790" t="s">
        <v>225</v>
      </c>
      <c r="E13" s="790" t="s">
        <v>6218</v>
      </c>
      <c r="F13" s="790" t="s">
        <v>6219</v>
      </c>
      <c r="G13" s="792" t="s">
        <v>6220</v>
      </c>
      <c r="H13" s="790" t="s">
        <v>6221</v>
      </c>
      <c r="I13" s="792" t="s">
        <v>898</v>
      </c>
      <c r="J13" s="790" t="s">
        <v>1419</v>
      </c>
      <c r="K13" s="794" t="s">
        <v>1831</v>
      </c>
      <c r="L13" s="795" t="s">
        <v>697</v>
      </c>
      <c r="M13" s="792" t="s">
        <v>3583</v>
      </c>
      <c r="N13" s="790" t="s">
        <v>1166</v>
      </c>
      <c r="O13" s="792"/>
      <c r="P13" s="790" t="s">
        <v>2427</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1831</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6207</v>
      </c>
      <c r="B14" s="812" t="s">
        <v>6213</v>
      </c>
      <c r="C14" s="789" t="str">
        <f t="shared" ref="C14:D14" si="1">HYPERLINK("https://clips.twitch.tv/CalmFitMartenJKanStyle","14.16")</f>
        <v>14.16</v>
      </c>
      <c r="D14" s="791" t="str">
        <f t="shared" si="1"/>
        <v>14.16</v>
      </c>
      <c r="E14" s="790" t="s">
        <v>3853</v>
      </c>
      <c r="F14" s="791" t="str">
        <f>HYPERLINK("https://www.youtube.com/watch?v=h3GaauXfeR4","14.16")</f>
        <v>14.16</v>
      </c>
      <c r="G14" s="792"/>
      <c r="H14" s="796"/>
      <c r="I14" s="791" t="str">
        <f>HYPERLINK("https://youtu.be/F4XtupQ5d4o","14.33")</f>
        <v>14.33</v>
      </c>
      <c r="J14" s="790" t="str">
        <f>HYPERLINK("https://www.twitch.tv/videos/569558488","14.31")</f>
        <v>14.31</v>
      </c>
      <c r="K14" s="813" t="s">
        <v>3500</v>
      </c>
      <c r="L14" s="792"/>
      <c r="M14" s="790" t="str">
        <f>HYPERLINK("https://youtu.be/rZW3Nzg9CsM","14.20")</f>
        <v>14.20</v>
      </c>
      <c r="N14" s="792"/>
      <c r="O14" s="796" t="s">
        <v>3663</v>
      </c>
      <c r="P14" s="792"/>
      <c r="Q14" s="796"/>
      <c r="R14" s="796" t="s">
        <v>4593</v>
      </c>
      <c r="S14" s="792" t="s">
        <v>982</v>
      </c>
      <c r="T14" s="796"/>
      <c r="U14" s="792"/>
      <c r="V14" s="796"/>
      <c r="W14" s="792"/>
      <c r="X14" s="790" t="s">
        <v>3853</v>
      </c>
      <c r="Y14" s="796"/>
      <c r="Z14" s="813" t="s">
        <v>3500</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6217</v>
      </c>
      <c r="C15" s="789" t="s">
        <v>5446</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1832</v>
      </c>
      <c r="L15" s="795" t="s">
        <v>1420</v>
      </c>
      <c r="M15" s="791" t="str">
        <f>HYPERLINK("https://youtu.be/Kv9otnDdZKc","13.93")</f>
        <v>13.93</v>
      </c>
      <c r="N15" s="796"/>
      <c r="O15" s="790" t="s">
        <v>1333</v>
      </c>
      <c r="P15" s="791" t="s">
        <v>1832</v>
      </c>
      <c r="Q15" s="792"/>
      <c r="R15" s="792" t="s">
        <v>2474</v>
      </c>
      <c r="S15" s="796"/>
      <c r="T15" s="790" t="s">
        <v>5446</v>
      </c>
      <c r="U15" s="796"/>
      <c r="V15" s="794" t="s">
        <v>5446</v>
      </c>
      <c r="W15" s="796"/>
      <c r="X15" s="798"/>
      <c r="Y15" s="790" t="s">
        <v>883</v>
      </c>
      <c r="Z15" s="798"/>
      <c r="AA15" s="796"/>
      <c r="AB15" s="792"/>
      <c r="AC15" s="792"/>
      <c r="AD15" s="796"/>
      <c r="AE15" s="792"/>
      <c r="AF15" s="792"/>
      <c r="AG15" s="796"/>
      <c r="AH15" s="792"/>
      <c r="AI15" s="816" t="s">
        <v>1754</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6211</v>
      </c>
      <c r="B16" s="805" t="s">
        <v>6194</v>
      </c>
      <c r="C16" s="789" t="s">
        <v>6222</v>
      </c>
      <c r="D16" s="790" t="s">
        <v>6222</v>
      </c>
      <c r="E16" s="790" t="s">
        <v>6223</v>
      </c>
      <c r="F16" s="790" t="s">
        <v>5976</v>
      </c>
      <c r="G16" s="792" t="s">
        <v>6224</v>
      </c>
      <c r="H16" s="792"/>
      <c r="I16" s="792"/>
      <c r="J16" s="790" t="s">
        <v>1635</v>
      </c>
      <c r="K16" s="794" t="s">
        <v>1254</v>
      </c>
      <c r="L16" s="790" t="s">
        <v>6224</v>
      </c>
      <c r="M16" s="792"/>
      <c r="N16" s="790" t="s">
        <v>5976</v>
      </c>
      <c r="O16" s="792"/>
      <c r="P16" s="790" t="s">
        <v>1476</v>
      </c>
      <c r="Q16" s="794" t="s">
        <v>6224</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6225</v>
      </c>
      <c r="B17" s="805" t="s">
        <v>6226</v>
      </c>
      <c r="C17" s="789" t="s">
        <v>6227</v>
      </c>
      <c r="D17" s="817" t="s">
        <v>6227</v>
      </c>
      <c r="E17" s="817" t="s">
        <v>977</v>
      </c>
      <c r="F17" s="792" t="s">
        <v>2323</v>
      </c>
      <c r="G17" s="817" t="str">
        <f>HYPERLINK("https://clips.twitch.tv/TameHappyHerdPraiseIt","38.15")</f>
        <v>38.15</v>
      </c>
      <c r="H17" s="792"/>
      <c r="I17" s="817" t="str">
        <f>HYPERLINK("https://youtu.be/t-1yqXLdZMA","38.05")</f>
        <v>38.05</v>
      </c>
      <c r="J17" s="792"/>
      <c r="K17" s="792"/>
      <c r="L17" s="817" t="s">
        <v>6228</v>
      </c>
      <c r="M17" s="817" t="str">
        <f>HYPERLINK("https://youtu.be/Vn6tjVSJ144","36.45")</f>
        <v>36.45</v>
      </c>
      <c r="N17" s="792"/>
      <c r="O17" s="817" t="s">
        <v>3321</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6229</v>
      </c>
      <c r="AL17" s="792"/>
      <c r="AM17" s="792"/>
      <c r="AN17" s="800"/>
      <c r="AO17" s="792"/>
      <c r="AP17" s="792"/>
      <c r="AQ17" s="792"/>
      <c r="AR17" s="792"/>
      <c r="AS17" s="792"/>
      <c r="AT17" s="792"/>
      <c r="AU17" s="792"/>
      <c r="AV17" s="792"/>
      <c r="AW17" s="792"/>
      <c r="AX17" s="792"/>
      <c r="AY17" s="792"/>
      <c r="AZ17" s="792"/>
      <c r="BA17" s="792"/>
      <c r="BB17" s="792"/>
    </row>
    <row r="18" ht="15.75" customHeight="1">
      <c r="A18" s="787" t="s">
        <v>6230</v>
      </c>
      <c r="B18" s="788" t="s">
        <v>6231</v>
      </c>
      <c r="C18" s="789" t="s">
        <v>186</v>
      </c>
      <c r="D18" s="790" t="str">
        <f>HYPERLINK("https://youtu.be/lEkVmE5mZ2Y","44.89")</f>
        <v>44.89</v>
      </c>
      <c r="E18" s="790" t="s">
        <v>186</v>
      </c>
      <c r="F18" s="790" t="s">
        <v>6232</v>
      </c>
      <c r="G18" s="89"/>
      <c r="H18" s="792"/>
      <c r="I18" s="792" t="s">
        <v>3300</v>
      </c>
      <c r="J18" s="790" t="s">
        <v>4647</v>
      </c>
      <c r="K18" s="792"/>
      <c r="L18" s="792"/>
      <c r="M18" s="790" t="str">
        <f>HYPERLINK("https://www.youtube.com/watch?v=2TATjRbAkgw","46.87")</f>
        <v>46.87</v>
      </c>
      <c r="N18" s="792"/>
      <c r="O18" s="790" t="s">
        <v>5055</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6233</v>
      </c>
      <c r="C19" s="789" t="s">
        <v>1540</v>
      </c>
      <c r="D19" s="790" t="s">
        <v>1540</v>
      </c>
      <c r="E19" s="790" t="s">
        <v>2798</v>
      </c>
      <c r="F19" s="792"/>
      <c r="G19" s="792"/>
      <c r="H19" s="792"/>
      <c r="I19" s="792"/>
      <c r="J19" s="792"/>
      <c r="K19" s="792"/>
      <c r="L19" s="792"/>
      <c r="M19" s="792"/>
      <c r="N19" s="792"/>
      <c r="O19" s="790" t="s">
        <v>2358</v>
      </c>
      <c r="P19" s="792"/>
      <c r="Q19" s="792"/>
      <c r="R19" s="792"/>
      <c r="S19" s="792"/>
      <c r="T19" s="792"/>
      <c r="U19" s="792"/>
      <c r="V19" s="792"/>
      <c r="W19" s="792"/>
      <c r="X19" s="798"/>
      <c r="Y19" s="792"/>
      <c r="Z19" s="798"/>
      <c r="AA19" s="792"/>
      <c r="AB19" s="792"/>
      <c r="AC19" s="792"/>
      <c r="AD19" s="792"/>
      <c r="AE19" s="792"/>
      <c r="AF19" s="792"/>
      <c r="AG19" s="792"/>
      <c r="AH19" s="790" t="s">
        <v>3071</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6234</v>
      </c>
      <c r="C20" s="789" t="s">
        <v>6235</v>
      </c>
      <c r="D20" s="790" t="s">
        <v>6235</v>
      </c>
      <c r="E20" s="790" t="s">
        <v>973</v>
      </c>
      <c r="F20" s="790" t="s">
        <v>153</v>
      </c>
      <c r="G20" s="790" t="s">
        <v>516</v>
      </c>
      <c r="H20" s="790" t="s">
        <v>6236</v>
      </c>
      <c r="I20" s="790" t="str">
        <f>HYPERLINK("https://clips.twitch.tv/EnergeticBeautifulMallardRalpherZ","42.96")</f>
        <v>42.96</v>
      </c>
      <c r="J20" s="818" t="s">
        <v>1421</v>
      </c>
      <c r="K20" s="794" t="s">
        <v>3861</v>
      </c>
      <c r="L20" s="795" t="s">
        <v>259</v>
      </c>
      <c r="M20" s="792" t="s">
        <v>117</v>
      </c>
      <c r="N20" s="792"/>
      <c r="O20" s="790" t="s">
        <v>1121</v>
      </c>
      <c r="P20" s="795" t="s">
        <v>2428</v>
      </c>
      <c r="Q20" s="790" t="s">
        <v>442</v>
      </c>
      <c r="R20" s="792" t="s">
        <v>6237</v>
      </c>
      <c r="S20" s="792" t="s">
        <v>4899</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6238</v>
      </c>
      <c r="B21" s="788" t="s">
        <v>6239</v>
      </c>
      <c r="C21" s="789" t="s">
        <v>3197</v>
      </c>
      <c r="D21" s="793" t="s">
        <v>702</v>
      </c>
      <c r="E21" s="793" t="s">
        <v>3197</v>
      </c>
      <c r="F21" s="819"/>
      <c r="G21" s="819"/>
      <c r="H21" s="819"/>
      <c r="I21" s="819"/>
      <c r="J21" s="820" t="s">
        <v>6240</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6241</v>
      </c>
      <c r="C22" s="789" t="s">
        <v>3599</v>
      </c>
      <c r="D22" s="817" t="s">
        <v>3599</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6242</v>
      </c>
      <c r="B23" s="788" t="s">
        <v>6243</v>
      </c>
      <c r="C23" s="789" t="s">
        <v>562</v>
      </c>
      <c r="D23" s="817" t="str">
        <f>HYPERLINK("https://youtu.be/Ke7Ydg0njos","1:12.18")</f>
        <v>1:12.18</v>
      </c>
      <c r="E23" s="792"/>
      <c r="F23" s="792"/>
      <c r="G23" s="792"/>
      <c r="H23" s="792"/>
      <c r="I23" s="792"/>
      <c r="J23" s="792"/>
      <c r="K23" s="792"/>
      <c r="L23" s="792"/>
      <c r="M23" s="817" t="s">
        <v>6244</v>
      </c>
      <c r="N23" s="792"/>
      <c r="O23" s="792"/>
      <c r="P23" s="792"/>
      <c r="Q23" s="792"/>
      <c r="R23" s="792"/>
      <c r="S23" s="792" t="s">
        <v>6245</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6246</v>
      </c>
      <c r="C24" s="789" t="s">
        <v>6247</v>
      </c>
      <c r="D24" s="817" t="str">
        <f>HYPERLINK("https://youtu.be/Rcz3E5J0bbw","1:11.25")</f>
        <v>1:11.25</v>
      </c>
      <c r="E24" s="817" t="s">
        <v>6247</v>
      </c>
      <c r="F24" s="792"/>
      <c r="G24" s="792"/>
      <c r="H24" s="792"/>
      <c r="I24" s="792"/>
      <c r="J24" s="792"/>
      <c r="K24" s="792"/>
      <c r="L24" s="792"/>
      <c r="M24" s="792"/>
      <c r="N24" s="792"/>
      <c r="O24" s="792"/>
      <c r="P24" s="792"/>
      <c r="Q24" s="792"/>
      <c r="R24" s="792"/>
      <c r="S24" s="792" t="s">
        <v>6248</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6249</v>
      </c>
      <c r="C25" s="789" t="s">
        <v>6250</v>
      </c>
      <c r="D25" s="817" t="s">
        <v>6251</v>
      </c>
      <c r="E25" s="817" t="s">
        <v>6250</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6252</v>
      </c>
      <c r="C26" s="789" t="s">
        <v>5758</v>
      </c>
      <c r="D26" s="790" t="s">
        <v>5758</v>
      </c>
      <c r="E26" s="792"/>
      <c r="F26" s="792"/>
      <c r="G26" s="792"/>
      <c r="H26" s="790" t="s">
        <v>6253</v>
      </c>
      <c r="I26" s="792"/>
      <c r="J26" s="790" t="s">
        <v>1423</v>
      </c>
      <c r="K26" s="794" t="s">
        <v>1834</v>
      </c>
      <c r="L26" s="795" t="s">
        <v>6254</v>
      </c>
      <c r="M26" s="792"/>
      <c r="N26" s="790" t="s">
        <v>5955</v>
      </c>
      <c r="O26" s="792"/>
      <c r="P26" s="790" t="s">
        <v>2430</v>
      </c>
      <c r="Q26" s="792"/>
      <c r="R26" s="792"/>
      <c r="S26" s="792" t="s">
        <v>6255</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6207</v>
      </c>
      <c r="B27" s="805" t="s">
        <v>6256</v>
      </c>
      <c r="C27" s="789" t="s">
        <v>5416</v>
      </c>
      <c r="D27" s="790" t="s">
        <v>5416</v>
      </c>
      <c r="E27" s="792"/>
      <c r="F27" s="792"/>
      <c r="G27" s="792"/>
      <c r="H27" s="792"/>
      <c r="I27" s="792"/>
      <c r="J27" s="790" t="s">
        <v>4129</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6257</v>
      </c>
      <c r="C28" s="789" t="s">
        <v>2524</v>
      </c>
      <c r="D28" s="817" t="s">
        <v>2524</v>
      </c>
      <c r="E28" s="792"/>
      <c r="F28" s="792"/>
      <c r="G28" s="792"/>
      <c r="H28" s="792"/>
      <c r="I28" s="792"/>
      <c r="J28" s="792"/>
      <c r="K28" s="792"/>
      <c r="L28" s="792"/>
      <c r="M28" s="792"/>
      <c r="N28" s="792"/>
      <c r="O28" s="817" t="s">
        <v>6258</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6259</v>
      </c>
      <c r="B29" s="811" t="s">
        <v>6260</v>
      </c>
      <c r="C29" s="789" t="s">
        <v>3466</v>
      </c>
      <c r="D29" s="790" t="str">
        <f>HYPERLINK("https://clips.twitch.tv/EntertainingEnchantingDumplingsUncleNox","40.79")</f>
        <v>40.79</v>
      </c>
      <c r="E29" s="790" t="s">
        <v>3466</v>
      </c>
      <c r="F29" s="792" t="s">
        <v>1130</v>
      </c>
      <c r="G29" s="792"/>
      <c r="H29" s="792"/>
      <c r="I29" s="792" t="s">
        <v>6261</v>
      </c>
      <c r="J29" s="792"/>
      <c r="K29" s="792"/>
      <c r="L29" s="792"/>
      <c r="M29" s="792" t="s">
        <v>6258</v>
      </c>
      <c r="N29" s="792"/>
      <c r="O29" s="790" t="s">
        <v>6262</v>
      </c>
      <c r="P29" s="792"/>
      <c r="Q29" s="792"/>
      <c r="R29" s="792"/>
      <c r="S29" s="792"/>
      <c r="T29" s="792"/>
      <c r="U29" s="792"/>
      <c r="V29" s="792"/>
      <c r="W29" s="792"/>
      <c r="X29" s="798"/>
      <c r="Y29" s="792"/>
      <c r="Z29" s="813" t="s">
        <v>6263</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6264</v>
      </c>
      <c r="C30" s="789" t="s">
        <v>2123</v>
      </c>
      <c r="D30" s="817" t="str">
        <f>HYPERLINK("https://clips.twitch.tv/ThirstyBlushingSandstormBrainSlug","40.19")</f>
        <v>40.19</v>
      </c>
      <c r="E30" s="792"/>
      <c r="F30" s="817" t="s">
        <v>2123</v>
      </c>
      <c r="G30" s="792"/>
      <c r="H30" s="792"/>
      <c r="I30" s="792" t="s">
        <v>1349</v>
      </c>
      <c r="J30" s="817" t="s">
        <v>2015</v>
      </c>
      <c r="K30" s="792"/>
      <c r="L30" s="792"/>
      <c r="M30" s="792" t="s">
        <v>4985</v>
      </c>
      <c r="N30" s="792"/>
      <c r="O30" s="817" t="s">
        <v>6265</v>
      </c>
      <c r="P30" s="792"/>
      <c r="Q30" s="792"/>
      <c r="R30" s="792"/>
      <c r="S30" s="792"/>
      <c r="T30" s="792"/>
      <c r="U30" s="792"/>
      <c r="V30" s="792"/>
      <c r="W30" s="792"/>
      <c r="X30" s="798"/>
      <c r="Y30" s="792"/>
      <c r="Z30" s="798"/>
      <c r="AA30" s="792"/>
      <c r="AB30" s="792"/>
      <c r="AC30" s="792"/>
      <c r="AD30" s="792"/>
      <c r="AE30" s="792"/>
      <c r="AF30" s="792"/>
      <c r="AG30" s="792"/>
      <c r="AH30" s="792" t="s">
        <v>2070</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6266</v>
      </c>
      <c r="C31" s="789" t="s">
        <v>1797</v>
      </c>
      <c r="D31" s="817" t="s">
        <v>1797</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6267</v>
      </c>
      <c r="C32" s="789" t="s">
        <v>2123</v>
      </c>
      <c r="D32" s="817" t="s">
        <v>2357</v>
      </c>
      <c r="E32" s="792"/>
      <c r="F32" s="817" t="s">
        <v>2123</v>
      </c>
      <c r="G32" s="792"/>
      <c r="H32" s="792"/>
      <c r="I32" s="792"/>
      <c r="J32" s="792"/>
      <c r="K32" s="792"/>
      <c r="L32" s="792"/>
      <c r="M32" s="792"/>
      <c r="N32" s="792"/>
      <c r="O32" s="817" t="s">
        <v>1997</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6268</v>
      </c>
      <c r="C33" s="789" t="s">
        <v>2357</v>
      </c>
      <c r="D33" s="826" t="str">
        <f>HYPERLINK("https://youtu.be/R9drqtLlI48","40.69")</f>
        <v>40.69</v>
      </c>
      <c r="E33" s="817" t="s">
        <v>2357</v>
      </c>
      <c r="F33" s="796" t="s">
        <v>6269</v>
      </c>
      <c r="G33" s="792"/>
      <c r="H33" s="796"/>
      <c r="I33" s="796"/>
      <c r="J33" s="792"/>
      <c r="K33" s="796"/>
      <c r="L33" s="792"/>
      <c r="M33" s="792"/>
      <c r="N33" s="792"/>
      <c r="O33" s="826" t="s">
        <v>1797</v>
      </c>
      <c r="P33" s="792"/>
      <c r="Q33" s="796"/>
      <c r="R33" s="796"/>
      <c r="S33" s="792" t="s">
        <v>2657</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6270</v>
      </c>
      <c r="C34" s="789" t="s">
        <v>2123</v>
      </c>
      <c r="D34" s="817" t="s">
        <v>3028</v>
      </c>
      <c r="E34" s="796"/>
      <c r="F34" s="817" t="s">
        <v>2123</v>
      </c>
      <c r="G34" s="796" t="s">
        <v>6271</v>
      </c>
      <c r="H34" s="792"/>
      <c r="I34" s="792"/>
      <c r="J34" s="796"/>
      <c r="K34" s="792"/>
      <c r="L34" s="796"/>
      <c r="M34" s="796"/>
      <c r="N34" s="796"/>
      <c r="O34" s="817" t="s">
        <v>6272</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6273</v>
      </c>
      <c r="C35" s="789" t="s">
        <v>1778</v>
      </c>
      <c r="D35" s="790" t="str">
        <f>HYPERLINK("https://clips.twitch.tv/ScrumptiousColdMoonPeanutButterJellyTime","40.22")</f>
        <v>40.22</v>
      </c>
      <c r="E35" s="790" t="s">
        <v>1778</v>
      </c>
      <c r="F35" s="790" t="s">
        <v>6272</v>
      </c>
      <c r="G35" s="792"/>
      <c r="H35" s="827"/>
      <c r="I35" s="792" t="s">
        <v>6274</v>
      </c>
      <c r="J35" s="792"/>
      <c r="K35" s="792"/>
      <c r="L35" s="792"/>
      <c r="M35" s="792"/>
      <c r="N35" s="792"/>
      <c r="O35" s="790" t="s">
        <v>6271</v>
      </c>
      <c r="P35" s="792"/>
      <c r="Q35" s="792"/>
      <c r="R35" s="792" t="s">
        <v>5192</v>
      </c>
      <c r="S35" s="792" t="s">
        <v>2321</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6275</v>
      </c>
      <c r="C36" s="789" t="s">
        <v>3225</v>
      </c>
      <c r="D36" s="790" t="s">
        <v>3225</v>
      </c>
      <c r="E36" s="790" t="s">
        <v>4077</v>
      </c>
      <c r="F36" s="792"/>
      <c r="G36" s="792"/>
      <c r="H36" s="790" t="s">
        <v>4926</v>
      </c>
      <c r="I36" s="790" t="s">
        <v>4926</v>
      </c>
      <c r="J36" s="790" t="s">
        <v>2930</v>
      </c>
      <c r="K36" s="794" t="s">
        <v>1835</v>
      </c>
      <c r="L36" s="795" t="s">
        <v>3264</v>
      </c>
      <c r="M36" s="792"/>
      <c r="N36" s="790" t="s">
        <v>3225</v>
      </c>
      <c r="O36" s="790" t="s">
        <v>2630</v>
      </c>
      <c r="P36" s="792"/>
      <c r="Q36" s="792"/>
      <c r="R36" s="792"/>
      <c r="S36" s="790" t="str">
        <f>HYPERLINK("https://clips.twitch.tv/AggressiveBigTeaNononoCat","40.26")</f>
        <v>40.26</v>
      </c>
      <c r="T36" s="792"/>
      <c r="U36" s="792"/>
      <c r="V36" s="792"/>
      <c r="W36" s="792"/>
      <c r="X36" s="798"/>
      <c r="Y36" s="790" t="s">
        <v>1757</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6211</v>
      </c>
      <c r="B37" s="805" t="s">
        <v>6276</v>
      </c>
      <c r="C37" s="789" t="s">
        <v>3488</v>
      </c>
      <c r="D37" s="790" t="s">
        <v>3488</v>
      </c>
      <c r="E37" s="790" t="s">
        <v>710</v>
      </c>
      <c r="F37" s="792"/>
      <c r="G37" s="792"/>
      <c r="H37" s="792"/>
      <c r="I37" s="792"/>
      <c r="J37" s="790" t="s">
        <v>2369</v>
      </c>
      <c r="K37" s="792"/>
      <c r="L37" s="792"/>
      <c r="M37" s="792"/>
      <c r="N37" s="792"/>
      <c r="O37" s="790" t="s">
        <v>870</v>
      </c>
      <c r="P37" s="792"/>
      <c r="Q37" s="792"/>
      <c r="R37" s="792"/>
      <c r="S37" s="792"/>
      <c r="T37" s="792"/>
      <c r="U37" s="792"/>
      <c r="V37" s="792"/>
      <c r="W37" s="792"/>
      <c r="X37" s="798"/>
      <c r="Y37" s="792"/>
      <c r="Z37" s="790" t="s">
        <v>6277</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6278</v>
      </c>
      <c r="C38" s="789" t="s">
        <v>1957</v>
      </c>
      <c r="D38" s="790" t="s">
        <v>6279</v>
      </c>
      <c r="E38" s="790" t="s">
        <v>1863</v>
      </c>
      <c r="F38" s="792"/>
      <c r="G38" s="792"/>
      <c r="H38" s="792"/>
      <c r="I38" s="792"/>
      <c r="J38" s="790" t="s">
        <v>1780</v>
      </c>
      <c r="K38" s="792"/>
      <c r="L38" s="790" t="s">
        <v>1245</v>
      </c>
      <c r="M38" s="792"/>
      <c r="N38" s="792"/>
      <c r="O38" s="792"/>
      <c r="P38" s="790" t="s">
        <v>2453</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1957</v>
      </c>
      <c r="AM38" s="792"/>
      <c r="AN38" s="800"/>
      <c r="AO38" s="792"/>
      <c r="AP38" s="792"/>
      <c r="AQ38" s="792"/>
      <c r="AR38" s="792"/>
      <c r="AS38" s="792"/>
      <c r="AT38" s="792"/>
      <c r="AU38" s="792"/>
      <c r="AV38" s="792"/>
      <c r="AW38" s="792"/>
      <c r="AX38" s="792"/>
      <c r="AY38" s="792"/>
      <c r="AZ38" s="792"/>
      <c r="BA38" s="792"/>
      <c r="BB38" s="792"/>
    </row>
    <row r="39" ht="15.75" customHeight="1">
      <c r="A39" s="804" t="s">
        <v>6225</v>
      </c>
      <c r="B39" s="805" t="s">
        <v>6226</v>
      </c>
      <c r="C39" s="789" t="s">
        <v>1751</v>
      </c>
      <c r="D39" s="817" t="str">
        <f>HYPERLINK("https://clips.twitch.tv/StylishVivaciousAirGuitarNotLikeThis","50.47")</f>
        <v>50.47</v>
      </c>
      <c r="E39" s="817" t="s">
        <v>1751</v>
      </c>
      <c r="F39" s="792" t="s">
        <v>838</v>
      </c>
      <c r="G39" s="792" t="s">
        <v>723</v>
      </c>
      <c r="H39" s="792"/>
      <c r="I39" s="817" t="s">
        <v>1751</v>
      </c>
      <c r="J39" s="792"/>
      <c r="K39" s="792"/>
      <c r="L39" s="792"/>
      <c r="M39" s="817" t="str">
        <f>HYPERLINK("https://youtu.be/Z3lDpXDeu-A","48.50")</f>
        <v>48.50</v>
      </c>
      <c r="N39" s="792"/>
      <c r="O39" s="817" t="s">
        <v>6280</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6281</v>
      </c>
      <c r="C40" s="789" t="s">
        <v>6282</v>
      </c>
      <c r="D40" s="792"/>
      <c r="E40" s="792"/>
      <c r="F40" s="792"/>
      <c r="G40" s="792"/>
      <c r="H40" s="792"/>
      <c r="I40" s="817" t="s">
        <v>6282</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6283</v>
      </c>
      <c r="C41" s="789" t="s">
        <v>6284</v>
      </c>
      <c r="D41" s="792"/>
      <c r="E41" s="792"/>
      <c r="F41" s="792"/>
      <c r="G41" s="792"/>
      <c r="H41" s="792"/>
      <c r="I41" s="817" t="s">
        <v>6284</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6285</v>
      </c>
      <c r="C42" s="789" t="s">
        <v>4575</v>
      </c>
      <c r="D42" s="792"/>
      <c r="E42" s="792"/>
      <c r="F42" s="792"/>
      <c r="G42" s="792"/>
      <c r="H42" s="792"/>
      <c r="I42" s="817" t="s">
        <v>4575</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6286</v>
      </c>
      <c r="B43" s="788" t="s">
        <v>6287</v>
      </c>
      <c r="C43" s="789" t="s">
        <v>2432</v>
      </c>
      <c r="D43" s="790" t="s">
        <v>3125</v>
      </c>
      <c r="E43" s="792"/>
      <c r="F43" s="792"/>
      <c r="G43" s="792"/>
      <c r="H43" s="810"/>
      <c r="I43" s="790" t="str">
        <f>HYPERLINK("https://youtu.be/WdBDZlWcLa8","16.95")</f>
        <v>16.95</v>
      </c>
      <c r="J43" s="792"/>
      <c r="K43" s="794" t="s">
        <v>4270</v>
      </c>
      <c r="L43" s="792"/>
      <c r="M43" s="790" t="str">
        <f>HYPERLINK("https://youtu.be/FwtG-kRM0SE","17.64")</f>
        <v>17.64</v>
      </c>
      <c r="N43" s="792"/>
      <c r="O43" s="792"/>
      <c r="P43" s="790" t="s">
        <v>2432</v>
      </c>
      <c r="Q43" s="792"/>
      <c r="R43" s="792" t="s">
        <v>4143</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6288</v>
      </c>
      <c r="C44" s="789" t="str">
        <f>HYPERLINK("https://clips.twitch.tv/CautiousAmorphousLlamaDxAbomb","15.96")</f>
        <v>15.96</v>
      </c>
      <c r="D44" s="790" t="s">
        <v>446</v>
      </c>
      <c r="E44" s="790" t="s">
        <v>2388</v>
      </c>
      <c r="F44" s="790" t="s">
        <v>107</v>
      </c>
      <c r="G44" s="790" t="s">
        <v>446</v>
      </c>
      <c r="H44" s="790" t="s">
        <v>446</v>
      </c>
      <c r="I44" s="790" t="s">
        <v>107</v>
      </c>
      <c r="J44" s="790" t="s">
        <v>1425</v>
      </c>
      <c r="K44" s="790" t="s">
        <v>107</v>
      </c>
      <c r="L44" s="795" t="s">
        <v>446</v>
      </c>
      <c r="M44" s="792" t="s">
        <v>349</v>
      </c>
      <c r="N44" s="792"/>
      <c r="O44" s="790" t="s">
        <v>2631</v>
      </c>
      <c r="P44" s="792"/>
      <c r="Q44" s="792"/>
      <c r="R44" s="792" t="s">
        <v>6289</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6290</v>
      </c>
      <c r="B45" s="788" t="s">
        <v>6291</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6194</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6292</v>
      </c>
      <c r="B48" s="838" t="s">
        <v>6293</v>
      </c>
      <c r="C48" s="789" t="s">
        <v>2415</v>
      </c>
      <c r="D48" s="790" t="s">
        <v>2415</v>
      </c>
      <c r="E48" s="790" t="s">
        <v>980</v>
      </c>
      <c r="F48" s="790" t="s">
        <v>805</v>
      </c>
      <c r="G48" s="790" t="str">
        <f>HYPERLINK("https://clips.twitch.tv/AltruisticBrightClipsdadWholeWheat","51.57")</f>
        <v>51.57</v>
      </c>
      <c r="H48" s="839"/>
      <c r="I48" s="839" t="s">
        <v>5353</v>
      </c>
      <c r="J48" s="790" t="s">
        <v>1408</v>
      </c>
      <c r="K48" s="813" t="s">
        <v>3102</v>
      </c>
      <c r="L48" s="795" t="s">
        <v>502</v>
      </c>
      <c r="M48" s="840" t="s">
        <v>2554</v>
      </c>
      <c r="N48" s="839"/>
      <c r="O48" s="813" t="s">
        <v>3422</v>
      </c>
      <c r="P48" s="839"/>
      <c r="Q48" s="839"/>
      <c r="R48" s="839" t="s">
        <v>3220</v>
      </c>
      <c r="S48" s="839" t="s">
        <v>1051</v>
      </c>
      <c r="T48" s="839"/>
      <c r="U48" s="839"/>
      <c r="V48" s="839"/>
      <c r="W48" s="839"/>
      <c r="X48" s="839"/>
      <c r="Y48" s="840" t="s">
        <v>2198</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6294</v>
      </c>
      <c r="C49" s="789" t="s">
        <v>2649</v>
      </c>
      <c r="D49" s="790" t="s">
        <v>2649</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6295</v>
      </c>
      <c r="C50" s="846"/>
      <c r="D50" s="810"/>
      <c r="E50" s="839"/>
      <c r="F50" s="839"/>
      <c r="G50" s="839"/>
      <c r="H50" s="839"/>
      <c r="I50" s="839"/>
      <c r="J50" s="839"/>
      <c r="K50" s="839"/>
      <c r="L50" s="839"/>
      <c r="M50" s="840" t="s">
        <v>2888</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6296</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1616</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6211</v>
      </c>
      <c r="B52" s="848" t="s">
        <v>6293</v>
      </c>
      <c r="C52" s="789" t="s">
        <v>2945</v>
      </c>
      <c r="D52" s="790" t="s">
        <v>3329</v>
      </c>
      <c r="E52" s="790" t="s">
        <v>2945</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6294</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6295</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6296</v>
      </c>
      <c r="C55" s="806" t="s">
        <v>2127</v>
      </c>
      <c r="D55" s="790" t="s">
        <v>6297</v>
      </c>
      <c r="E55" s="839"/>
      <c r="F55" s="839"/>
      <c r="G55" s="839"/>
      <c r="H55" s="839"/>
      <c r="I55" s="839"/>
      <c r="J55" s="790" t="s">
        <v>6298</v>
      </c>
      <c r="K55" s="839"/>
      <c r="L55" s="839"/>
      <c r="M55" s="840"/>
      <c r="N55" s="839"/>
      <c r="O55" s="839"/>
      <c r="P55" s="839"/>
      <c r="Q55" s="839"/>
      <c r="R55" s="839"/>
      <c r="S55" s="839"/>
      <c r="T55" s="839"/>
      <c r="U55" s="813" t="s">
        <v>6299</v>
      </c>
      <c r="V55" s="790" t="s">
        <v>6299</v>
      </c>
      <c r="W55" s="839"/>
      <c r="X55" s="790" t="s">
        <v>821</v>
      </c>
      <c r="Y55" s="839"/>
      <c r="Z55" s="839"/>
      <c r="AA55" s="790" t="s">
        <v>2127</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6300</v>
      </c>
      <c r="B56" s="838" t="s">
        <v>6301</v>
      </c>
      <c r="C56" s="789" t="str">
        <f>HYPERLINK("https://youtu.be/WV5J-Ci9wPU","16.74")</f>
        <v>16.74</v>
      </c>
      <c r="D56" s="813" t="s">
        <v>2437</v>
      </c>
      <c r="E56" s="839"/>
      <c r="F56" s="840" t="s">
        <v>4873</v>
      </c>
      <c r="G56" s="839"/>
      <c r="H56" s="839"/>
      <c r="I56" s="839"/>
      <c r="J56" s="839"/>
      <c r="K56" s="813" t="s">
        <v>1837</v>
      </c>
      <c r="L56" s="839"/>
      <c r="M56" s="839" t="s">
        <v>6302</v>
      </c>
      <c r="N56" s="839"/>
      <c r="O56" s="790" t="s">
        <v>249</v>
      </c>
      <c r="P56" s="839"/>
      <c r="Q56" s="839"/>
      <c r="R56" s="839"/>
      <c r="S56" s="839" t="s">
        <v>3589</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6211</v>
      </c>
      <c r="B57" s="850" t="s">
        <v>6303</v>
      </c>
      <c r="C57" s="806" t="s">
        <v>1646</v>
      </c>
      <c r="D57" s="792"/>
      <c r="E57" s="790" t="s">
        <v>1646</v>
      </c>
      <c r="F57" s="792"/>
      <c r="G57" s="798"/>
      <c r="H57" s="798"/>
      <c r="I57" s="798"/>
      <c r="J57" s="792"/>
      <c r="K57" s="798"/>
      <c r="L57" s="790" t="s">
        <v>6304</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6305</v>
      </c>
      <c r="C58" s="789" t="s">
        <v>6306</v>
      </c>
      <c r="D58" s="790" t="s">
        <v>4280</v>
      </c>
      <c r="E58" s="839"/>
      <c r="F58" s="790" t="s">
        <v>4280</v>
      </c>
      <c r="G58" s="839"/>
      <c r="H58" s="839"/>
      <c r="I58" s="839"/>
      <c r="J58" s="810"/>
      <c r="K58" s="839"/>
      <c r="L58" s="839"/>
      <c r="M58" s="839"/>
      <c r="N58" s="790" t="s">
        <v>6306</v>
      </c>
      <c r="O58" s="839"/>
      <c r="P58" s="839"/>
      <c r="Q58" s="813" t="s">
        <v>3153</v>
      </c>
      <c r="R58" s="839"/>
      <c r="S58" s="839"/>
      <c r="T58" s="839"/>
      <c r="U58" s="813" t="s">
        <v>6307</v>
      </c>
      <c r="V58" s="839"/>
      <c r="W58" s="839"/>
      <c r="X58" s="790" t="s">
        <v>2945</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6308</v>
      </c>
      <c r="B59" s="838" t="s">
        <v>6309</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2889</v>
      </c>
      <c r="S59" s="791" t="str">
        <f>HYPERLINK("https://clips.twitch.tv/ThankfulSpoopyHerdWOOP","16.58")</f>
        <v>16.58</v>
      </c>
      <c r="T59" s="839"/>
      <c r="U59" s="839"/>
      <c r="V59" s="839"/>
      <c r="W59" s="839"/>
      <c r="X59" s="839"/>
      <c r="Y59" s="839"/>
      <c r="Z59" s="813" t="s">
        <v>6310</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6311</v>
      </c>
      <c r="C60" s="789" t="str">
        <f>HYPERLINK("https://youtu.be/fZ3PjrGMczo", "14.91")</f>
        <v>14.91</v>
      </c>
      <c r="D60" s="790" t="s">
        <v>2391</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6312</v>
      </c>
      <c r="C61" s="789" t="s">
        <v>5738</v>
      </c>
      <c r="D61" s="790" t="s">
        <v>5738</v>
      </c>
      <c r="E61" s="839"/>
      <c r="F61" s="839"/>
      <c r="G61" s="839"/>
      <c r="H61" s="839"/>
      <c r="I61" s="790" t="s">
        <v>296</v>
      </c>
      <c r="J61" s="790" t="s">
        <v>1993</v>
      </c>
      <c r="K61" s="839"/>
      <c r="L61" s="839"/>
      <c r="M61" s="791" t="str">
        <f>HYPERLINK("https://youtu.be/1clufi5ICPo","15.10")</f>
        <v>15.10</v>
      </c>
      <c r="N61" s="839"/>
      <c r="O61" s="839"/>
      <c r="P61" s="794"/>
      <c r="Q61" s="839"/>
      <c r="R61" s="839" t="s">
        <v>420</v>
      </c>
      <c r="S61" s="839" t="s">
        <v>2133</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6313</v>
      </c>
      <c r="C62" s="789" t="s">
        <v>644</v>
      </c>
      <c r="D62" s="813" t="s">
        <v>724</v>
      </c>
      <c r="E62" s="790" t="s">
        <v>350</v>
      </c>
      <c r="F62" s="790" t="s">
        <v>4766</v>
      </c>
      <c r="G62" s="813" t="s">
        <v>6314</v>
      </c>
      <c r="H62" s="790" t="s">
        <v>5663</v>
      </c>
      <c r="I62" s="840" t="s">
        <v>1120</v>
      </c>
      <c r="J62" s="793" t="s">
        <v>1429</v>
      </c>
      <c r="K62" s="839"/>
      <c r="L62" s="795" t="s">
        <v>3858</v>
      </c>
      <c r="M62" s="839" t="s">
        <v>244</v>
      </c>
      <c r="N62" s="839"/>
      <c r="O62" s="790" t="s">
        <v>4164</v>
      </c>
      <c r="P62" s="790" t="s">
        <v>4405</v>
      </c>
      <c r="Q62" s="839"/>
      <c r="R62" s="839"/>
      <c r="S62" s="839" t="s">
        <v>1341</v>
      </c>
      <c r="T62" s="790" t="s">
        <v>644</v>
      </c>
      <c r="U62" s="839"/>
      <c r="V62" s="839"/>
      <c r="W62" s="839"/>
      <c r="X62" s="839"/>
      <c r="Y62" s="840" t="s">
        <v>2391</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6315</v>
      </c>
      <c r="B63" s="838" t="s">
        <v>6316</v>
      </c>
      <c r="C63" s="789" t="s">
        <v>1972</v>
      </c>
      <c r="D63" s="790" t="s">
        <v>1972</v>
      </c>
      <c r="E63" s="790" t="s">
        <v>6317</v>
      </c>
      <c r="F63" s="839"/>
      <c r="G63" s="839"/>
      <c r="H63" s="839"/>
      <c r="I63" s="839" t="s">
        <v>6318</v>
      </c>
      <c r="J63" s="790" t="s">
        <v>907</v>
      </c>
      <c r="K63" s="839"/>
      <c r="L63" s="839"/>
      <c r="M63" s="840" t="s">
        <v>1700</v>
      </c>
      <c r="N63" s="839"/>
      <c r="O63" s="790" t="s">
        <v>6319</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6320</v>
      </c>
      <c r="C64" s="789" t="s">
        <v>239</v>
      </c>
      <c r="D64" s="790" t="s">
        <v>239</v>
      </c>
      <c r="E64" s="790" t="s">
        <v>5647</v>
      </c>
      <c r="F64" s="790" t="s">
        <v>807</v>
      </c>
      <c r="G64" s="790" t="s">
        <v>725</v>
      </c>
      <c r="H64" s="790" t="s">
        <v>183</v>
      </c>
      <c r="I64" s="839" t="s">
        <v>1121</v>
      </c>
      <c r="J64" s="790" t="s">
        <v>1430</v>
      </c>
      <c r="K64" s="813" t="s">
        <v>1382</v>
      </c>
      <c r="L64" s="795" t="s">
        <v>3871</v>
      </c>
      <c r="M64" s="839" t="s">
        <v>6321</v>
      </c>
      <c r="N64" s="839"/>
      <c r="O64" s="790" t="s">
        <v>3424</v>
      </c>
      <c r="P64" s="790" t="s">
        <v>3887</v>
      </c>
      <c r="Q64" s="839"/>
      <c r="R64" s="839"/>
      <c r="S64" s="839" t="s">
        <v>6322</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6207</v>
      </c>
      <c r="B65" s="848" t="s">
        <v>6323</v>
      </c>
      <c r="C65" s="789" t="s">
        <v>240</v>
      </c>
      <c r="D65" s="790" t="s">
        <v>808</v>
      </c>
      <c r="E65" s="790" t="s">
        <v>457</v>
      </c>
      <c r="F65" s="790" t="s">
        <v>808</v>
      </c>
      <c r="G65" s="790" t="s">
        <v>457</v>
      </c>
      <c r="H65" s="790" t="s">
        <v>1236</v>
      </c>
      <c r="I65" s="791" t="str">
        <f>HYPERLINK("https://www.youtube.com/watch?v=Imyo7x5mfG4&amp;feature=youtu.be","30.15")</f>
        <v>30.15</v>
      </c>
      <c r="J65" s="790" t="s">
        <v>1152</v>
      </c>
      <c r="K65" s="813" t="s">
        <v>1839</v>
      </c>
      <c r="L65" s="795" t="s">
        <v>5677</v>
      </c>
      <c r="M65" s="839" t="s">
        <v>457</v>
      </c>
      <c r="N65" s="839"/>
      <c r="O65" s="790" t="s">
        <v>1346</v>
      </c>
      <c r="P65" s="839"/>
      <c r="Q65" s="839"/>
      <c r="R65" s="839" t="s">
        <v>782</v>
      </c>
      <c r="S65" s="839" t="s">
        <v>3451</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6211</v>
      </c>
      <c r="B66" s="848" t="s">
        <v>6316</v>
      </c>
      <c r="C66" s="789" t="s">
        <v>4557</v>
      </c>
      <c r="D66" s="790" t="s">
        <v>4557</v>
      </c>
      <c r="E66" s="790" t="s">
        <v>4557</v>
      </c>
      <c r="F66" s="839"/>
      <c r="G66" s="840"/>
      <c r="H66" s="839"/>
      <c r="I66" s="839"/>
      <c r="J66" s="790" t="s">
        <v>1896</v>
      </c>
      <c r="K66" s="839"/>
      <c r="L66" s="839"/>
      <c r="M66" s="845"/>
      <c r="N66" s="839"/>
      <c r="O66" s="839"/>
      <c r="P66" s="839"/>
      <c r="Q66" s="839"/>
      <c r="R66" s="839"/>
      <c r="S66" s="839"/>
      <c r="T66" s="839"/>
      <c r="U66" s="839"/>
      <c r="V66" s="839"/>
      <c r="W66" s="839"/>
      <c r="X66" s="839"/>
      <c r="Y66" s="839"/>
      <c r="Z66" s="813" t="s">
        <v>2872</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6324</v>
      </c>
      <c r="C67" s="789" t="s">
        <v>2082</v>
      </c>
      <c r="D67" s="790" t="s">
        <v>2082</v>
      </c>
      <c r="E67" s="790" t="s">
        <v>2348</v>
      </c>
      <c r="F67" s="840" t="s">
        <v>6325</v>
      </c>
      <c r="G67" s="840"/>
      <c r="H67" s="839"/>
      <c r="I67" s="839"/>
      <c r="J67" s="790" t="s">
        <v>6326</v>
      </c>
      <c r="K67" s="839"/>
      <c r="L67" s="839"/>
      <c r="M67" s="845"/>
      <c r="N67" s="839"/>
      <c r="O67" s="839"/>
      <c r="P67" s="790" t="s">
        <v>3073</v>
      </c>
      <c r="Q67" s="813" t="s">
        <v>6327</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6328</v>
      </c>
      <c r="C68" s="806" t="s">
        <v>1785</v>
      </c>
      <c r="D68" s="794"/>
      <c r="E68" s="854"/>
      <c r="F68" s="840"/>
      <c r="G68" s="840"/>
      <c r="H68" s="839"/>
      <c r="I68" s="839"/>
      <c r="J68" s="839"/>
      <c r="K68" s="839"/>
      <c r="L68" s="839"/>
      <c r="M68" s="845"/>
      <c r="N68" s="839"/>
      <c r="O68" s="839"/>
      <c r="P68" s="839"/>
      <c r="Q68" s="839"/>
      <c r="R68" s="839"/>
      <c r="S68" s="839"/>
      <c r="T68" s="839"/>
      <c r="U68" s="790" t="s">
        <v>1785</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6225</v>
      </c>
      <c r="B69" s="848" t="s">
        <v>6226</v>
      </c>
      <c r="C69" s="789" t="s">
        <v>6329</v>
      </c>
      <c r="D69" s="790" t="s">
        <v>246</v>
      </c>
      <c r="E69" s="839"/>
      <c r="F69" s="791" t="str">
        <f>HYPERLINK("https://www.youtube.com/watch?v=8BrDAvD-IV4","1:01.54")</f>
        <v>1:01.54</v>
      </c>
      <c r="G69" s="840" t="s">
        <v>1899</v>
      </c>
      <c r="H69" s="839"/>
      <c r="I69" s="839"/>
      <c r="J69" s="839"/>
      <c r="K69" s="839"/>
      <c r="L69" s="839"/>
      <c r="M69" s="790" t="s">
        <v>6330</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6238</v>
      </c>
      <c r="B70" s="838" t="s">
        <v>6331</v>
      </c>
      <c r="C70" s="789" t="s">
        <v>2039</v>
      </c>
      <c r="D70" s="790" t="s">
        <v>2039</v>
      </c>
      <c r="E70" s="840"/>
      <c r="F70" s="839"/>
      <c r="G70" s="854"/>
      <c r="H70" s="839"/>
      <c r="I70" s="839"/>
      <c r="J70" s="790" t="s">
        <v>6332</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6333</v>
      </c>
      <c r="C71" s="789" t="s">
        <v>2508</v>
      </c>
      <c r="D71" s="790" t="s">
        <v>2508</v>
      </c>
      <c r="E71" s="790" t="s">
        <v>6334</v>
      </c>
      <c r="F71" s="839"/>
      <c r="G71" s="790" t="str">
        <f>HYPERLINK("https://clips.twitch.tv/OddYawningDurianWOOP","56.15")</f>
        <v>56.15</v>
      </c>
      <c r="H71" s="839"/>
      <c r="I71" s="839"/>
      <c r="J71" s="839"/>
      <c r="K71" s="813" t="s">
        <v>1767</v>
      </c>
      <c r="L71" s="839"/>
      <c r="M71" s="791" t="str">
        <f>HYPERLINK("https://youtu.be/HUwmtKe7cOY","56.54")</f>
        <v>56.54</v>
      </c>
      <c r="N71" s="839"/>
      <c r="O71" s="790" t="s">
        <v>4255</v>
      </c>
      <c r="P71" s="839"/>
      <c r="Q71" s="839"/>
      <c r="R71" s="839" t="s">
        <v>2685</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6335</v>
      </c>
      <c r="C72" s="789" t="s">
        <v>353</v>
      </c>
      <c r="D72" s="790" t="s">
        <v>4281</v>
      </c>
      <c r="E72" s="839"/>
      <c r="F72" s="810"/>
      <c r="G72" s="839"/>
      <c r="H72" s="790" t="s">
        <v>1230</v>
      </c>
      <c r="I72" s="839" t="s">
        <v>2515</v>
      </c>
      <c r="J72" s="790" t="s">
        <v>1431</v>
      </c>
      <c r="K72" s="839"/>
      <c r="L72" s="790" t="s">
        <v>6336</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6337</v>
      </c>
      <c r="B73" s="838" t="s">
        <v>6338</v>
      </c>
      <c r="C73" s="789" t="s">
        <v>4066</v>
      </c>
      <c r="D73" s="790" t="s">
        <v>6339</v>
      </c>
      <c r="E73" s="790" t="s">
        <v>6340</v>
      </c>
      <c r="F73" s="839"/>
      <c r="G73" s="839"/>
      <c r="H73" s="839"/>
      <c r="I73" s="839"/>
      <c r="J73" s="790" t="s">
        <v>4460</v>
      </c>
      <c r="K73" s="839"/>
      <c r="L73" s="839"/>
      <c r="M73" s="839"/>
      <c r="N73" s="839"/>
      <c r="O73" s="839"/>
      <c r="P73" s="839"/>
      <c r="Q73" s="839"/>
      <c r="R73" s="839"/>
      <c r="S73" s="839"/>
      <c r="T73" s="839"/>
      <c r="U73" s="839"/>
      <c r="V73" s="839"/>
      <c r="W73" s="790" t="s">
        <v>4066</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6341</v>
      </c>
      <c r="C74" s="789" t="s">
        <v>6342</v>
      </c>
      <c r="D74" s="810"/>
      <c r="E74" s="790" t="s">
        <v>6342</v>
      </c>
      <c r="F74" s="810"/>
      <c r="G74" s="810"/>
      <c r="H74" s="839"/>
      <c r="I74" s="839"/>
      <c r="J74" s="810"/>
      <c r="K74" s="839"/>
      <c r="L74" s="839"/>
      <c r="M74" s="810"/>
      <c r="N74" s="839"/>
      <c r="O74" s="810"/>
      <c r="P74" s="839"/>
      <c r="Q74" s="790" t="s">
        <v>2132</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6343</v>
      </c>
      <c r="C75" s="789" t="s">
        <v>5535</v>
      </c>
      <c r="D75" s="790" t="s">
        <v>6344</v>
      </c>
      <c r="E75" s="790" t="s">
        <v>986</v>
      </c>
      <c r="F75" s="790" t="s">
        <v>811</v>
      </c>
      <c r="G75" s="790" t="s">
        <v>811</v>
      </c>
      <c r="H75" s="790" t="s">
        <v>648</v>
      </c>
      <c r="I75" s="839" t="s">
        <v>6345</v>
      </c>
      <c r="J75" s="790" t="s">
        <v>1433</v>
      </c>
      <c r="K75" s="813" t="s">
        <v>6346</v>
      </c>
      <c r="L75" s="839"/>
      <c r="M75" s="790" t="s">
        <v>5535</v>
      </c>
      <c r="N75" s="839"/>
      <c r="O75" s="790" t="s">
        <v>6347</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6286</v>
      </c>
      <c r="B76" s="838" t="s">
        <v>6348</v>
      </c>
      <c r="C76" s="789" t="s">
        <v>4525</v>
      </c>
      <c r="D76" s="790" t="s">
        <v>4525</v>
      </c>
      <c r="E76" s="790" t="s">
        <v>1769</v>
      </c>
      <c r="F76" s="839" t="s">
        <v>2814</v>
      </c>
      <c r="G76" s="839"/>
      <c r="H76" s="839"/>
      <c r="I76" s="839" t="s">
        <v>4187</v>
      </c>
      <c r="J76" s="839"/>
      <c r="K76" s="813" t="s">
        <v>1769</v>
      </c>
      <c r="L76" s="839"/>
      <c r="M76" s="791" t="str">
        <f>HYPERLINK("https://youtu.be/HjDDp_Mj_yI","16.74")</f>
        <v>16.74</v>
      </c>
      <c r="N76" s="839"/>
      <c r="O76" s="813" t="s">
        <v>3949</v>
      </c>
      <c r="P76" s="839"/>
      <c r="Q76" s="839"/>
      <c r="R76" s="839" t="s">
        <v>4187</v>
      </c>
      <c r="S76" s="839"/>
      <c r="T76" s="839"/>
      <c r="U76" s="839"/>
      <c r="V76" s="839"/>
      <c r="W76" s="839"/>
      <c r="X76" s="839"/>
      <c r="Y76" s="839"/>
      <c r="Z76" s="839"/>
      <c r="AA76" s="839"/>
      <c r="AB76" s="839"/>
      <c r="AC76" s="839"/>
      <c r="AD76" s="839"/>
      <c r="AE76" s="790" t="s">
        <v>4935</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6349</v>
      </c>
      <c r="C77" s="789" t="s">
        <v>1946</v>
      </c>
      <c r="D77" s="790" t="s">
        <v>1946</v>
      </c>
      <c r="E77" s="839"/>
      <c r="F77" s="790" t="s">
        <v>1946</v>
      </c>
      <c r="G77" s="839"/>
      <c r="H77" s="839"/>
      <c r="I77" s="839"/>
      <c r="J77" s="839"/>
      <c r="K77" s="839"/>
      <c r="L77" s="839"/>
      <c r="M77" s="839"/>
      <c r="N77" s="839"/>
      <c r="O77" s="839"/>
      <c r="P77" s="839"/>
      <c r="Q77" s="839"/>
      <c r="R77" s="839"/>
      <c r="S77" s="839"/>
      <c r="T77" s="839"/>
      <c r="U77" s="839"/>
      <c r="V77" s="790" t="s">
        <v>1946</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6350</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3232</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6351</v>
      </c>
      <c r="C79" s="806" t="s">
        <v>1620</v>
      </c>
      <c r="D79" s="790" t="s">
        <v>244</v>
      </c>
      <c r="E79" s="790" t="s">
        <v>1123</v>
      </c>
      <c r="F79" s="790" t="s">
        <v>6352</v>
      </c>
      <c r="G79" s="813" t="s">
        <v>122</v>
      </c>
      <c r="H79" s="790" t="s">
        <v>122</v>
      </c>
      <c r="I79" s="839"/>
      <c r="J79" s="793" t="s">
        <v>460</v>
      </c>
      <c r="K79" s="813" t="s">
        <v>122</v>
      </c>
      <c r="L79" s="795" t="s">
        <v>6353</v>
      </c>
      <c r="M79" s="839"/>
      <c r="N79" s="839"/>
      <c r="O79" s="839"/>
      <c r="P79" s="839"/>
      <c r="Q79" s="839"/>
      <c r="R79" s="839"/>
      <c r="S79" s="839"/>
      <c r="T79" s="790" t="str">
        <f>HYPERLINK("https://clips.twitch.tv/TameArbitraryBurritoYouDontSay","15.00")</f>
        <v>15.00</v>
      </c>
      <c r="U79" s="839"/>
      <c r="V79" s="790" t="s">
        <v>1620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6290</v>
      </c>
      <c r="B80" s="838" t="s">
        <v>6354</v>
      </c>
      <c r="C80" s="806" t="s">
        <v>245</v>
      </c>
      <c r="D80" s="790" t="s">
        <v>1560</v>
      </c>
      <c r="E80" s="839"/>
      <c r="F80" s="839"/>
      <c r="G80" s="839"/>
      <c r="H80" s="839"/>
      <c r="I80" s="791" t="str">
        <f>HYPERLINK("https://youtu.be/VjOXmvP4h2s","46.37")</f>
        <v>46.37</v>
      </c>
      <c r="J80" s="790" t="s">
        <v>1010</v>
      </c>
      <c r="K80" s="839"/>
      <c r="L80" s="790" t="s">
        <v>245</v>
      </c>
      <c r="M80" s="839" t="s">
        <v>3102</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6194</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6355</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6193</v>
      </c>
      <c r="B83" s="860"/>
      <c r="C83" s="789" t="s">
        <v>6356</v>
      </c>
      <c r="D83" s="861" t="s">
        <v>1726</v>
      </c>
      <c r="E83" s="861" t="s">
        <v>6356</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6207</v>
      </c>
      <c r="B84" s="868"/>
      <c r="C84" s="789" t="s">
        <v>815</v>
      </c>
      <c r="D84" s="869"/>
      <c r="E84" s="861" t="s">
        <v>815</v>
      </c>
      <c r="F84" s="861" t="s">
        <v>815</v>
      </c>
      <c r="G84" s="864" t="s">
        <v>731</v>
      </c>
      <c r="H84" s="861" t="s">
        <v>1240</v>
      </c>
      <c r="I84" s="861" t="s">
        <v>4486</v>
      </c>
      <c r="J84" s="795" t="s">
        <v>1438</v>
      </c>
      <c r="K84" s="864" t="s">
        <v>1842</v>
      </c>
      <c r="L84" s="795" t="s">
        <v>899</v>
      </c>
      <c r="M84" s="862" t="s">
        <v>1772</v>
      </c>
      <c r="N84" s="862"/>
      <c r="O84" s="864" t="s">
        <v>6357</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6211</v>
      </c>
      <c r="B85" s="868"/>
      <c r="C85" s="789" t="s">
        <v>1295</v>
      </c>
      <c r="D85" s="869"/>
      <c r="E85" s="861" t="s">
        <v>1295</v>
      </c>
      <c r="F85" s="862"/>
      <c r="G85" s="861" t="s">
        <v>4280</v>
      </c>
      <c r="H85" s="862"/>
      <c r="I85" s="870"/>
      <c r="J85" s="861" t="s">
        <v>6358</v>
      </c>
      <c r="K85" s="862"/>
      <c r="L85" s="862"/>
      <c r="M85" s="862"/>
      <c r="N85" s="861" t="s">
        <v>3382</v>
      </c>
      <c r="O85" s="862"/>
      <c r="P85" s="862"/>
      <c r="Q85" s="862"/>
      <c r="R85" s="862"/>
      <c r="S85" s="862"/>
      <c r="T85" s="862"/>
      <c r="U85" s="862"/>
      <c r="V85" s="862"/>
      <c r="W85" s="862"/>
      <c r="X85" s="862"/>
      <c r="Y85" s="862"/>
      <c r="Z85" s="862"/>
      <c r="AA85" s="862"/>
      <c r="AB85" s="862"/>
      <c r="AC85" s="862"/>
      <c r="AD85" s="864" t="s">
        <v>1842</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6359</v>
      </c>
      <c r="B86" s="871" t="s">
        <v>6226</v>
      </c>
      <c r="C86" s="789" t="s">
        <v>6360</v>
      </c>
      <c r="D86" s="869"/>
      <c r="E86" s="861" t="s">
        <v>996</v>
      </c>
      <c r="F86" s="862"/>
      <c r="G86" s="861" t="s">
        <v>2084</v>
      </c>
      <c r="H86" s="862"/>
      <c r="I86" s="870" t="s">
        <v>3445</v>
      </c>
      <c r="J86" s="862"/>
      <c r="K86" s="862"/>
      <c r="L86" s="862"/>
      <c r="M86" s="862"/>
      <c r="N86" s="862"/>
      <c r="O86" s="864" t="s">
        <v>2289</v>
      </c>
      <c r="P86" s="862"/>
      <c r="Q86" s="862"/>
      <c r="R86" s="862"/>
      <c r="S86" s="862"/>
      <c r="T86" s="861" t="s">
        <v>6360</v>
      </c>
      <c r="U86" s="862"/>
      <c r="V86" s="862"/>
      <c r="W86" s="862"/>
      <c r="X86" s="862"/>
      <c r="Y86" s="862"/>
      <c r="Z86" s="862"/>
      <c r="AA86" s="862"/>
      <c r="AB86" s="862"/>
      <c r="AC86" s="862"/>
      <c r="AD86" s="861" t="s">
        <v>6361</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6300</v>
      </c>
      <c r="B87" s="872" t="s">
        <v>6362</v>
      </c>
      <c r="C87" s="789" t="s">
        <v>1179</v>
      </c>
      <c r="D87" s="869"/>
      <c r="E87" s="862"/>
      <c r="F87" s="862"/>
      <c r="G87" s="861" t="s">
        <v>732</v>
      </c>
      <c r="H87" s="862"/>
      <c r="I87" s="862" t="s">
        <v>5705</v>
      </c>
      <c r="J87" s="862"/>
      <c r="K87" s="862"/>
      <c r="L87" s="795" t="s">
        <v>6363</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6364</v>
      </c>
      <c r="C88" s="875" t="s">
        <v>6365</v>
      </c>
      <c r="D88" s="869"/>
      <c r="E88" s="862"/>
      <c r="F88" s="862"/>
      <c r="G88" s="876"/>
      <c r="H88" s="862"/>
      <c r="I88" s="862"/>
      <c r="J88" s="862"/>
      <c r="K88" s="862"/>
      <c r="L88" s="795" t="s">
        <v>6365</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6308</v>
      </c>
      <c r="B89" s="872" t="s">
        <v>6366</v>
      </c>
      <c r="C89" s="789" t="s">
        <v>992</v>
      </c>
      <c r="D89" s="869"/>
      <c r="E89" s="861" t="s">
        <v>992</v>
      </c>
      <c r="F89" s="862"/>
      <c r="G89" s="862"/>
      <c r="H89" s="862"/>
      <c r="I89" s="862"/>
      <c r="J89" s="863" t="s">
        <v>503</v>
      </c>
      <c r="K89" s="862"/>
      <c r="L89" s="795" t="s">
        <v>6367</v>
      </c>
      <c r="M89" s="862"/>
      <c r="N89" s="862"/>
      <c r="O89" s="861" t="s">
        <v>3428</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6368</v>
      </c>
      <c r="AP89" s="862"/>
      <c r="AQ89" s="862"/>
      <c r="AR89" s="862"/>
      <c r="AS89" s="862"/>
      <c r="AT89" s="862"/>
      <c r="AU89" s="862"/>
      <c r="AV89" s="862"/>
      <c r="AW89" s="862"/>
      <c r="AX89" s="862"/>
      <c r="AY89" s="862"/>
      <c r="AZ89" s="862"/>
      <c r="BA89" s="862"/>
      <c r="BB89" s="862"/>
    </row>
    <row r="90" ht="15.75" customHeight="1">
      <c r="A90" s="859" t="s">
        <v>6315</v>
      </c>
      <c r="B90" s="872" t="s">
        <v>6369</v>
      </c>
      <c r="C90" s="875" t="s">
        <v>993</v>
      </c>
      <c r="D90" s="869"/>
      <c r="E90" s="862"/>
      <c r="F90" s="862"/>
      <c r="G90" s="864" t="s">
        <v>734</v>
      </c>
      <c r="H90" s="862"/>
      <c r="I90" s="862" t="s">
        <v>6370</v>
      </c>
      <c r="J90" s="861" t="s">
        <v>3953</v>
      </c>
      <c r="K90" s="862"/>
      <c r="L90" s="795" t="s">
        <v>6371</v>
      </c>
      <c r="M90" s="862" t="s">
        <v>1926</v>
      </c>
      <c r="N90" s="862"/>
      <c r="O90" s="864" t="s">
        <v>3429</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6372</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6207</v>
      </c>
      <c r="B92" s="871" t="s">
        <v>6369</v>
      </c>
      <c r="C92" s="789" t="s">
        <v>2548</v>
      </c>
      <c r="D92" s="861" t="s">
        <v>253</v>
      </c>
      <c r="E92" s="861" t="s">
        <v>2777</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6372</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6211</v>
      </c>
      <c r="B94" s="879" t="s">
        <v>6362</v>
      </c>
      <c r="C94" s="789" t="s">
        <v>2286</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6372</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6337</v>
      </c>
      <c r="B96" s="872" t="s">
        <v>6226</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6372</v>
      </c>
      <c r="C97" s="875" t="s">
        <v>903</v>
      </c>
      <c r="D97" s="869"/>
      <c r="E97" s="862"/>
      <c r="F97" s="862"/>
      <c r="G97" s="861" t="s">
        <v>736</v>
      </c>
      <c r="H97" s="862"/>
      <c r="I97" s="862" t="s">
        <v>6373</v>
      </c>
      <c r="J97" s="862"/>
      <c r="K97" s="862"/>
      <c r="L97" s="795" t="s">
        <v>903</v>
      </c>
      <c r="M97" s="862"/>
      <c r="N97" s="862"/>
      <c r="O97" s="864" t="s">
        <v>3431</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6286</v>
      </c>
      <c r="B98" s="872" t="s">
        <v>6287</v>
      </c>
      <c r="C98" s="789" t="s">
        <v>6358</v>
      </c>
      <c r="D98" s="861" t="s">
        <v>6358</v>
      </c>
      <c r="E98" s="861" t="s">
        <v>431</v>
      </c>
      <c r="F98" s="881" t="s">
        <v>1987</v>
      </c>
      <c r="G98" s="862"/>
      <c r="H98" s="862"/>
      <c r="I98" s="863" t="str">
        <f>HYPERLINK("https://youtu.be/NIfI1hsvvFQ","19.73")</f>
        <v>19.73</v>
      </c>
      <c r="J98" s="862"/>
      <c r="K98" s="864" t="s">
        <v>2260</v>
      </c>
      <c r="L98" s="862"/>
      <c r="M98" s="863" t="str">
        <f>HYPERLINK("https://youtu.be/vlD8b3WQME8","20.08")</f>
        <v>20.08</v>
      </c>
      <c r="N98" s="862"/>
      <c r="O98" s="861" t="s">
        <v>4412</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6288</v>
      </c>
      <c r="C99" s="789" t="s">
        <v>368</v>
      </c>
      <c r="D99" s="861" t="s">
        <v>657</v>
      </c>
      <c r="E99" s="862"/>
      <c r="F99" s="861" t="s">
        <v>821</v>
      </c>
      <c r="G99" s="861" t="s">
        <v>657</v>
      </c>
      <c r="H99" s="861" t="s">
        <v>1993</v>
      </c>
      <c r="I99" s="862"/>
      <c r="J99" s="861" t="s">
        <v>1441</v>
      </c>
      <c r="K99" s="861" t="s">
        <v>512</v>
      </c>
      <c r="L99" s="795" t="s">
        <v>2716</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6290</v>
      </c>
      <c r="B100" s="872" t="s">
        <v>6374</v>
      </c>
      <c r="C100" s="789" t="s">
        <v>2706</v>
      </c>
      <c r="D100" s="869"/>
      <c r="E100" s="861" t="s">
        <v>2706</v>
      </c>
      <c r="F100" s="862"/>
      <c r="G100" s="862"/>
      <c r="H100" s="862"/>
      <c r="I100" s="862"/>
      <c r="J100" s="861" t="s">
        <v>6375</v>
      </c>
      <c r="K100" s="862"/>
      <c r="L100" s="862"/>
      <c r="M100" s="862" t="s">
        <v>4581</v>
      </c>
      <c r="N100" s="862"/>
      <c r="O100" s="861" t="s">
        <v>3234</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6376</v>
      </c>
      <c r="C101" s="789" t="s">
        <v>2943</v>
      </c>
      <c r="D101" s="869"/>
      <c r="E101" s="861" t="s">
        <v>2943</v>
      </c>
      <c r="F101" s="870"/>
      <c r="G101" s="861" t="s">
        <v>471</v>
      </c>
      <c r="H101" s="862"/>
      <c r="I101" s="869"/>
      <c r="J101" s="795" t="s">
        <v>874</v>
      </c>
      <c r="K101" s="864" t="s">
        <v>1940</v>
      </c>
      <c r="L101" s="861" t="s">
        <v>766</v>
      </c>
      <c r="M101" s="862"/>
      <c r="N101" s="862"/>
      <c r="O101" s="861" t="s">
        <v>1031</v>
      </c>
      <c r="P101" s="862"/>
      <c r="Q101" s="862"/>
      <c r="R101" s="862" t="s">
        <v>5933</v>
      </c>
      <c r="S101" s="862" t="s">
        <v>2169</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6377</v>
      </c>
      <c r="C102" s="789" t="s">
        <v>6378</v>
      </c>
      <c r="D102" s="861" t="s">
        <v>6378</v>
      </c>
      <c r="E102" s="864" t="s">
        <v>323</v>
      </c>
      <c r="F102" s="861" t="s">
        <v>822</v>
      </c>
      <c r="G102" s="862"/>
      <c r="H102" s="861" t="s">
        <v>6379</v>
      </c>
      <c r="I102" s="861" t="s">
        <v>566</v>
      </c>
      <c r="J102" s="862"/>
      <c r="K102" s="864" t="s">
        <v>1843</v>
      </c>
      <c r="L102" s="795" t="s">
        <v>2421</v>
      </c>
      <c r="M102" s="862"/>
      <c r="N102" s="861" t="s">
        <v>6380</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6381</v>
      </c>
      <c r="C103" s="789" t="s">
        <v>6382</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6383</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6384</v>
      </c>
      <c r="B105" s="882" t="s">
        <v>6194</v>
      </c>
      <c r="C105" s="789" t="s">
        <v>1245</v>
      </c>
      <c r="D105" s="869"/>
      <c r="E105" s="861" t="s">
        <v>179</v>
      </c>
      <c r="F105" s="861" t="s">
        <v>823</v>
      </c>
      <c r="G105" s="864" t="s">
        <v>3389</v>
      </c>
      <c r="H105" s="861" t="s">
        <v>1956</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6362</v>
      </c>
      <c r="C106" s="789" t="s">
        <v>2525</v>
      </c>
      <c r="D106" s="869"/>
      <c r="E106" s="862"/>
      <c r="F106" s="862"/>
      <c r="G106" s="864" t="s">
        <v>739</v>
      </c>
      <c r="H106" s="862"/>
      <c r="I106" s="861" t="s">
        <v>6385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6386</v>
      </c>
      <c r="B108" s="888"/>
      <c r="C108" s="789" t="s">
        <v>6387</v>
      </c>
      <c r="D108" s="861" t="s">
        <v>6387</v>
      </c>
      <c r="E108" s="862"/>
      <c r="F108" s="881"/>
      <c r="G108" s="861" t="s">
        <v>6387</v>
      </c>
      <c r="H108" s="862"/>
      <c r="I108" s="862"/>
      <c r="J108" s="862"/>
      <c r="K108" s="864" t="s">
        <v>6388</v>
      </c>
      <c r="L108" s="862"/>
      <c r="M108" s="862"/>
      <c r="N108" s="862"/>
      <c r="O108" s="862"/>
      <c r="P108" s="864" t="s">
        <v>6389</v>
      </c>
      <c r="Q108" s="864" t="s">
        <v>6388</v>
      </c>
      <c r="R108" s="862"/>
      <c r="S108" s="862"/>
      <c r="T108" s="862"/>
      <c r="U108" s="864" t="s">
        <v>6390</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6193</v>
      </c>
      <c r="B109" s="889" t="s">
        <v>6391</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6392</v>
      </c>
      <c r="C110" s="789" t="s">
        <v>2168</v>
      </c>
      <c r="D110" s="869"/>
      <c r="E110" s="876"/>
      <c r="F110" s="876"/>
      <c r="G110" s="876"/>
      <c r="H110" s="876"/>
      <c r="I110" s="877"/>
      <c r="J110" s="861" t="s">
        <v>2168</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6393</v>
      </c>
      <c r="C111" s="789" t="s">
        <v>998</v>
      </c>
      <c r="D111" s="869"/>
      <c r="E111" s="876"/>
      <c r="F111" s="876"/>
      <c r="G111" s="876"/>
      <c r="H111" s="876"/>
      <c r="I111" s="877"/>
      <c r="J111" s="861" t="s">
        <v>6394</v>
      </c>
      <c r="K111" s="864" t="s">
        <v>1845</v>
      </c>
      <c r="L111" s="795" t="s">
        <v>2640</v>
      </c>
      <c r="M111" s="862"/>
      <c r="N111" s="862"/>
      <c r="O111" s="861" t="s">
        <v>6395</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6396</v>
      </c>
      <c r="C112" s="789" t="s">
        <v>1297</v>
      </c>
      <c r="D112" s="869"/>
      <c r="E112" s="876"/>
      <c r="F112" s="876"/>
      <c r="G112" s="876"/>
      <c r="H112" s="861" t="s">
        <v>1244</v>
      </c>
      <c r="I112" s="877"/>
      <c r="J112" s="861" t="s">
        <v>1444</v>
      </c>
      <c r="K112" s="862"/>
      <c r="L112" s="892"/>
      <c r="M112" s="862"/>
      <c r="N112" s="862"/>
      <c r="O112" s="864"/>
      <c r="P112" s="861" t="s">
        <v>2451</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6211</v>
      </c>
      <c r="B113" s="895" t="s">
        <v>6194</v>
      </c>
      <c r="C113" s="789"/>
      <c r="D113" s="869"/>
      <c r="E113" s="876"/>
      <c r="F113" s="876"/>
      <c r="G113" s="876"/>
      <c r="H113" s="876"/>
      <c r="I113" s="877"/>
      <c r="J113" s="861" t="s">
        <v>6397</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6196</v>
      </c>
      <c r="B114" s="888"/>
      <c r="C114" s="789" t="s">
        <v>827</v>
      </c>
      <c r="D114" s="869"/>
      <c r="E114" s="861" t="s">
        <v>142</v>
      </c>
      <c r="F114" s="861" t="s">
        <v>827</v>
      </c>
      <c r="G114" s="861" t="s">
        <v>741</v>
      </c>
      <c r="H114" s="861" t="s">
        <v>1627</v>
      </c>
      <c r="I114" s="863" t="str">
        <f>HYPERLINK("https://youtu.be/6f5dBhAmU1g","42.10")</f>
        <v>42.10</v>
      </c>
      <c r="J114" s="861" t="s">
        <v>142</v>
      </c>
      <c r="K114" s="864" t="s">
        <v>1678</v>
      </c>
      <c r="L114" s="795" t="s">
        <v>1197</v>
      </c>
      <c r="M114" s="862" t="s">
        <v>2688</v>
      </c>
      <c r="N114" s="862"/>
      <c r="O114" s="864" t="s">
        <v>2782</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6207</v>
      </c>
      <c r="B115" s="895" t="s">
        <v>6194</v>
      </c>
      <c r="C115" s="789" t="str">
        <f>HYPERLINK("https://youtu.be/BhEMFzn21Zg","28.57")</f>
        <v>28.57</v>
      </c>
      <c r="D115" s="869"/>
      <c r="E115" s="861" t="s">
        <v>3130</v>
      </c>
      <c r="F115" s="861" t="s">
        <v>264</v>
      </c>
      <c r="G115" s="861" t="s">
        <v>143</v>
      </c>
      <c r="H115" s="861" t="s">
        <v>566</v>
      </c>
      <c r="I115" s="862" t="s">
        <v>1133</v>
      </c>
      <c r="J115" s="861" t="s">
        <v>264</v>
      </c>
      <c r="K115" s="864" t="s">
        <v>475</v>
      </c>
      <c r="L115" s="795" t="s">
        <v>908</v>
      </c>
      <c r="M115" s="862" t="s">
        <v>1570</v>
      </c>
      <c r="N115" s="862"/>
      <c r="O115" s="864" t="s">
        <v>179</v>
      </c>
      <c r="P115" s="861" t="s">
        <v>2453</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6211</v>
      </c>
      <c r="B116" s="895" t="s">
        <v>6194</v>
      </c>
      <c r="C116" s="789" t="s">
        <v>1730</v>
      </c>
      <c r="D116" s="861" t="s">
        <v>6398</v>
      </c>
      <c r="E116" s="861" t="s">
        <v>1216</v>
      </c>
      <c r="F116" s="861" t="s">
        <v>6399</v>
      </c>
      <c r="G116" s="861" t="s">
        <v>2584</v>
      </c>
      <c r="H116" s="861" t="s">
        <v>1730</v>
      </c>
      <c r="I116" s="862"/>
      <c r="J116" s="861" t="s">
        <v>6399</v>
      </c>
      <c r="K116" s="864" t="s">
        <v>576</v>
      </c>
      <c r="L116" s="862"/>
      <c r="M116" s="869"/>
      <c r="N116" s="862"/>
      <c r="O116" s="862"/>
      <c r="P116" s="861" t="s">
        <v>6400</v>
      </c>
      <c r="Q116" s="862"/>
      <c r="R116" s="862"/>
      <c r="S116" s="862"/>
      <c r="T116" s="862"/>
      <c r="U116" s="862"/>
      <c r="V116" s="862"/>
      <c r="W116" s="862"/>
      <c r="X116" s="861" t="s">
        <v>6401</v>
      </c>
      <c r="Y116" s="862"/>
      <c r="Z116" s="862"/>
      <c r="AA116" s="862"/>
      <c r="AB116" s="862"/>
      <c r="AC116" s="862"/>
      <c r="AD116" s="862"/>
      <c r="AE116" s="862"/>
      <c r="AF116" s="862"/>
      <c r="AG116" s="861" t="s">
        <v>6402</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6225</v>
      </c>
      <c r="B117" s="896" t="s">
        <v>6403</v>
      </c>
      <c r="C117" s="789" t="s">
        <v>6404</v>
      </c>
      <c r="D117" s="869"/>
      <c r="E117" s="861" t="s">
        <v>6404</v>
      </c>
      <c r="F117" s="862"/>
      <c r="G117" s="862"/>
      <c r="H117" s="862"/>
      <c r="I117" s="862"/>
      <c r="J117" s="862"/>
      <c r="K117" s="862"/>
      <c r="L117" s="862"/>
      <c r="M117" s="863" t="str">
        <f>HYPERLINK("https://youtu.be/tXG5xCfHZ2E","35.72")</f>
        <v>35.72</v>
      </c>
      <c r="N117" s="862"/>
      <c r="O117" s="864" t="s">
        <v>4780</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6405</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6308</v>
      </c>
      <c r="B119" s="889" t="s">
        <v>6406</v>
      </c>
      <c r="C119" s="789" t="s">
        <v>6407</v>
      </c>
      <c r="D119" s="869"/>
      <c r="E119" s="862"/>
      <c r="F119" s="862"/>
      <c r="G119" s="862"/>
      <c r="H119" s="862"/>
      <c r="I119" s="869"/>
      <c r="J119" s="861" t="s">
        <v>4346</v>
      </c>
      <c r="K119" s="862"/>
      <c r="L119" s="862"/>
      <c r="M119" s="862"/>
      <c r="N119" s="862"/>
      <c r="O119" s="861" t="s">
        <v>4647</v>
      </c>
      <c r="P119" s="862"/>
      <c r="Q119" s="862"/>
      <c r="R119" s="862"/>
      <c r="S119" s="862"/>
      <c r="T119" s="862"/>
      <c r="U119" s="862"/>
      <c r="V119" s="862"/>
      <c r="W119" s="862"/>
      <c r="X119" s="862"/>
      <c r="Y119" s="862"/>
      <c r="Z119" s="864" t="s">
        <v>2542</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6408</v>
      </c>
      <c r="C120" s="789" t="s">
        <v>5482</v>
      </c>
      <c r="D120" s="869"/>
      <c r="E120" s="861" t="s">
        <v>6409</v>
      </c>
      <c r="F120" s="862"/>
      <c r="G120" s="862"/>
      <c r="H120" s="862"/>
      <c r="I120" s="862"/>
      <c r="J120" s="862"/>
      <c r="K120" s="862"/>
      <c r="L120" s="862"/>
      <c r="M120" s="869"/>
      <c r="N120" s="862"/>
      <c r="O120" s="897" t="s">
        <v>2801</v>
      </c>
      <c r="P120" s="862"/>
      <c r="Q120" s="862"/>
      <c r="R120" s="862"/>
      <c r="S120" s="862"/>
      <c r="T120" s="862"/>
      <c r="U120" s="861" t="s">
        <v>5482</v>
      </c>
      <c r="V120" s="862"/>
      <c r="W120" s="862"/>
      <c r="X120" s="862"/>
      <c r="Y120" s="862"/>
      <c r="Z120" s="861" t="s">
        <v>2846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6410</v>
      </c>
      <c r="C121" s="789" t="s">
        <v>2775</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2775</v>
      </c>
      <c r="AB121" s="862"/>
      <c r="AC121" s="862"/>
      <c r="AD121" s="862"/>
      <c r="AE121" s="862"/>
      <c r="AF121" s="862"/>
      <c r="AG121" s="862"/>
      <c r="AH121" s="862"/>
      <c r="AI121" s="865"/>
      <c r="AJ121" s="862"/>
      <c r="AK121" s="862"/>
      <c r="AL121" s="862"/>
      <c r="AM121" s="862"/>
      <c r="AN121" s="866"/>
      <c r="AO121" s="862"/>
      <c r="AP121" s="864" t="s">
        <v>6411</v>
      </c>
      <c r="AQ121" s="862"/>
      <c r="AR121" s="862"/>
      <c r="AS121" s="862"/>
      <c r="AT121" s="862"/>
      <c r="AU121" s="862"/>
      <c r="AV121" s="862"/>
      <c r="AW121" s="862"/>
      <c r="AX121" s="862"/>
      <c r="AY121" s="862"/>
      <c r="AZ121" s="862"/>
      <c r="BA121" s="862"/>
      <c r="BB121" s="862"/>
    </row>
    <row r="122" ht="15.75" customHeight="1">
      <c r="A122" s="890"/>
      <c r="B122" s="891" t="s">
        <v>6412</v>
      </c>
      <c r="C122" s="789" t="s">
        <v>265</v>
      </c>
      <c r="D122" s="861" t="s">
        <v>265</v>
      </c>
      <c r="E122" s="862"/>
      <c r="F122" s="861" t="s">
        <v>5490</v>
      </c>
      <c r="G122" s="861" t="s">
        <v>742</v>
      </c>
      <c r="H122" s="861" t="s">
        <v>3722</v>
      </c>
      <c r="I122" s="861" t="s">
        <v>4669</v>
      </c>
      <c r="J122" s="861" t="s">
        <v>1445</v>
      </c>
      <c r="K122" s="864" t="s">
        <v>1846</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3439</v>
      </c>
      <c r="AQ122" s="862"/>
      <c r="AR122" s="862"/>
      <c r="AS122" s="862"/>
      <c r="AT122" s="862"/>
      <c r="AU122" s="862"/>
      <c r="AV122" s="862"/>
      <c r="AW122" s="862"/>
      <c r="AX122" s="862"/>
      <c r="AY122" s="862"/>
      <c r="AZ122" s="862"/>
      <c r="BA122" s="862"/>
      <c r="BB122" s="862"/>
    </row>
    <row r="123" ht="15.75" customHeight="1">
      <c r="A123" s="887" t="s">
        <v>6230</v>
      </c>
      <c r="B123" s="889" t="s">
        <v>6413</v>
      </c>
      <c r="C123" s="789" t="s">
        <v>2099</v>
      </c>
      <c r="D123" s="869"/>
      <c r="E123" s="861" t="s">
        <v>2096</v>
      </c>
      <c r="F123" s="862"/>
      <c r="G123" s="862"/>
      <c r="H123" s="861" t="s">
        <v>6414</v>
      </c>
      <c r="I123" s="862"/>
      <c r="J123" s="862"/>
      <c r="K123" s="862"/>
      <c r="L123" s="861" t="s">
        <v>5060</v>
      </c>
      <c r="M123" s="863" t="str">
        <f>HYPERLINK("https://youtu.be/wzsts4r5VHY","56.24")</f>
        <v>56.24</v>
      </c>
      <c r="N123" s="862"/>
      <c r="O123" s="861" t="s">
        <v>3271</v>
      </c>
      <c r="P123" s="861" t="s">
        <v>2455</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6415</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6416</v>
      </c>
      <c r="C125" s="789" t="s">
        <v>6417</v>
      </c>
      <c r="D125" s="861" t="s">
        <v>829</v>
      </c>
      <c r="E125" s="862"/>
      <c r="F125" s="861" t="s">
        <v>4433</v>
      </c>
      <c r="G125" s="861" t="s">
        <v>743</v>
      </c>
      <c r="H125" s="861" t="s">
        <v>134</v>
      </c>
      <c r="I125" s="862" t="s">
        <v>396</v>
      </c>
      <c r="J125" s="861" t="s">
        <v>734</v>
      </c>
      <c r="K125" s="862"/>
      <c r="L125" s="862"/>
      <c r="M125" s="862"/>
      <c r="N125" s="862"/>
      <c r="O125" s="862"/>
      <c r="P125" s="862"/>
      <c r="Q125" s="862"/>
      <c r="R125" s="862"/>
      <c r="S125" s="862"/>
      <c r="T125" s="862"/>
      <c r="U125" s="862"/>
      <c r="V125" s="861" t="s">
        <v>1629</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6238</v>
      </c>
      <c r="B126" s="889" t="s">
        <v>6418</v>
      </c>
      <c r="C126" s="789" t="s">
        <v>6419</v>
      </c>
      <c r="D126" s="869"/>
      <c r="E126" s="861" t="s">
        <v>6419</v>
      </c>
      <c r="F126" s="862"/>
      <c r="G126" s="862"/>
      <c r="H126" s="876"/>
      <c r="I126" s="862"/>
      <c r="J126" s="862"/>
      <c r="K126" s="862"/>
      <c r="L126" s="864"/>
      <c r="M126" s="862"/>
      <c r="N126" s="862"/>
      <c r="O126" s="864" t="s">
        <v>2895</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6420</v>
      </c>
      <c r="C127" s="789" t="s">
        <v>4899</v>
      </c>
      <c r="D127" s="869"/>
      <c r="E127" s="861" t="s">
        <v>4899</v>
      </c>
      <c r="F127" s="862"/>
      <c r="G127" s="864" t="s">
        <v>744</v>
      </c>
      <c r="H127" s="861" t="s">
        <v>5075</v>
      </c>
      <c r="I127" s="862"/>
      <c r="J127" s="795" t="s">
        <v>1446</v>
      </c>
      <c r="K127" s="864" t="s">
        <v>1848</v>
      </c>
      <c r="L127" s="795" t="s">
        <v>6421</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6242</v>
      </c>
      <c r="B128" s="889" t="s">
        <v>6422</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6423</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6207</v>
      </c>
      <c r="B130" s="896" t="s">
        <v>6422</v>
      </c>
      <c r="C130" s="789" t="s">
        <v>6424</v>
      </c>
      <c r="D130" s="861" t="s">
        <v>6424</v>
      </c>
      <c r="E130" s="861" t="s">
        <v>2343</v>
      </c>
      <c r="F130" s="861" t="s">
        <v>2097</v>
      </c>
      <c r="G130" s="862"/>
      <c r="H130" s="862"/>
      <c r="I130" s="862"/>
      <c r="J130" s="861" t="s">
        <v>2514</v>
      </c>
      <c r="K130" s="862"/>
      <c r="L130" s="862"/>
      <c r="M130" s="862" t="s">
        <v>2980</v>
      </c>
      <c r="N130" s="862"/>
      <c r="O130" s="861" t="s">
        <v>370</v>
      </c>
      <c r="P130" s="862"/>
      <c r="Q130" s="862"/>
      <c r="R130" s="862"/>
      <c r="S130" s="862"/>
      <c r="T130" s="862"/>
      <c r="U130" s="862"/>
      <c r="V130" s="876"/>
      <c r="W130" s="862"/>
      <c r="X130" s="861" t="s">
        <v>471</v>
      </c>
      <c r="Y130" s="862"/>
      <c r="Z130" s="864" t="s">
        <v>2212</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6423</v>
      </c>
      <c r="C131" s="789" t="s">
        <v>912</v>
      </c>
      <c r="D131" s="861" t="s">
        <v>912</v>
      </c>
      <c r="E131" s="861" t="s">
        <v>1001</v>
      </c>
      <c r="F131" s="861" t="s">
        <v>912</v>
      </c>
      <c r="G131" s="862"/>
      <c r="H131" s="861" t="s">
        <v>4144</v>
      </c>
      <c r="I131" s="863" t="str">
        <f>HYPERLINK("https://youtu.be/NPrbRwZDn1I","27.54")</f>
        <v>27.54</v>
      </c>
      <c r="J131" s="793" t="s">
        <v>1448</v>
      </c>
      <c r="K131" s="864" t="s">
        <v>3594</v>
      </c>
      <c r="L131" s="795" t="s">
        <v>397</v>
      </c>
      <c r="M131" s="863" t="str">
        <f>HYPERLINK("https://youtu.be/gwRV1gD1ndo","27.79")</f>
        <v>27.79</v>
      </c>
      <c r="N131" s="862"/>
      <c r="O131" s="861" t="s">
        <v>1643</v>
      </c>
      <c r="P131" s="861" t="s">
        <v>1957</v>
      </c>
      <c r="Q131" s="862"/>
      <c r="R131" s="862" t="s">
        <v>2080</v>
      </c>
      <c r="S131" s="862" t="s">
        <v>302</v>
      </c>
      <c r="T131" s="881" t="s">
        <v>3335</v>
      </c>
      <c r="U131" s="862"/>
      <c r="V131" s="861" t="s">
        <v>746</v>
      </c>
      <c r="W131" s="862"/>
      <c r="X131" s="862"/>
      <c r="Y131" s="862"/>
      <c r="Z131" s="864" t="s">
        <v>2453</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6211</v>
      </c>
      <c r="B132" s="895" t="s">
        <v>6194</v>
      </c>
      <c r="C132" s="789" t="s">
        <v>2666</v>
      </c>
      <c r="D132" s="876"/>
      <c r="E132" s="881"/>
      <c r="F132" s="862"/>
      <c r="G132" s="876"/>
      <c r="H132" s="899"/>
      <c r="I132" s="881"/>
      <c r="J132" s="861" t="s">
        <v>2670</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6425</v>
      </c>
      <c r="B133" s="895" t="s">
        <v>6426</v>
      </c>
      <c r="C133" s="789" t="s">
        <v>1526</v>
      </c>
      <c r="D133" s="861" t="s">
        <v>6427</v>
      </c>
      <c r="E133" s="881"/>
      <c r="F133" s="862"/>
      <c r="G133" s="861" t="s">
        <v>6428</v>
      </c>
      <c r="H133" s="899"/>
      <c r="I133" s="881" t="s">
        <v>6429</v>
      </c>
      <c r="J133" s="862"/>
      <c r="K133" s="862"/>
      <c r="L133" s="795" t="s">
        <v>3116</v>
      </c>
      <c r="M133" s="881" t="s">
        <v>6430</v>
      </c>
      <c r="N133" s="862" t="s">
        <v>6431</v>
      </c>
      <c r="O133" s="862"/>
      <c r="P133" s="862"/>
      <c r="Q133" s="862"/>
      <c r="R133" s="862" t="s">
        <v>4170</v>
      </c>
      <c r="S133" s="862"/>
      <c r="T133" s="862"/>
      <c r="U133" s="862"/>
      <c r="V133" s="862"/>
      <c r="W133" s="862"/>
      <c r="X133" s="862"/>
      <c r="Y133" s="862"/>
      <c r="Z133" s="862"/>
      <c r="AA133" s="862"/>
      <c r="AB133" s="862"/>
      <c r="AC133" s="862"/>
      <c r="AD133" s="862"/>
      <c r="AE133" s="862"/>
      <c r="AF133" s="862"/>
      <c r="AG133" s="862"/>
      <c r="AH133" s="861" t="s">
        <v>5703</v>
      </c>
      <c r="AI133" s="865"/>
      <c r="AJ133" s="862"/>
      <c r="AK133" s="862"/>
      <c r="AL133" s="862"/>
      <c r="AM133" s="881" t="s">
        <v>6432</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6433</v>
      </c>
      <c r="C134" s="789" t="s">
        <v>6434</v>
      </c>
      <c r="D134" s="869"/>
      <c r="E134" s="861" t="s">
        <v>1002</v>
      </c>
      <c r="F134" s="898"/>
      <c r="G134" s="862"/>
      <c r="H134" s="861" t="s">
        <v>6434</v>
      </c>
      <c r="I134" s="898"/>
      <c r="J134" s="898"/>
      <c r="K134" s="862"/>
      <c r="L134" s="862"/>
      <c r="M134" s="862"/>
      <c r="N134" s="862"/>
      <c r="O134" s="864" t="s">
        <v>3436</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6435</v>
      </c>
      <c r="C135" s="789" t="s">
        <v>5996</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6436</v>
      </c>
      <c r="C136" s="789" t="s">
        <v>1135</v>
      </c>
      <c r="D136" s="869"/>
      <c r="E136" s="862"/>
      <c r="F136" s="861" t="s">
        <v>6437</v>
      </c>
      <c r="G136" s="862"/>
      <c r="H136" s="861" t="s">
        <v>1249</v>
      </c>
      <c r="I136" s="898"/>
      <c r="J136" s="861" t="s">
        <v>1449</v>
      </c>
      <c r="K136" s="862"/>
      <c r="L136" s="862"/>
      <c r="M136" s="862"/>
      <c r="N136" s="862"/>
      <c r="O136" s="862"/>
      <c r="P136" s="861" t="s">
        <v>2459</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6438</v>
      </c>
      <c r="B137" s="895" t="s">
        <v>6426</v>
      </c>
      <c r="C137" s="789" t="s">
        <v>1642</v>
      </c>
      <c r="D137" s="861" t="s">
        <v>2230</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6433</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6435</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6436</v>
      </c>
      <c r="C140" s="789" t="s">
        <v>5497</v>
      </c>
      <c r="D140" s="898"/>
      <c r="E140" s="898"/>
      <c r="F140" s="861" t="s">
        <v>1616</v>
      </c>
      <c r="G140" s="862"/>
      <c r="H140" s="862"/>
      <c r="I140" s="861" t="s">
        <v>5497</v>
      </c>
      <c r="J140" s="861" t="s">
        <v>5853</v>
      </c>
      <c r="K140" s="862"/>
      <c r="L140" s="862"/>
      <c r="M140" s="862"/>
      <c r="N140" s="898"/>
      <c r="O140" s="862"/>
      <c r="P140" s="861" t="s">
        <v>3903</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6439</v>
      </c>
      <c r="B141" s="895" t="s">
        <v>6440</v>
      </c>
      <c r="C141" s="789" t="s">
        <v>6441</v>
      </c>
      <c r="D141" s="898"/>
      <c r="E141" s="861" t="s">
        <v>6441</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6442</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6443</v>
      </c>
      <c r="B143" s="895" t="s">
        <v>6444</v>
      </c>
      <c r="C143" s="789" t="s">
        <v>6445</v>
      </c>
      <c r="D143" s="898"/>
      <c r="E143" s="898"/>
      <c r="F143" s="861" t="s">
        <v>1470</v>
      </c>
      <c r="G143" s="862"/>
      <c r="H143" s="862"/>
      <c r="I143" s="861" t="s">
        <v>6446</v>
      </c>
      <c r="J143" s="861" t="s">
        <v>6447</v>
      </c>
      <c r="K143" s="862"/>
      <c r="L143" s="862"/>
      <c r="M143" s="862"/>
      <c r="N143" s="898"/>
      <c r="O143" s="862"/>
      <c r="P143" s="861" t="s">
        <v>6448</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6449</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6450</v>
      </c>
      <c r="C145" s="789" t="s">
        <v>206</v>
      </c>
      <c r="D145" s="898"/>
      <c r="E145" s="898"/>
      <c r="F145" s="862"/>
      <c r="G145" s="862"/>
      <c r="H145" s="862"/>
      <c r="I145" s="861" t="s">
        <v>6451</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6452</v>
      </c>
      <c r="C146" s="789" t="s">
        <v>5495</v>
      </c>
      <c r="D146" s="898"/>
      <c r="E146" s="898"/>
      <c r="F146" s="861" t="s">
        <v>6453</v>
      </c>
      <c r="G146" s="862"/>
      <c r="H146" s="861"/>
      <c r="I146" s="862"/>
      <c r="J146" s="862"/>
      <c r="K146" s="861"/>
      <c r="L146" s="862"/>
      <c r="M146" s="862"/>
      <c r="N146" s="898"/>
      <c r="O146" s="862"/>
      <c r="P146" s="862"/>
      <c r="Q146" s="861" t="s">
        <v>5495</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6225</v>
      </c>
      <c r="B147" s="895"/>
      <c r="C147" s="789" t="s">
        <v>1189</v>
      </c>
      <c r="D147" s="861" t="s">
        <v>6454</v>
      </c>
      <c r="E147" s="861" t="s">
        <v>6455</v>
      </c>
      <c r="F147" s="862"/>
      <c r="G147" s="862"/>
      <c r="H147" s="862"/>
      <c r="I147" s="862"/>
      <c r="J147" s="862"/>
      <c r="K147" s="862"/>
      <c r="L147" s="862"/>
      <c r="M147" s="862"/>
      <c r="N147" s="898"/>
      <c r="O147" s="864" t="s">
        <v>3437</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6286</v>
      </c>
      <c r="B148" s="901" t="s">
        <v>6456</v>
      </c>
      <c r="C148" s="789" t="s">
        <v>1868</v>
      </c>
      <c r="D148" s="869"/>
      <c r="E148" s="861" t="s">
        <v>1868</v>
      </c>
      <c r="F148" s="862"/>
      <c r="G148" s="862"/>
      <c r="H148" s="861" t="s">
        <v>1868</v>
      </c>
      <c r="I148" s="862"/>
      <c r="J148" s="861" t="s">
        <v>4236</v>
      </c>
      <c r="K148" s="864" t="s">
        <v>2539</v>
      </c>
      <c r="L148" s="862"/>
      <c r="M148" s="862"/>
      <c r="N148" s="862"/>
      <c r="O148" s="881" t="s">
        <v>4657</v>
      </c>
      <c r="P148" s="861" t="s">
        <v>1868</v>
      </c>
      <c r="Q148" s="862"/>
      <c r="R148" s="862"/>
      <c r="S148" s="862"/>
      <c r="T148" s="862"/>
      <c r="U148" s="862"/>
      <c r="V148" s="862"/>
      <c r="W148" s="862"/>
      <c r="X148" s="861" t="s">
        <v>1868</v>
      </c>
      <c r="Y148" s="862"/>
      <c r="Z148" s="862"/>
      <c r="AA148" s="862"/>
      <c r="AB148" s="862"/>
      <c r="AC148" s="862"/>
      <c r="AD148" s="862"/>
      <c r="AE148" s="861" t="s">
        <v>4942</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6457</v>
      </c>
      <c r="C149" s="789" t="s">
        <v>1730</v>
      </c>
      <c r="D149" s="861" t="s">
        <v>6458</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6290</v>
      </c>
      <c r="B150" s="901" t="s">
        <v>6459</v>
      </c>
      <c r="C150" s="789" t="s">
        <v>6460</v>
      </c>
      <c r="D150" s="869"/>
      <c r="E150" s="862"/>
      <c r="F150" s="862"/>
      <c r="G150" s="864" t="s">
        <v>747</v>
      </c>
      <c r="H150" s="862"/>
      <c r="I150" s="876"/>
      <c r="J150" s="862"/>
      <c r="K150" s="862"/>
      <c r="L150" s="861" t="s">
        <v>6460</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6461</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6462</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6463</v>
      </c>
      <c r="B154" s="908" t="s">
        <v>6464</v>
      </c>
      <c r="C154" s="789" t="s">
        <v>6465</v>
      </c>
      <c r="D154" s="790" t="s">
        <v>6465</v>
      </c>
      <c r="E154" s="790" t="s">
        <v>6466</v>
      </c>
      <c r="F154" s="790" t="s">
        <v>6466</v>
      </c>
      <c r="G154" s="790" t="s">
        <v>6466</v>
      </c>
      <c r="H154" s="839"/>
      <c r="I154" s="839"/>
      <c r="J154" s="790" t="s">
        <v>6467</v>
      </c>
      <c r="K154" s="813" t="s">
        <v>1004</v>
      </c>
      <c r="L154" s="790" t="s">
        <v>6466</v>
      </c>
      <c r="M154" s="840"/>
      <c r="N154" s="839"/>
      <c r="O154" s="839"/>
      <c r="P154" s="790" t="s">
        <v>6468</v>
      </c>
      <c r="Q154" s="839"/>
      <c r="R154" s="839"/>
      <c r="S154" s="839"/>
      <c r="T154" s="839"/>
      <c r="U154" s="839"/>
      <c r="V154" s="839"/>
      <c r="W154" s="813" t="s">
        <v>272</v>
      </c>
      <c r="X154" s="839"/>
      <c r="Y154" s="839"/>
      <c r="Z154" s="839"/>
      <c r="AA154" s="839"/>
      <c r="AB154" s="839"/>
      <c r="AC154" s="813" t="s">
        <v>6467</v>
      </c>
      <c r="AD154" s="813" t="s">
        <v>6469</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6470</v>
      </c>
      <c r="C155" s="789" t="s">
        <v>6471</v>
      </c>
      <c r="D155" s="790" t="s">
        <v>6471</v>
      </c>
      <c r="E155" s="839"/>
      <c r="F155" s="839"/>
      <c r="G155" s="839"/>
      <c r="H155" s="839"/>
      <c r="I155" s="839"/>
      <c r="J155" s="794"/>
      <c r="K155" s="839"/>
      <c r="L155" s="839"/>
      <c r="M155" s="840"/>
      <c r="N155" s="790" t="s">
        <v>6471</v>
      </c>
      <c r="O155" s="839"/>
      <c r="P155" s="839"/>
      <c r="Q155" s="839"/>
      <c r="R155" s="839"/>
      <c r="S155" s="839"/>
      <c r="T155" s="839"/>
      <c r="U155" s="790" t="s">
        <v>6465</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6472</v>
      </c>
      <c r="B156" s="908" t="s">
        <v>6194</v>
      </c>
      <c r="C156" s="789" t="s">
        <v>6473</v>
      </c>
      <c r="D156" s="790" t="s">
        <v>6473</v>
      </c>
      <c r="E156" s="839"/>
      <c r="F156" s="839"/>
      <c r="G156" s="790" t="s">
        <v>4812</v>
      </c>
      <c r="H156" s="839"/>
      <c r="I156" s="839"/>
      <c r="J156" s="790" t="s">
        <v>2061</v>
      </c>
      <c r="K156" s="839"/>
      <c r="L156" s="839"/>
      <c r="M156" s="840"/>
      <c r="N156" s="790" t="s">
        <v>2507</v>
      </c>
      <c r="O156" s="839"/>
      <c r="P156" s="790" t="s">
        <v>3272</v>
      </c>
      <c r="Q156" s="839"/>
      <c r="R156" s="839"/>
      <c r="S156" s="839"/>
      <c r="T156" s="839"/>
      <c r="U156" s="839"/>
      <c r="V156" s="839"/>
      <c r="W156" s="813" t="s">
        <v>3895</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6474</v>
      </c>
      <c r="B157" s="912" t="s">
        <v>6194</v>
      </c>
      <c r="C157" s="789" t="s">
        <v>6475</v>
      </c>
      <c r="D157" s="790" t="s">
        <v>6476</v>
      </c>
      <c r="E157" s="790" t="s">
        <v>6475</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6196</v>
      </c>
      <c r="B158" s="913" t="s">
        <v>6477</v>
      </c>
      <c r="C158" s="789" t="s">
        <v>4695</v>
      </c>
      <c r="D158" s="845"/>
      <c r="E158" s="839"/>
      <c r="F158" s="839"/>
      <c r="G158" s="794"/>
      <c r="H158" s="813"/>
      <c r="I158" s="839"/>
      <c r="J158" s="839"/>
      <c r="K158" s="839"/>
      <c r="L158" s="790" t="s">
        <v>4695</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6478</v>
      </c>
      <c r="C159" s="789" t="s">
        <v>4039</v>
      </c>
      <c r="D159" s="790" t="s">
        <v>4039</v>
      </c>
      <c r="E159" s="790" t="s">
        <v>6479</v>
      </c>
      <c r="F159" s="839"/>
      <c r="G159" s="839"/>
      <c r="H159" s="790" t="s">
        <v>157</v>
      </c>
      <c r="I159" s="839"/>
      <c r="J159" s="795" t="s">
        <v>1453</v>
      </c>
      <c r="K159" s="839"/>
      <c r="L159" s="795" t="s">
        <v>502</v>
      </c>
      <c r="M159" s="840" t="s">
        <v>1319</v>
      </c>
      <c r="N159" s="839"/>
      <c r="O159" s="790" t="s">
        <v>241</v>
      </c>
      <c r="P159" s="790" t="s">
        <v>2465</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6207</v>
      </c>
      <c r="B160" s="915" t="s">
        <v>6480</v>
      </c>
      <c r="C160" s="789" t="s">
        <v>6481</v>
      </c>
      <c r="D160" s="794"/>
      <c r="E160" s="790" t="s">
        <v>6481</v>
      </c>
      <c r="F160" s="839"/>
      <c r="G160" s="839"/>
      <c r="H160" s="839"/>
      <c r="I160" s="839"/>
      <c r="J160" s="794"/>
      <c r="K160" s="839"/>
      <c r="L160" s="790" t="s">
        <v>3763</v>
      </c>
      <c r="M160" s="839"/>
      <c r="N160" s="839"/>
      <c r="O160" s="839"/>
      <c r="P160" s="839"/>
      <c r="Q160" s="839"/>
      <c r="R160" s="839"/>
      <c r="S160" s="839"/>
      <c r="T160" s="839"/>
      <c r="U160" s="839"/>
      <c r="V160" s="839"/>
      <c r="W160" s="839"/>
      <c r="X160" s="839"/>
      <c r="Y160" s="839"/>
      <c r="Z160" s="813" t="s">
        <v>4765</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6482</v>
      </c>
      <c r="C161" s="789" t="s">
        <v>6483</v>
      </c>
      <c r="D161" s="790" t="s">
        <v>6483</v>
      </c>
      <c r="E161" s="790" t="s">
        <v>1009</v>
      </c>
      <c r="F161" s="790" t="s">
        <v>4709</v>
      </c>
      <c r="G161" s="790" t="s">
        <v>6484</v>
      </c>
      <c r="H161" s="790" t="s">
        <v>1253</v>
      </c>
      <c r="I161" s="839" t="s">
        <v>5246</v>
      </c>
      <c r="J161" s="795" t="s">
        <v>1454</v>
      </c>
      <c r="K161" s="813" t="s">
        <v>3214</v>
      </c>
      <c r="L161" s="795" t="s">
        <v>3214</v>
      </c>
      <c r="M161" s="839" t="s">
        <v>1372</v>
      </c>
      <c r="N161" s="839"/>
      <c r="O161" s="790" t="s">
        <v>2062</v>
      </c>
      <c r="P161" s="839"/>
      <c r="Q161" s="839"/>
      <c r="R161" s="839" t="s">
        <v>6485</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6486</v>
      </c>
      <c r="C162" s="789" t="s">
        <v>2450</v>
      </c>
      <c r="D162" s="791" t="str">
        <f>HYPERLINK("https://youtu.be/mULl021u2oE","33.61")</f>
        <v>33.61</v>
      </c>
      <c r="E162" s="839"/>
      <c r="F162" s="790" t="s">
        <v>6487</v>
      </c>
      <c r="G162" s="839"/>
      <c r="H162" s="839"/>
      <c r="I162" s="839" t="s">
        <v>2853</v>
      </c>
      <c r="J162" s="839"/>
      <c r="K162" s="839"/>
      <c r="L162" s="839"/>
      <c r="M162" s="839" t="s">
        <v>2231</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6488</v>
      </c>
      <c r="B163" s="915" t="s">
        <v>6309</v>
      </c>
      <c r="C163" s="789" t="s">
        <v>3712</v>
      </c>
      <c r="D163" s="845"/>
      <c r="E163" s="790" t="s">
        <v>3712</v>
      </c>
      <c r="F163" s="840"/>
      <c r="G163" s="790" t="s">
        <v>6489</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6490</v>
      </c>
      <c r="C164" s="789" t="s">
        <v>1838</v>
      </c>
      <c r="D164" s="790" t="s">
        <v>1838</v>
      </c>
      <c r="E164" s="839"/>
      <c r="F164" s="840"/>
      <c r="G164" s="839"/>
      <c r="H164" s="839"/>
      <c r="I164" s="840"/>
      <c r="J164" s="790" t="s">
        <v>199</v>
      </c>
      <c r="K164" s="839"/>
      <c r="L164" s="839"/>
      <c r="M164" s="839"/>
      <c r="N164" s="839"/>
      <c r="O164" s="839"/>
      <c r="P164" s="790" t="s">
        <v>1934</v>
      </c>
      <c r="Q164" s="839"/>
      <c r="R164" s="839"/>
      <c r="S164" s="839"/>
      <c r="T164" s="839"/>
      <c r="U164" s="813" t="s">
        <v>1641</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6491</v>
      </c>
      <c r="B165" s="915" t="s">
        <v>6309</v>
      </c>
      <c r="C165" s="789" t="s">
        <v>6492</v>
      </c>
      <c r="D165" s="845"/>
      <c r="E165" s="790" t="s">
        <v>6492</v>
      </c>
      <c r="F165" s="840"/>
      <c r="G165" s="810"/>
      <c r="H165" s="839"/>
      <c r="I165" s="840"/>
      <c r="J165" s="839"/>
      <c r="K165" s="839"/>
      <c r="L165" s="790" t="s">
        <v>6493</v>
      </c>
      <c r="M165" s="839"/>
      <c r="N165" s="839"/>
      <c r="O165" s="839"/>
      <c r="P165" s="839"/>
      <c r="Q165" s="839"/>
      <c r="R165" s="839"/>
      <c r="S165" s="839"/>
      <c r="T165" s="839"/>
      <c r="U165" s="839"/>
      <c r="V165" s="839"/>
      <c r="W165" s="839"/>
      <c r="X165" s="839"/>
      <c r="Y165" s="839"/>
      <c r="Z165" s="813" t="s">
        <v>6494</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6490</v>
      </c>
      <c r="C166" s="789" t="s">
        <v>6495</v>
      </c>
      <c r="D166" s="790" t="s">
        <v>6495</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6495</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6225</v>
      </c>
      <c r="B167" s="915" t="s">
        <v>6194</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6496</v>
      </c>
      <c r="M167" s="839"/>
      <c r="N167" s="839"/>
      <c r="O167" s="790" t="s">
        <v>3444</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6212</v>
      </c>
      <c r="B168" s="913" t="s">
        <v>6497</v>
      </c>
      <c r="C168" s="789"/>
      <c r="D168" s="845"/>
      <c r="E168" s="839"/>
      <c r="F168" s="839"/>
      <c r="G168" s="839"/>
      <c r="H168" s="839"/>
      <c r="I168" s="839"/>
      <c r="J168" s="839"/>
      <c r="K168" s="839"/>
      <c r="L168" s="839"/>
      <c r="M168" s="840" t="s">
        <v>3822</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6498</v>
      </c>
      <c r="C169" s="789" t="s">
        <v>6499</v>
      </c>
      <c r="D169" s="845"/>
      <c r="E169" s="839"/>
      <c r="F169" s="839"/>
      <c r="G169" s="839"/>
      <c r="H169" s="839"/>
      <c r="I169" s="794"/>
      <c r="J169" s="790" t="s">
        <v>5222</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6500</v>
      </c>
      <c r="C170" s="789" t="s">
        <v>201</v>
      </c>
      <c r="D170" s="845"/>
      <c r="E170" s="790" t="s">
        <v>201</v>
      </c>
      <c r="F170" s="839"/>
      <c r="G170" s="839"/>
      <c r="H170" s="839"/>
      <c r="I170" s="790" t="str">
        <f>HYPERLINK("https://clips.twitch.tv/WealthyNiceSalamanderOpieOP","24.62")</f>
        <v>24.62</v>
      </c>
      <c r="J170" s="839"/>
      <c r="K170" s="839"/>
      <c r="L170" s="839"/>
      <c r="M170" s="840" t="s">
        <v>6501</v>
      </c>
      <c r="N170" s="839"/>
      <c r="O170" s="790" t="s">
        <v>3136</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6502</v>
      </c>
      <c r="C171" s="789" t="s">
        <v>387</v>
      </c>
      <c r="D171" s="845"/>
      <c r="E171" s="839"/>
      <c r="F171" s="839"/>
      <c r="G171" s="790" t="s">
        <v>752</v>
      </c>
      <c r="H171" s="790" t="s">
        <v>201</v>
      </c>
      <c r="I171" s="839"/>
      <c r="J171" s="795" t="s">
        <v>520</v>
      </c>
      <c r="K171" s="839"/>
      <c r="L171" s="795" t="s">
        <v>6503</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6207</v>
      </c>
      <c r="B172" s="915" t="s">
        <v>6497</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6498</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6500</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1785</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6502</v>
      </c>
      <c r="C175" s="789" t="s">
        <v>6504</v>
      </c>
      <c r="D175" s="845"/>
      <c r="E175" s="839"/>
      <c r="F175" s="839"/>
      <c r="G175" s="810"/>
      <c r="H175" s="839"/>
      <c r="I175" s="839"/>
      <c r="J175" s="839"/>
      <c r="K175" s="839"/>
      <c r="L175" s="839"/>
      <c r="M175" s="839"/>
      <c r="N175" s="790" t="s">
        <v>6504</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6315</v>
      </c>
      <c r="B176" s="920" t="s">
        <v>6505</v>
      </c>
      <c r="C176" s="789" t="s">
        <v>3326</v>
      </c>
      <c r="D176" s="845"/>
      <c r="E176" s="839"/>
      <c r="F176" s="839"/>
      <c r="G176" s="854"/>
      <c r="H176" s="839"/>
      <c r="I176" s="839"/>
      <c r="J176" s="790" t="s">
        <v>3326</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6506</v>
      </c>
      <c r="C177" s="789" t="s">
        <v>2485</v>
      </c>
      <c r="D177" s="845"/>
      <c r="E177" s="790" t="s">
        <v>2485</v>
      </c>
      <c r="F177" s="839"/>
      <c r="G177" s="790" t="str">
        <f>HYPERLINK("https://clips.twitch.tv/FamousDarkDadKappa","52.10")</f>
        <v>52.10</v>
      </c>
      <c r="H177" s="839"/>
      <c r="I177" s="839"/>
      <c r="J177" s="790" t="s">
        <v>5570</v>
      </c>
      <c r="K177" s="839"/>
      <c r="L177" s="839"/>
      <c r="M177" s="840" t="s">
        <v>3912</v>
      </c>
      <c r="N177" s="790" t="s">
        <v>4731</v>
      </c>
      <c r="O177" s="790" t="s">
        <v>3440</v>
      </c>
      <c r="P177" s="839"/>
      <c r="Q177" s="839"/>
      <c r="R177" s="839" t="s">
        <v>6507</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6508</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6509</v>
      </c>
      <c r="C179" s="789" t="s">
        <v>252</v>
      </c>
      <c r="D179" s="790" t="s">
        <v>252</v>
      </c>
      <c r="E179" s="839"/>
      <c r="F179" s="839"/>
      <c r="G179" s="839"/>
      <c r="H179" s="839"/>
      <c r="I179" s="839"/>
      <c r="J179" s="839"/>
      <c r="K179" s="839"/>
      <c r="L179" s="795" t="s">
        <v>1695</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6207</v>
      </c>
      <c r="B180" s="915" t="s">
        <v>6505</v>
      </c>
      <c r="C180" s="789" t="s">
        <v>4287</v>
      </c>
      <c r="D180" s="813"/>
      <c r="E180" s="794" t="s">
        <v>5498</v>
      </c>
      <c r="F180" s="839"/>
      <c r="G180" s="840"/>
      <c r="H180" s="839"/>
      <c r="I180" s="839"/>
      <c r="J180" s="794"/>
      <c r="K180" s="839"/>
      <c r="L180" s="790" t="s">
        <v>5220</v>
      </c>
      <c r="M180" s="839"/>
      <c r="N180" s="839"/>
      <c r="O180" s="839"/>
      <c r="P180" s="839"/>
      <c r="Q180" s="839"/>
      <c r="R180" s="839"/>
      <c r="S180" s="839"/>
      <c r="T180" s="839"/>
      <c r="U180" s="839"/>
      <c r="V180" s="839"/>
      <c r="W180" s="839"/>
      <c r="X180" s="839"/>
      <c r="Y180" s="839"/>
      <c r="Z180" s="790" t="s">
        <v>2458</v>
      </c>
      <c r="AA180" s="839"/>
      <c r="AB180" s="839"/>
      <c r="AC180" s="790" t="s">
        <v>4287</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6506</v>
      </c>
      <c r="C181" s="789" t="s">
        <v>6510</v>
      </c>
      <c r="D181" s="813" t="s">
        <v>2939</v>
      </c>
      <c r="E181" s="790" t="s">
        <v>6510</v>
      </c>
      <c r="F181" s="839"/>
      <c r="G181" s="840" t="s">
        <v>2939</v>
      </c>
      <c r="H181" s="839"/>
      <c r="I181" s="839" t="s">
        <v>6511</v>
      </c>
      <c r="J181" s="790" t="s">
        <v>6512</v>
      </c>
      <c r="K181" s="813" t="s">
        <v>3042</v>
      </c>
      <c r="L181" s="839"/>
      <c r="M181" s="839" t="s">
        <v>6513</v>
      </c>
      <c r="N181" s="839"/>
      <c r="O181" s="839"/>
      <c r="P181" s="839"/>
      <c r="Q181" s="839"/>
      <c r="R181" s="839" t="s">
        <v>2352</v>
      </c>
      <c r="S181" s="839"/>
      <c r="T181" s="839"/>
      <c r="U181" s="839"/>
      <c r="V181" s="839"/>
      <c r="W181" s="839"/>
      <c r="X181" s="839"/>
      <c r="Y181" s="839"/>
      <c r="Z181" s="813" t="s">
        <v>3729</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6508</v>
      </c>
      <c r="C182" s="789" t="s">
        <v>4298</v>
      </c>
      <c r="D182" s="845"/>
      <c r="E182" s="790" t="s">
        <v>4298</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3402</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6509</v>
      </c>
      <c r="C183" s="789" t="s">
        <v>2179</v>
      </c>
      <c r="D183" s="790" t="s">
        <v>2179</v>
      </c>
      <c r="E183" s="839"/>
      <c r="F183" s="790" t="s">
        <v>6514</v>
      </c>
      <c r="G183" s="845"/>
      <c r="H183" s="790" t="s">
        <v>4364</v>
      </c>
      <c r="I183" s="839" t="s">
        <v>1141</v>
      </c>
      <c r="J183" s="839"/>
      <c r="K183" s="813" t="s">
        <v>962</v>
      </c>
      <c r="L183" s="790" t="s">
        <v>6515</v>
      </c>
      <c r="M183" s="839" t="s">
        <v>4778</v>
      </c>
      <c r="N183" s="839"/>
      <c r="O183" s="790" t="s">
        <v>3372</v>
      </c>
      <c r="P183" s="839"/>
      <c r="Q183" s="813" t="s">
        <v>1947</v>
      </c>
      <c r="R183" s="839"/>
      <c r="S183" s="839"/>
      <c r="T183" s="839"/>
      <c r="U183" s="839"/>
      <c r="V183" s="839"/>
      <c r="W183" s="839"/>
      <c r="X183" s="839"/>
      <c r="Y183" s="790" t="s">
        <v>4364</v>
      </c>
      <c r="Z183" s="813" t="s">
        <v>6516</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6488</v>
      </c>
      <c r="B184" s="915" t="s">
        <v>6194</v>
      </c>
      <c r="C184" s="789" t="s">
        <v>269</v>
      </c>
      <c r="D184" s="790" t="s">
        <v>269</v>
      </c>
      <c r="E184" s="790" t="s">
        <v>6517</v>
      </c>
      <c r="F184" s="839"/>
      <c r="G184" s="790" t="s">
        <v>6518</v>
      </c>
      <c r="H184" s="839"/>
      <c r="I184" s="839"/>
      <c r="J184" s="790" t="s">
        <v>6519</v>
      </c>
      <c r="K184" s="839"/>
      <c r="L184" s="839"/>
      <c r="M184" s="845"/>
      <c r="N184" s="839"/>
      <c r="O184" s="839"/>
      <c r="P184" s="839"/>
      <c r="Q184" s="813" t="s">
        <v>6112</v>
      </c>
      <c r="R184" s="839"/>
      <c r="S184" s="839"/>
      <c r="T184" s="839"/>
      <c r="U184" s="790" t="s">
        <v>6112</v>
      </c>
      <c r="V184" s="839"/>
      <c r="W184" s="813" t="s">
        <v>6520</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6521</v>
      </c>
      <c r="B185" s="921" t="s">
        <v>6194</v>
      </c>
      <c r="C185" s="789" t="s">
        <v>6522</v>
      </c>
      <c r="D185" s="790" t="s">
        <v>6522</v>
      </c>
      <c r="E185" s="790" t="s">
        <v>6523</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6225</v>
      </c>
      <c r="B186" s="915" t="s">
        <v>6194</v>
      </c>
      <c r="C186" s="789" t="s">
        <v>608</v>
      </c>
      <c r="D186" s="790" t="s">
        <v>608</v>
      </c>
      <c r="E186" s="790" t="s">
        <v>608</v>
      </c>
      <c r="F186" s="839"/>
      <c r="G186" s="813" t="s">
        <v>2095</v>
      </c>
      <c r="H186" s="839"/>
      <c r="I186" s="839"/>
      <c r="J186" s="839"/>
      <c r="K186" s="839"/>
      <c r="L186" s="795" t="s">
        <v>477</v>
      </c>
      <c r="M186" s="791" t="str">
        <f>HYPERLINK("https://youtu.be/YAmVWTPAJZs","42.49")</f>
        <v>42.49</v>
      </c>
      <c r="N186" s="839"/>
      <c r="O186" s="840" t="s">
        <v>3445</v>
      </c>
      <c r="P186" s="839"/>
      <c r="Q186" s="839"/>
      <c r="R186" s="839"/>
      <c r="S186" s="839"/>
      <c r="T186" s="839"/>
      <c r="U186" s="839"/>
      <c r="V186" s="839"/>
      <c r="W186" s="839"/>
      <c r="X186" s="839"/>
      <c r="Y186" s="839"/>
      <c r="Z186" s="839"/>
      <c r="AA186" s="839"/>
      <c r="AB186" s="839"/>
      <c r="AC186" s="839"/>
      <c r="AD186" s="790" t="s">
        <v>3674</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6524</v>
      </c>
      <c r="B187" s="913" t="s">
        <v>6525</v>
      </c>
      <c r="C187" s="789" t="s">
        <v>6526</v>
      </c>
      <c r="D187" s="790" t="s">
        <v>6526</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6211</v>
      </c>
      <c r="B188" s="915" t="s">
        <v>6194</v>
      </c>
      <c r="C188" s="789" t="s">
        <v>6527</v>
      </c>
      <c r="D188" s="790" t="s">
        <v>6527</v>
      </c>
      <c r="E188" s="839"/>
      <c r="F188" s="839"/>
      <c r="G188" s="840" t="s">
        <v>611</v>
      </c>
      <c r="H188" s="810"/>
      <c r="I188" s="839"/>
      <c r="J188" s="790" t="s">
        <v>2534</v>
      </c>
      <c r="K188" s="839"/>
      <c r="L188" s="839"/>
      <c r="M188" s="839"/>
      <c r="N188" s="839"/>
      <c r="O188" s="839"/>
      <c r="P188" s="790" t="s">
        <v>6528</v>
      </c>
      <c r="Q188" s="790" t="s">
        <v>6529</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6286</v>
      </c>
      <c r="B189" s="913" t="s">
        <v>6348</v>
      </c>
      <c r="C189" s="789" t="s">
        <v>1649</v>
      </c>
      <c r="D189" s="845"/>
      <c r="E189" s="790" t="s">
        <v>1649</v>
      </c>
      <c r="F189" s="839"/>
      <c r="G189" s="839"/>
      <c r="H189" s="790" t="s">
        <v>6530</v>
      </c>
      <c r="I189" s="839"/>
      <c r="J189" s="790" t="s">
        <v>6531</v>
      </c>
      <c r="K189" s="813" t="s">
        <v>6532</v>
      </c>
      <c r="L189" s="839"/>
      <c r="M189" s="839" t="s">
        <v>6533</v>
      </c>
      <c r="N189" s="839"/>
      <c r="O189" s="813" t="s">
        <v>966</v>
      </c>
      <c r="P189" s="790" t="s">
        <v>6532</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6534</v>
      </c>
      <c r="C190" s="789" t="s">
        <v>285</v>
      </c>
      <c r="D190" s="845"/>
      <c r="E190" s="839"/>
      <c r="F190" s="790" t="s">
        <v>844</v>
      </c>
      <c r="G190" s="790" t="s">
        <v>758</v>
      </c>
      <c r="H190" s="790" t="s">
        <v>1258</v>
      </c>
      <c r="I190" s="839"/>
      <c r="J190" s="790" t="s">
        <v>280</v>
      </c>
      <c r="K190" s="813" t="s">
        <v>924</v>
      </c>
      <c r="L190" s="839"/>
      <c r="M190" s="839"/>
      <c r="N190" s="790" t="s">
        <v>6222</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6290</v>
      </c>
      <c r="B191" s="913" t="s">
        <v>6535</v>
      </c>
      <c r="C191" s="789" t="s">
        <v>1144</v>
      </c>
      <c r="D191" s="845"/>
      <c r="E191" s="790" t="s">
        <v>1015</v>
      </c>
      <c r="F191" s="839"/>
      <c r="G191" s="839"/>
      <c r="H191" s="839"/>
      <c r="I191" s="790" t="s">
        <v>1144</v>
      </c>
      <c r="J191" s="813"/>
      <c r="K191" s="839"/>
      <c r="L191" s="795" t="s">
        <v>925</v>
      </c>
      <c r="M191" s="839"/>
      <c r="N191" s="839"/>
      <c r="O191" s="813" t="s">
        <v>3443</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6536</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6537</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6193</v>
      </c>
      <c r="B194" s="929" t="s">
        <v>6194</v>
      </c>
      <c r="C194" s="789" t="s">
        <v>396</v>
      </c>
      <c r="D194" s="869"/>
      <c r="E194" s="861" t="s">
        <v>241</v>
      </c>
      <c r="F194" s="861" t="s">
        <v>497</v>
      </c>
      <c r="G194" s="861" t="s">
        <v>761</v>
      </c>
      <c r="H194" s="861" t="s">
        <v>1260</v>
      </c>
      <c r="I194" s="862" t="s">
        <v>6538</v>
      </c>
      <c r="J194" s="795" t="s">
        <v>1460</v>
      </c>
      <c r="K194" s="864" t="s">
        <v>3695</v>
      </c>
      <c r="L194" s="795" t="s">
        <v>1585</v>
      </c>
      <c r="M194" s="881" t="s">
        <v>6336</v>
      </c>
      <c r="N194" s="862"/>
      <c r="O194" s="861" t="s">
        <v>1759</v>
      </c>
      <c r="P194" s="862"/>
      <c r="Q194" s="862"/>
      <c r="R194" s="862" t="s">
        <v>3065</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6300</v>
      </c>
      <c r="B195" s="929" t="s">
        <v>6539</v>
      </c>
      <c r="C195" s="789" t="s">
        <v>1001</v>
      </c>
      <c r="D195" s="861" t="s">
        <v>1001</v>
      </c>
      <c r="E195" s="861" t="s">
        <v>2377</v>
      </c>
      <c r="F195" s="861" t="s">
        <v>1315</v>
      </c>
      <c r="G195" s="861" t="s">
        <v>762</v>
      </c>
      <c r="H195" s="861" t="s">
        <v>2180</v>
      </c>
      <c r="I195" s="861" t="s">
        <v>927</v>
      </c>
      <c r="J195" s="795" t="s">
        <v>1461</v>
      </c>
      <c r="K195" s="864" t="s">
        <v>1863</v>
      </c>
      <c r="L195" s="862"/>
      <c r="M195" s="862" t="s">
        <v>264</v>
      </c>
      <c r="N195" s="862"/>
      <c r="O195" s="861" t="s">
        <v>5933</v>
      </c>
      <c r="P195" s="862"/>
      <c r="Q195" s="862"/>
      <c r="R195" s="862" t="s">
        <v>2097</v>
      </c>
      <c r="S195" s="862" t="s">
        <v>3021</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6308</v>
      </c>
      <c r="B196" s="929" t="s">
        <v>6194</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1864</v>
      </c>
      <c r="L196" s="862"/>
      <c r="M196" s="862" t="s">
        <v>6540</v>
      </c>
      <c r="N196" s="862"/>
      <c r="O196" s="861" t="s">
        <v>5547</v>
      </c>
      <c r="P196" s="862"/>
      <c r="Q196" s="862"/>
      <c r="R196" s="862" t="s">
        <v>6541</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6315</v>
      </c>
      <c r="B197" s="929" t="s">
        <v>6542</v>
      </c>
      <c r="C197" s="930" t="str">
        <f>HYPERLINK("https://youtu.be/F-20O1FDNbI","1:45.11")</f>
        <v>1:45.11</v>
      </c>
      <c r="D197" s="869"/>
      <c r="E197" s="876"/>
      <c r="F197" s="876"/>
      <c r="G197" s="864"/>
      <c r="H197" s="862"/>
      <c r="I197" s="862"/>
      <c r="J197" s="795" t="s">
        <v>6543</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6544</v>
      </c>
      <c r="C198" s="789" t="s">
        <v>398</v>
      </c>
      <c r="D198" s="869"/>
      <c r="E198" s="861" t="s">
        <v>6545</v>
      </c>
      <c r="F198" s="861" t="s">
        <v>848</v>
      </c>
      <c r="G198" s="864" t="s">
        <v>763</v>
      </c>
      <c r="H198" s="862"/>
      <c r="I198" s="862"/>
      <c r="J198" s="795" t="s">
        <v>1463</v>
      </c>
      <c r="K198" s="864" t="s">
        <v>1865</v>
      </c>
      <c r="L198" s="795" t="s">
        <v>6546</v>
      </c>
      <c r="M198" s="862"/>
      <c r="N198" s="861" t="s">
        <v>398</v>
      </c>
      <c r="O198" s="862"/>
      <c r="P198" s="862"/>
      <c r="Q198" s="862"/>
      <c r="R198" s="862" t="s">
        <v>5380</v>
      </c>
      <c r="S198" s="862"/>
      <c r="T198" s="862"/>
      <c r="U198" s="862"/>
      <c r="V198" s="862"/>
      <c r="W198" s="899" t="s">
        <v>6547</v>
      </c>
      <c r="X198" s="862"/>
      <c r="Y198" s="862"/>
      <c r="Z198" s="862"/>
      <c r="AA198" s="862"/>
      <c r="AB198" s="862"/>
      <c r="AC198" s="864" t="s">
        <v>2728</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6548</v>
      </c>
      <c r="C199" s="789" t="s">
        <v>6549</v>
      </c>
      <c r="D199" s="869"/>
      <c r="E199" s="862"/>
      <c r="F199" s="862"/>
      <c r="G199" s="862"/>
      <c r="H199" s="862"/>
      <c r="I199" s="862"/>
      <c r="J199" s="862"/>
      <c r="K199" s="862"/>
      <c r="L199" s="862"/>
      <c r="M199" s="862"/>
      <c r="N199" s="862"/>
      <c r="O199" s="862"/>
      <c r="P199" s="862"/>
      <c r="Q199" s="862"/>
      <c r="R199" s="862"/>
      <c r="S199" s="862"/>
      <c r="T199" s="862"/>
      <c r="U199" s="862"/>
      <c r="V199" s="862"/>
      <c r="W199" s="861" t="s">
        <v>6550</v>
      </c>
      <c r="X199" s="862"/>
      <c r="Y199" s="862"/>
      <c r="Z199" s="862"/>
      <c r="AA199" s="862"/>
      <c r="AB199" s="862"/>
      <c r="AC199" s="862"/>
      <c r="AD199" s="862"/>
      <c r="AE199" s="862"/>
      <c r="AF199" s="861" t="s">
        <v>6549</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6551</v>
      </c>
      <c r="C200" s="789" t="s">
        <v>5390</v>
      </c>
      <c r="D200" s="869"/>
      <c r="E200" s="862"/>
      <c r="F200" s="862"/>
      <c r="G200" s="862"/>
      <c r="H200" s="862"/>
      <c r="I200" s="862"/>
      <c r="J200" s="862"/>
      <c r="K200" s="862"/>
      <c r="L200" s="862"/>
      <c r="M200" s="862"/>
      <c r="N200" s="862"/>
      <c r="O200" s="862"/>
      <c r="P200" s="862"/>
      <c r="Q200" s="862"/>
      <c r="R200" s="862"/>
      <c r="S200" s="862"/>
      <c r="T200" s="862"/>
      <c r="U200" s="862"/>
      <c r="V200" s="862"/>
      <c r="W200" s="861" t="s">
        <v>1587</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6211</v>
      </c>
      <c r="B201" s="935" t="s">
        <v>6552</v>
      </c>
      <c r="C201" s="789" t="s">
        <v>2110</v>
      </c>
      <c r="E201" s="861" t="s">
        <v>6553</v>
      </c>
      <c r="F201" s="862"/>
      <c r="H201" s="862"/>
      <c r="I201" s="862"/>
      <c r="J201" s="861" t="s">
        <v>4657</v>
      </c>
      <c r="K201" s="862"/>
      <c r="L201" s="862"/>
      <c r="M201" s="862"/>
      <c r="N201" s="862"/>
      <c r="O201" s="862"/>
      <c r="Q201" s="861" t="s">
        <v>1868</v>
      </c>
      <c r="R201" s="862"/>
      <c r="S201" s="862"/>
      <c r="T201" s="862"/>
      <c r="U201" s="862"/>
      <c r="V201" s="862"/>
      <c r="W201" s="861" t="s">
        <v>2110</v>
      </c>
      <c r="X201" s="862"/>
      <c r="Y201" s="862"/>
      <c r="Z201" s="862"/>
      <c r="AA201" s="862"/>
      <c r="AB201" s="862"/>
      <c r="AC201" s="862"/>
      <c r="AD201" s="864" t="s">
        <v>6554</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6555</v>
      </c>
      <c r="C202" s="789" t="s">
        <v>576</v>
      </c>
      <c r="D202" s="861" t="s">
        <v>576</v>
      </c>
      <c r="E202" s="876"/>
      <c r="F202" s="862"/>
      <c r="G202" s="861" t="s">
        <v>6556</v>
      </c>
      <c r="H202" s="862"/>
      <c r="I202" s="862"/>
      <c r="J202" s="861" t="s">
        <v>6557</v>
      </c>
      <c r="K202" s="862"/>
      <c r="L202" s="862"/>
      <c r="M202" s="862"/>
      <c r="N202" s="862"/>
      <c r="O202" s="862"/>
      <c r="P202" s="861" t="s">
        <v>2082</v>
      </c>
      <c r="Q202" s="862"/>
      <c r="R202" s="862"/>
      <c r="S202" s="862"/>
      <c r="T202" s="862"/>
      <c r="U202" s="862"/>
      <c r="V202" s="862"/>
      <c r="W202" s="864" t="s">
        <v>6558</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6238</v>
      </c>
      <c r="B203" s="929" t="s">
        <v>6301</v>
      </c>
      <c r="C203" s="789" t="s">
        <v>6559</v>
      </c>
      <c r="D203" s="869"/>
      <c r="E203" s="862"/>
      <c r="F203" s="862"/>
      <c r="G203" s="862"/>
      <c r="H203" s="862"/>
      <c r="I203" s="862" t="s">
        <v>6560</v>
      </c>
      <c r="J203" s="862"/>
      <c r="K203" s="862"/>
      <c r="L203" s="861" t="s">
        <v>6559</v>
      </c>
      <c r="M203" s="862" t="s">
        <v>3873</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6242</v>
      </c>
      <c r="B204" s="929" t="s">
        <v>6561</v>
      </c>
      <c r="C204" s="789" t="s">
        <v>6562</v>
      </c>
      <c r="D204" s="869"/>
      <c r="E204" s="861" t="s">
        <v>6562</v>
      </c>
      <c r="F204" s="862"/>
      <c r="G204" s="862"/>
      <c r="H204" s="862"/>
      <c r="I204" s="862"/>
      <c r="J204" s="862"/>
      <c r="K204" s="862"/>
      <c r="L204" s="862"/>
      <c r="M204" s="862"/>
      <c r="N204" s="862"/>
      <c r="O204" s="861" t="s">
        <v>3450</v>
      </c>
      <c r="P204" s="861" t="s">
        <v>4283</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6563</v>
      </c>
      <c r="C205" s="789" t="s">
        <v>3074</v>
      </c>
      <c r="D205" s="869"/>
      <c r="E205" s="899" t="s">
        <v>175</v>
      </c>
      <c r="F205" s="862"/>
      <c r="G205" s="862"/>
      <c r="H205" s="861" t="s">
        <v>1464</v>
      </c>
      <c r="I205" s="862" t="s">
        <v>1862</v>
      </c>
      <c r="J205" s="861" t="s">
        <v>1464</v>
      </c>
      <c r="K205" s="864" t="s">
        <v>1866</v>
      </c>
      <c r="L205" s="795" t="s">
        <v>6564</v>
      </c>
      <c r="M205" s="862" t="s">
        <v>3487</v>
      </c>
      <c r="N205" s="861" t="s">
        <v>3074</v>
      </c>
      <c r="O205" s="862"/>
      <c r="P205" s="861" t="s">
        <v>2475</v>
      </c>
      <c r="Q205" s="862"/>
      <c r="R205" s="862" t="s">
        <v>5545</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6565</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6207</v>
      </c>
      <c r="B207" s="937" t="s">
        <v>6566</v>
      </c>
      <c r="C207" s="789" t="s">
        <v>5471</v>
      </c>
      <c r="D207" s="869"/>
      <c r="E207" s="861" t="s">
        <v>5471</v>
      </c>
      <c r="F207" s="862"/>
      <c r="G207" s="862"/>
      <c r="H207" s="862"/>
      <c r="I207" s="862"/>
      <c r="J207" s="862"/>
      <c r="K207" s="862"/>
      <c r="L207" s="862"/>
      <c r="M207" s="862"/>
      <c r="N207" s="862"/>
      <c r="O207" s="881" t="s">
        <v>4719</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6567</v>
      </c>
      <c r="C208" s="789" t="s">
        <v>3366</v>
      </c>
      <c r="D208" s="861" t="s">
        <v>3366</v>
      </c>
      <c r="E208" s="861" t="s">
        <v>4973</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3250</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6568</v>
      </c>
      <c r="C209" s="789" t="s">
        <v>4831</v>
      </c>
      <c r="D209" s="869"/>
      <c r="E209" s="861" t="s">
        <v>4831</v>
      </c>
      <c r="F209" s="862"/>
      <c r="G209" s="862"/>
      <c r="H209" s="876"/>
      <c r="I209" s="862" t="s">
        <v>2410</v>
      </c>
      <c r="J209" s="861" t="s">
        <v>1465</v>
      </c>
      <c r="K209" s="864" t="s">
        <v>1867</v>
      </c>
      <c r="L209" s="862"/>
      <c r="M209" s="862" t="s">
        <v>6569</v>
      </c>
      <c r="N209" s="862"/>
      <c r="O209" s="861" t="s">
        <v>3451</v>
      </c>
      <c r="P209" s="862"/>
      <c r="Q209" s="862"/>
      <c r="R209" s="862" t="s">
        <v>2266</v>
      </c>
      <c r="S209" s="839"/>
      <c r="T209" s="862"/>
      <c r="U209" s="862"/>
      <c r="V209" s="862"/>
      <c r="W209" s="862"/>
      <c r="X209" s="862"/>
      <c r="Y209" s="862"/>
      <c r="Z209" s="862"/>
      <c r="AA209" s="861" t="s">
        <v>316</v>
      </c>
      <c r="AB209" s="862"/>
      <c r="AC209" s="862"/>
      <c r="AD209" s="861" t="s">
        <v>4028</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6570</v>
      </c>
      <c r="C210" s="789" t="s">
        <v>3346</v>
      </c>
      <c r="D210" s="869"/>
      <c r="E210" s="862"/>
      <c r="F210" s="861" t="s">
        <v>258</v>
      </c>
      <c r="G210" s="861" t="s">
        <v>6571</v>
      </c>
      <c r="H210" s="861" t="s">
        <v>2369</v>
      </c>
      <c r="I210" s="862"/>
      <c r="J210" s="862"/>
      <c r="K210" s="862"/>
      <c r="L210" s="795" t="s">
        <v>4831</v>
      </c>
      <c r="M210" s="862"/>
      <c r="N210" s="862"/>
      <c r="O210" s="862"/>
      <c r="P210" s="862"/>
      <c r="Q210" s="862"/>
      <c r="R210" s="862"/>
      <c r="S210" s="862" t="s">
        <v>6572</v>
      </c>
      <c r="T210" s="861" t="s">
        <v>3346</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6211</v>
      </c>
      <c r="B211" s="937" t="s">
        <v>6573</v>
      </c>
      <c r="C211" s="789" t="s">
        <v>6574</v>
      </c>
      <c r="D211" s="861" t="s">
        <v>6574</v>
      </c>
      <c r="E211" s="861" t="s">
        <v>6575</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2012</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6576</v>
      </c>
      <c r="C212" s="789" t="s">
        <v>1484</v>
      </c>
      <c r="D212" s="861" t="s">
        <v>1484</v>
      </c>
      <c r="E212" s="861" t="s">
        <v>4987</v>
      </c>
      <c r="F212" s="862"/>
      <c r="G212" s="861" t="s">
        <v>421</v>
      </c>
      <c r="H212" s="862"/>
      <c r="I212" s="862"/>
      <c r="J212" s="861" t="s">
        <v>5506</v>
      </c>
      <c r="K212" s="862"/>
      <c r="L212" s="861" t="s">
        <v>1948</v>
      </c>
      <c r="M212" s="862"/>
      <c r="N212" s="862"/>
      <c r="O212" s="862"/>
      <c r="P212" s="898" t="s">
        <v>866</v>
      </c>
      <c r="Q212" s="861" t="s">
        <v>6527</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6225</v>
      </c>
      <c r="B213" s="939" t="s">
        <v>6226</v>
      </c>
      <c r="C213" s="940" t="str">
        <f>HYPERLINK("https://youtu.be/AxEHpGTONpA","1:09.12")</f>
        <v>1:09.12</v>
      </c>
      <c r="D213" s="869"/>
      <c r="E213" s="861" t="s">
        <v>6577</v>
      </c>
      <c r="F213" s="862"/>
      <c r="G213" s="864" t="s">
        <v>6578</v>
      </c>
      <c r="H213" s="862"/>
      <c r="I213" s="862" t="s">
        <v>1698</v>
      </c>
      <c r="J213" s="862"/>
      <c r="K213" s="862"/>
      <c r="L213" s="795" t="s">
        <v>1145</v>
      </c>
      <c r="M213" s="862"/>
      <c r="N213" s="862"/>
      <c r="O213" s="864" t="s">
        <v>3452</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6286</v>
      </c>
      <c r="B214" s="929" t="s">
        <v>6348</v>
      </c>
      <c r="C214" s="789" t="s">
        <v>2448</v>
      </c>
      <c r="D214" s="861" t="s">
        <v>2448</v>
      </c>
      <c r="E214" s="938"/>
      <c r="F214" s="862"/>
      <c r="G214" s="862"/>
      <c r="H214" s="861" t="s">
        <v>3782</v>
      </c>
      <c r="I214" s="938"/>
      <c r="J214" s="862"/>
      <c r="K214" s="864" t="s">
        <v>4869</v>
      </c>
      <c r="L214" s="862"/>
      <c r="M214" s="862" t="s">
        <v>2206</v>
      </c>
      <c r="N214" s="938"/>
      <c r="O214" s="861" t="s">
        <v>2307</v>
      </c>
      <c r="P214" s="862"/>
      <c r="Q214" s="862"/>
      <c r="R214" s="862" t="s">
        <v>3575</v>
      </c>
      <c r="S214" s="862"/>
      <c r="T214" s="862"/>
      <c r="U214" s="862"/>
      <c r="V214" s="862"/>
      <c r="W214" s="862"/>
      <c r="X214" s="862"/>
      <c r="Y214" s="862"/>
      <c r="Z214" s="862"/>
      <c r="AA214" s="862"/>
      <c r="AB214" s="862"/>
      <c r="AC214" s="862"/>
      <c r="AD214" s="862"/>
      <c r="AE214" s="861" t="s">
        <v>2260</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6349</v>
      </c>
      <c r="C215" s="789" t="s">
        <v>2106</v>
      </c>
      <c r="D215" s="861" t="s">
        <v>1295</v>
      </c>
      <c r="E215" s="862"/>
      <c r="F215" s="862"/>
      <c r="G215" s="862"/>
      <c r="H215" s="862"/>
      <c r="I215" s="863" t="str">
        <f>HYPERLINK("https://youtu.be/yGR2akJEjQQ","19.18")</f>
        <v>19.18</v>
      </c>
      <c r="J215" s="862"/>
      <c r="K215" s="862"/>
      <c r="L215" s="862"/>
      <c r="M215" s="862"/>
      <c r="N215" s="861" t="s">
        <v>2106</v>
      </c>
      <c r="O215" s="862"/>
      <c r="P215" s="862"/>
      <c r="Q215" s="864" t="s">
        <v>2601</v>
      </c>
      <c r="R215" s="862"/>
      <c r="S215" s="862"/>
      <c r="T215" s="862"/>
      <c r="U215" s="862"/>
      <c r="V215" s="864" t="s">
        <v>3151</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6579</v>
      </c>
      <c r="C216" s="789" t="s">
        <v>731</v>
      </c>
      <c r="D216" s="861" t="s">
        <v>731</v>
      </c>
      <c r="E216" s="861" t="s">
        <v>6580</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6351</v>
      </c>
      <c r="C217" s="789" t="s">
        <v>296</v>
      </c>
      <c r="D217" s="861" t="s">
        <v>296</v>
      </c>
      <c r="E217" s="862"/>
      <c r="F217" s="862"/>
      <c r="G217" s="861" t="s">
        <v>402</v>
      </c>
      <c r="H217" s="861" t="s">
        <v>1697</v>
      </c>
      <c r="I217" s="861" t="s">
        <v>296</v>
      </c>
      <c r="J217" s="861" t="s">
        <v>177</v>
      </c>
      <c r="K217" s="864" t="s">
        <v>296</v>
      </c>
      <c r="L217" s="862"/>
      <c r="M217" s="862"/>
      <c r="N217" s="862"/>
      <c r="O217" s="861" t="s">
        <v>2100</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6581</v>
      </c>
      <c r="B218" s="929" t="s">
        <v>6194</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6582</v>
      </c>
      <c r="C219" s="789" t="s">
        <v>5792</v>
      </c>
      <c r="D219" s="861" t="s">
        <v>5792</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6583</v>
      </c>
      <c r="C220" s="789" t="s">
        <v>471</v>
      </c>
      <c r="D220" s="861" t="s">
        <v>179</v>
      </c>
      <c r="E220" s="862"/>
      <c r="F220" s="861" t="s">
        <v>853</v>
      </c>
      <c r="G220" s="864" t="s">
        <v>3108</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6194</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6584</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6193</v>
      </c>
      <c r="B223" s="947" t="s">
        <v>6585</v>
      </c>
      <c r="C223" s="789" t="s">
        <v>1269</v>
      </c>
      <c r="D223" s="869"/>
      <c r="E223" s="861" t="s">
        <v>1269</v>
      </c>
      <c r="F223" s="862"/>
      <c r="G223" s="862"/>
      <c r="H223" s="862"/>
      <c r="I223" s="869"/>
      <c r="J223" s="862"/>
      <c r="K223" s="862"/>
      <c r="L223" s="861" t="s">
        <v>2316</v>
      </c>
      <c r="M223" s="862"/>
      <c r="N223" s="862"/>
      <c r="O223" s="862"/>
      <c r="P223" s="862"/>
      <c r="Q223" s="862"/>
      <c r="R223" s="862"/>
      <c r="S223" s="862"/>
      <c r="T223" s="862"/>
      <c r="U223" s="862"/>
      <c r="V223" s="862"/>
      <c r="W223" s="862"/>
      <c r="X223" s="862"/>
      <c r="Y223" s="862"/>
      <c r="Z223" s="864" t="s">
        <v>6586</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6587</v>
      </c>
      <c r="C224" s="789" t="s">
        <v>3735</v>
      </c>
      <c r="D224" s="869"/>
      <c r="E224" s="862"/>
      <c r="F224" s="862"/>
      <c r="G224" s="862"/>
      <c r="H224" s="862"/>
      <c r="I224" s="863" t="str">
        <f>HYPERLINK("https://youtu.be/K8Egs0-qumI","48.41")</f>
        <v>48.41</v>
      </c>
      <c r="J224" s="862"/>
      <c r="K224" s="862"/>
      <c r="L224" s="862"/>
      <c r="M224" s="862"/>
      <c r="N224" s="861" t="s">
        <v>3735</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6588</v>
      </c>
      <c r="C225" s="789" t="s">
        <v>4019</v>
      </c>
      <c r="D225" s="869"/>
      <c r="E225" s="862"/>
      <c r="F225" s="862"/>
      <c r="G225" s="862"/>
      <c r="H225" s="862"/>
      <c r="I225" s="862" t="s">
        <v>3148</v>
      </c>
      <c r="J225" s="862"/>
      <c r="K225" s="862"/>
      <c r="L225" s="861" t="s">
        <v>4019</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6589</v>
      </c>
      <c r="C226" s="789" t="s">
        <v>3147</v>
      </c>
      <c r="D226" s="869"/>
      <c r="E226" s="861" t="s">
        <v>3147</v>
      </c>
      <c r="F226" s="862"/>
      <c r="G226" s="862"/>
      <c r="H226" s="862"/>
      <c r="I226" s="863" t="str">
        <f>HYPERLINK("https://youtu.be/kMOGrk3P1Fc","45.34")</f>
        <v>45.34</v>
      </c>
      <c r="J226" s="863" t="s">
        <v>5491</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6590</v>
      </c>
      <c r="C227" s="789" t="s">
        <v>1202</v>
      </c>
      <c r="D227" s="861" t="s">
        <v>1202</v>
      </c>
      <c r="E227" s="861" t="s">
        <v>855</v>
      </c>
      <c r="F227" s="862"/>
      <c r="G227" s="864" t="s">
        <v>6591</v>
      </c>
      <c r="H227" s="861" t="s">
        <v>1592</v>
      </c>
      <c r="I227" s="869"/>
      <c r="J227" s="862"/>
      <c r="K227" s="864" t="s">
        <v>1268</v>
      </c>
      <c r="L227" s="795" t="s">
        <v>3746</v>
      </c>
      <c r="M227" s="862"/>
      <c r="N227" s="861" t="s">
        <v>5164</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6592</v>
      </c>
      <c r="C228" s="789" t="s">
        <v>3746</v>
      </c>
      <c r="D228" s="861" t="s">
        <v>3746</v>
      </c>
      <c r="E228" s="862"/>
      <c r="F228" s="862"/>
      <c r="G228" s="862"/>
      <c r="I228" s="869"/>
      <c r="J228" s="862"/>
      <c r="K228" s="862"/>
      <c r="L228" s="862"/>
      <c r="M228" s="862"/>
      <c r="N228" s="876"/>
      <c r="O228" s="862"/>
      <c r="P228" s="862"/>
      <c r="Q228" s="864" t="s">
        <v>1594</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6593</v>
      </c>
      <c r="C229" s="789" t="s">
        <v>855</v>
      </c>
      <c r="D229" s="861" t="s">
        <v>855</v>
      </c>
      <c r="E229" s="862"/>
      <c r="F229" s="862"/>
      <c r="G229" s="862"/>
      <c r="H229" s="861" t="s">
        <v>1864</v>
      </c>
      <c r="I229" s="869"/>
      <c r="J229" s="862"/>
      <c r="K229" s="862"/>
      <c r="L229" s="862"/>
      <c r="M229" s="862"/>
      <c r="N229" s="862"/>
      <c r="O229" s="862"/>
      <c r="P229" s="862"/>
      <c r="Q229" s="864" t="s">
        <v>3325</v>
      </c>
      <c r="R229" s="862"/>
      <c r="S229" s="862"/>
      <c r="T229" s="862"/>
      <c r="U229" s="862"/>
      <c r="V229" s="864" t="s">
        <v>6594</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6595</v>
      </c>
      <c r="C230" s="789" t="s">
        <v>4256</v>
      </c>
      <c r="D230" s="861" t="s">
        <v>4256</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6308</v>
      </c>
      <c r="B231" s="947" t="s">
        <v>6596</v>
      </c>
      <c r="C231" s="789" t="s">
        <v>3047</v>
      </c>
      <c r="D231" s="869"/>
      <c r="E231" s="861" t="s">
        <v>2075</v>
      </c>
      <c r="F231" s="861" t="s">
        <v>3047</v>
      </c>
      <c r="G231" s="862"/>
      <c r="H231" s="862"/>
      <c r="I231" s="863" t="str">
        <f>HYPERLINK("https://youtu.be/_GZXmZdCc5s","31.80")</f>
        <v>31.80</v>
      </c>
      <c r="J231" s="861" t="s">
        <v>1246</v>
      </c>
      <c r="K231" s="864" t="s">
        <v>2042</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6597</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6598</v>
      </c>
      <c r="C232" s="789" t="s">
        <v>352</v>
      </c>
      <c r="D232" s="869"/>
      <c r="E232" s="862"/>
      <c r="F232" s="862"/>
      <c r="G232" s="862"/>
      <c r="H232" s="862"/>
      <c r="I232" s="862"/>
      <c r="J232" s="862"/>
      <c r="K232" s="862"/>
      <c r="L232" s="862"/>
      <c r="M232" s="881"/>
      <c r="N232" s="861" t="s">
        <v>352</v>
      </c>
      <c r="O232" s="862"/>
      <c r="P232" s="862"/>
      <c r="Q232" s="862"/>
      <c r="R232" s="840" t="s">
        <v>3451</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6599</v>
      </c>
      <c r="C233" s="789" t="s">
        <v>6600</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6601</v>
      </c>
      <c r="C234" s="789" t="s">
        <v>1570</v>
      </c>
      <c r="D234" s="861" t="s">
        <v>1570</v>
      </c>
      <c r="E234" s="861" t="s">
        <v>2786</v>
      </c>
      <c r="F234" s="861" t="s">
        <v>6602</v>
      </c>
      <c r="G234" s="864" t="s">
        <v>726</v>
      </c>
      <c r="H234" s="861" t="s">
        <v>1182</v>
      </c>
      <c r="I234" s="862" t="s">
        <v>958</v>
      </c>
      <c r="J234" s="795" t="s">
        <v>553</v>
      </c>
      <c r="K234" s="864" t="s">
        <v>316</v>
      </c>
      <c r="L234" s="795" t="s">
        <v>935</v>
      </c>
      <c r="M234" s="881" t="s">
        <v>5134</v>
      </c>
      <c r="N234" s="862"/>
      <c r="O234" s="862"/>
      <c r="P234" s="862"/>
      <c r="Q234" s="862"/>
      <c r="R234" s="840" t="s">
        <v>1277</v>
      </c>
      <c r="S234" s="881" t="s">
        <v>3451</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6230</v>
      </c>
      <c r="B235" s="947" t="s">
        <v>6603</v>
      </c>
      <c r="C235" s="789" t="s">
        <v>3764</v>
      </c>
      <c r="D235" s="861" t="s">
        <v>6604</v>
      </c>
      <c r="E235" s="862"/>
      <c r="F235" s="881" t="s">
        <v>6605</v>
      </c>
      <c r="G235" s="861" t="str">
        <f>HYPERLINK("https://clips.twitch.tv/ArbitrarySuccessfulGarageSuperVinlin","46.83")</f>
        <v>46.83</v>
      </c>
      <c r="H235" s="862"/>
      <c r="I235" s="863" t="str">
        <f>HYPERLINK("https://youtu.be/fNmQmNF7N9I","46.93")</f>
        <v>46.93</v>
      </c>
      <c r="J235" s="861" t="s">
        <v>942</v>
      </c>
      <c r="K235" s="862"/>
      <c r="L235" s="892"/>
      <c r="M235" s="862"/>
      <c r="N235" s="861" t="s">
        <v>3148</v>
      </c>
      <c r="O235" s="861" t="s">
        <v>426</v>
      </c>
      <c r="P235" s="881" t="s">
        <v>3208</v>
      </c>
      <c r="Q235" s="864" t="s">
        <v>5201</v>
      </c>
      <c r="R235" s="862" t="s">
        <v>6606</v>
      </c>
      <c r="S235" s="862"/>
      <c r="T235" s="862"/>
      <c r="U235" s="862"/>
      <c r="V235" s="862"/>
      <c r="W235" s="864" t="s">
        <v>5203</v>
      </c>
      <c r="X235" s="862"/>
      <c r="Y235" s="862"/>
      <c r="Z235" s="862"/>
      <c r="AA235" s="862"/>
      <c r="AB235" s="861" t="s">
        <v>3764</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6607</v>
      </c>
      <c r="C236" s="789" t="s">
        <v>461</v>
      </c>
      <c r="D236" s="861" t="s">
        <v>3109</v>
      </c>
      <c r="E236" s="862"/>
      <c r="F236" s="881" t="s">
        <v>2358</v>
      </c>
      <c r="G236" s="861" t="str">
        <f>HYPERLINK("https://clips.twitch.tv/AltruisticResoluteWolverineRlyTho","45.70")</f>
        <v>45.70</v>
      </c>
      <c r="H236" s="861" t="s">
        <v>3071</v>
      </c>
      <c r="I236" s="863" t="str">
        <f>HYPERLINK(" https://youtu.be/dsDcBzsPA5s","45.74")</f>
        <v>45.74</v>
      </c>
      <c r="J236" s="861" t="s">
        <v>6608</v>
      </c>
      <c r="K236" s="864" t="s">
        <v>1869</v>
      </c>
      <c r="L236" s="862"/>
      <c r="M236" s="881" t="s">
        <v>4165</v>
      </c>
      <c r="N236" s="870" t="s">
        <v>5497</v>
      </c>
      <c r="O236" s="861" t="s">
        <v>6609</v>
      </c>
      <c r="P236" s="881" t="s">
        <v>3236</v>
      </c>
      <c r="Q236" s="864" t="s">
        <v>679</v>
      </c>
      <c r="R236" s="862" t="s">
        <v>3325</v>
      </c>
      <c r="S236" s="862"/>
      <c r="T236" s="862"/>
      <c r="U236" s="862"/>
      <c r="V236" s="862"/>
      <c r="W236" s="864" t="s">
        <v>5201</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6610</v>
      </c>
      <c r="C237" s="789" t="s">
        <v>303</v>
      </c>
      <c r="D237" s="861" t="s">
        <v>303</v>
      </c>
      <c r="E237" s="862"/>
      <c r="F237" s="897" t="s">
        <v>5647</v>
      </c>
      <c r="G237" s="881" t="s">
        <v>770</v>
      </c>
      <c r="H237" s="861" t="s">
        <v>1268</v>
      </c>
      <c r="I237" s="863" t="str">
        <f>HYPERLINK("https://youtu.be/9O9oqhlyCxY","45.20")</f>
        <v>45.20</v>
      </c>
      <c r="J237" s="861" t="s">
        <v>2890</v>
      </c>
      <c r="K237" s="862"/>
      <c r="L237" s="795" t="s">
        <v>2221</v>
      </c>
      <c r="M237" s="840" t="s">
        <v>6611</v>
      </c>
      <c r="N237" s="881" t="s">
        <v>410</v>
      </c>
      <c r="O237" s="861" t="s">
        <v>1217</v>
      </c>
      <c r="P237" s="881" t="s">
        <v>319</v>
      </c>
      <c r="Q237" s="861" t="s">
        <v>508</v>
      </c>
      <c r="R237" s="862"/>
      <c r="S237" s="862"/>
      <c r="T237" s="862"/>
      <c r="U237" s="862"/>
      <c r="V237" s="862"/>
      <c r="W237" s="864" t="s">
        <v>6612</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6613</v>
      </c>
      <c r="B238" s="950"/>
      <c r="C238" s="789" t="s">
        <v>5106</v>
      </c>
      <c r="D238" s="861" t="s">
        <v>2519</v>
      </c>
      <c r="E238" s="861" t="s">
        <v>4081</v>
      </c>
      <c r="F238" s="862"/>
      <c r="G238" s="881" t="s">
        <v>6614</v>
      </c>
      <c r="H238" s="861" t="s">
        <v>3067</v>
      </c>
      <c r="I238" s="898"/>
      <c r="J238" s="861" t="s">
        <v>312</v>
      </c>
      <c r="K238" s="862"/>
      <c r="L238" s="864" t="s">
        <v>6615</v>
      </c>
      <c r="M238" s="862"/>
      <c r="N238" s="861" t="s">
        <v>5106</v>
      </c>
      <c r="O238" s="862"/>
      <c r="P238" s="862"/>
      <c r="Q238" s="861" t="s">
        <v>3782</v>
      </c>
      <c r="R238" s="862"/>
      <c r="S238" s="862"/>
      <c r="T238" s="862"/>
      <c r="U238" s="864" t="s">
        <v>5369</v>
      </c>
      <c r="V238" s="862"/>
      <c r="W238" s="862"/>
      <c r="X238" s="861" t="s">
        <v>3275</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6337</v>
      </c>
      <c r="B239" s="951" t="s">
        <v>6616</v>
      </c>
      <c r="C239" s="789" t="s">
        <v>413</v>
      </c>
      <c r="D239" s="861" t="s">
        <v>6617</v>
      </c>
      <c r="E239" s="861" t="s">
        <v>6618</v>
      </c>
      <c r="F239" s="862"/>
      <c r="G239" s="864" t="s">
        <v>773</v>
      </c>
      <c r="H239" s="861" t="s">
        <v>1322</v>
      </c>
      <c r="I239" s="861" t="s">
        <v>6619</v>
      </c>
      <c r="J239" s="795" t="s">
        <v>1473</v>
      </c>
      <c r="K239" s="862"/>
      <c r="L239" s="795" t="s">
        <v>2948</v>
      </c>
      <c r="M239" s="862"/>
      <c r="N239" s="861" t="s">
        <v>413</v>
      </c>
      <c r="O239" s="862"/>
      <c r="P239" s="862"/>
      <c r="Q239" s="862"/>
      <c r="R239" s="862"/>
      <c r="S239" s="862"/>
      <c r="T239" s="862"/>
      <c r="U239" s="862"/>
      <c r="V239" s="862"/>
      <c r="W239" s="862"/>
      <c r="X239" s="862"/>
      <c r="Y239" s="862"/>
      <c r="Z239" s="862"/>
      <c r="AA239" s="861" t="s">
        <v>6620</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6286</v>
      </c>
      <c r="B240" s="947" t="s">
        <v>6621</v>
      </c>
      <c r="C240" s="789" t="s">
        <v>3474</v>
      </c>
      <c r="D240" s="861" t="s">
        <v>3474</v>
      </c>
      <c r="E240" s="864" t="s">
        <v>3382</v>
      </c>
      <c r="F240" s="862"/>
      <c r="G240" s="862"/>
      <c r="H240" s="862"/>
      <c r="I240" s="862"/>
      <c r="J240" s="861" t="s">
        <v>6622</v>
      </c>
      <c r="K240" s="864" t="s">
        <v>6623</v>
      </c>
      <c r="L240" s="862"/>
      <c r="M240" s="862" t="s">
        <v>3687</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6624</v>
      </c>
      <c r="C241" s="789" t="s">
        <v>3621</v>
      </c>
      <c r="D241" s="861" t="s">
        <v>2171</v>
      </c>
      <c r="E241" s="861" t="s">
        <v>3544</v>
      </c>
      <c r="F241" s="862"/>
      <c r="G241" s="862"/>
      <c r="H241" s="876"/>
      <c r="I241" s="862"/>
      <c r="J241" s="862"/>
      <c r="K241" s="864" t="s">
        <v>4452</v>
      </c>
      <c r="L241" s="862"/>
      <c r="M241" s="862"/>
      <c r="N241" s="861" t="s">
        <v>3621</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6625</v>
      </c>
      <c r="C242" s="789" t="s">
        <v>512</v>
      </c>
      <c r="D242" s="861" t="s">
        <v>256</v>
      </c>
      <c r="E242" s="861" t="s">
        <v>821</v>
      </c>
      <c r="F242" s="861" t="s">
        <v>1092</v>
      </c>
      <c r="G242" s="862"/>
      <c r="H242" s="861" t="s">
        <v>2933</v>
      </c>
      <c r="I242" s="862"/>
      <c r="J242" s="862"/>
      <c r="K242" s="864" t="s">
        <v>3621</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6290</v>
      </c>
      <c r="B243" s="947" t="s">
        <v>6194</v>
      </c>
      <c r="C243" s="789" t="s">
        <v>6626</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6384</v>
      </c>
      <c r="B244" s="947" t="s">
        <v>6627</v>
      </c>
      <c r="C244" s="789" t="s">
        <v>2486</v>
      </c>
      <c r="D244" s="869"/>
      <c r="E244" s="862"/>
      <c r="F244" s="862"/>
      <c r="G244" s="862"/>
      <c r="H244" s="862"/>
      <c r="I244" s="861" t="s">
        <v>3261</v>
      </c>
      <c r="J244" s="862"/>
      <c r="K244" s="862"/>
      <c r="L244" s="862"/>
      <c r="M244" s="863" t="str">
        <f>HYPERLINK("https://youtu.be/iPAXLOnqzFM","41.13")</f>
        <v>41.13</v>
      </c>
      <c r="N244" s="862"/>
      <c r="O244" s="862"/>
      <c r="P244" s="861" t="s">
        <v>2486</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6628</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6194</v>
      </c>
      <c r="C246" s="789" t="s">
        <v>4016</v>
      </c>
      <c r="D246" s="869"/>
      <c r="E246" s="862"/>
      <c r="F246" s="862"/>
      <c r="G246" s="861" t="s">
        <v>6629</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6630</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6631</v>
      </c>
      <c r="C248" s="959" t="s">
        <v>6632</v>
      </c>
      <c r="D248" s="468" t="s">
        <v>6632</v>
      </c>
      <c r="E248" s="468" t="s">
        <v>6633</v>
      </c>
      <c r="F248" s="960"/>
      <c r="G248" s="960"/>
      <c r="H248" s="960"/>
      <c r="I248" s="960"/>
      <c r="J248" s="468" t="s">
        <v>4031</v>
      </c>
      <c r="K248" s="961" t="s">
        <v>6634</v>
      </c>
      <c r="L248" s="960"/>
      <c r="M248" s="960"/>
      <c r="N248" s="960"/>
      <c r="O248" s="961" t="s">
        <v>6635</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6636</v>
      </c>
      <c r="C249" s="966" t="s">
        <v>315</v>
      </c>
      <c r="D249" s="93" t="s">
        <v>315</v>
      </c>
      <c r="E249" s="93" t="s">
        <v>1037</v>
      </c>
      <c r="F249" s="967" t="s">
        <v>6637</v>
      </c>
      <c r="G249" s="968" t="s">
        <v>4484</v>
      </c>
      <c r="H249" s="93" t="s">
        <v>6638</v>
      </c>
      <c r="I249" s="969" t="str">
        <f>HYPERLINK("https://youtu.be/ZpzmhXUsVhA","1:19.38")</f>
        <v>1:19.38</v>
      </c>
      <c r="J249" s="87" t="s">
        <v>1479</v>
      </c>
      <c r="K249" s="968" t="s">
        <v>6639</v>
      </c>
      <c r="L249" s="970"/>
      <c r="M249" s="967" t="s">
        <v>1849</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6640</v>
      </c>
      <c r="B250" s="973" t="s">
        <v>6631</v>
      </c>
      <c r="C250" s="959" t="s">
        <v>4756</v>
      </c>
      <c r="D250" s="468" t="s">
        <v>5315</v>
      </c>
      <c r="E250" s="468" t="s">
        <v>4756</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6636</v>
      </c>
      <c r="C251" s="966" t="s">
        <v>1231</v>
      </c>
      <c r="D251" s="93" t="s">
        <v>1231</v>
      </c>
      <c r="E251" s="93" t="s">
        <v>738</v>
      </c>
      <c r="F251" s="967"/>
      <c r="G251" s="968"/>
      <c r="H251" s="977"/>
      <c r="I251" s="978"/>
      <c r="J251" s="87" t="s">
        <v>3190</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6641</v>
      </c>
      <c r="B252" s="979" t="s">
        <v>6642</v>
      </c>
      <c r="C252" s="959" t="s">
        <v>3570</v>
      </c>
      <c r="D252" s="468" t="s">
        <v>3570</v>
      </c>
      <c r="E252" s="468" t="s">
        <v>1038</v>
      </c>
      <c r="F252" s="974"/>
      <c r="G252" s="974"/>
      <c r="H252" s="960"/>
      <c r="I252" s="960"/>
      <c r="J252" s="960"/>
      <c r="K252" s="961" t="s">
        <v>6643</v>
      </c>
      <c r="L252" s="960"/>
      <c r="M252" s="960"/>
      <c r="N252" s="974"/>
      <c r="O252" s="960"/>
      <c r="P252" s="974" t="s">
        <v>2493</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6644</v>
      </c>
      <c r="C253" s="966" t="s">
        <v>316</v>
      </c>
      <c r="D253" s="93" t="s">
        <v>316</v>
      </c>
      <c r="E253" s="981"/>
      <c r="F253" s="967" t="s">
        <v>870</v>
      </c>
      <c r="G253" s="93" t="s">
        <v>782</v>
      </c>
      <c r="H253" s="93" t="s">
        <v>1277</v>
      </c>
      <c r="I253" s="970"/>
      <c r="J253" s="86" t="s">
        <v>1480</v>
      </c>
      <c r="K253" s="968" t="s">
        <v>4546</v>
      </c>
      <c r="L253" s="970"/>
      <c r="M253" s="970"/>
      <c r="N253" s="968" t="s">
        <v>1933</v>
      </c>
      <c r="O253" s="970"/>
      <c r="P253" s="970"/>
      <c r="Q253" s="970"/>
      <c r="R253" s="970"/>
      <c r="S253" s="970"/>
      <c r="T253" s="970"/>
      <c r="U253" s="93" t="s">
        <v>4153</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6645</v>
      </c>
      <c r="B254" s="982" t="s">
        <v>6646</v>
      </c>
      <c r="C254" s="959" t="s">
        <v>6647</v>
      </c>
      <c r="D254" s="468" t="s">
        <v>6647</v>
      </c>
      <c r="E254" s="960"/>
      <c r="F254" s="960"/>
      <c r="G254" s="960"/>
      <c r="H254" s="960"/>
      <c r="I254" s="468" t="s">
        <v>6556</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6648</v>
      </c>
      <c r="C255" s="966" t="s">
        <v>6649</v>
      </c>
      <c r="D255" s="93" t="s">
        <v>1602</v>
      </c>
      <c r="E255" s="970"/>
      <c r="F255" s="970"/>
      <c r="G255" s="970"/>
      <c r="H255" s="970"/>
      <c r="I255" s="93" t="s">
        <v>6649</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6650</v>
      </c>
      <c r="B256" s="958" t="s">
        <v>6301</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6651</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6652</v>
      </c>
      <c r="B258" s="958" t="s">
        <v>6653</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6654</v>
      </c>
      <c r="C259" s="966"/>
      <c r="D259" s="981"/>
      <c r="E259" s="970"/>
      <c r="F259" s="970"/>
      <c r="G259" s="970"/>
      <c r="H259" s="970"/>
      <c r="I259" s="970" t="s">
        <v>1868</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6655</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6656</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6207</v>
      </c>
      <c r="B262" s="979"/>
      <c r="C262" s="959" t="s">
        <v>2549</v>
      </c>
      <c r="D262" s="984"/>
      <c r="E262" s="960"/>
      <c r="F262" s="960"/>
      <c r="G262" s="961" t="s">
        <v>787</v>
      </c>
      <c r="H262" s="960"/>
      <c r="I262" s="468" t="s">
        <v>1160</v>
      </c>
      <c r="J262" s="960"/>
      <c r="K262" s="960"/>
      <c r="L262" s="960"/>
      <c r="M262" s="960"/>
      <c r="N262" s="960"/>
      <c r="O262" s="468" t="s">
        <v>3460</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6657</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6207</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6658</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6207</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6211</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6659</v>
      </c>
      <c r="B268" s="958" t="s">
        <v>6660</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6661</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6207</v>
      </c>
      <c r="B270" s="979"/>
      <c r="C270" s="959" t="s">
        <v>2266</v>
      </c>
      <c r="D270" s="468" t="s">
        <v>2266</v>
      </c>
      <c r="E270" s="960"/>
      <c r="F270" s="960"/>
      <c r="G270" s="960"/>
      <c r="H270" s="960"/>
      <c r="I270" s="960" t="s">
        <v>6662</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1877</v>
      </c>
      <c r="L271" s="970"/>
      <c r="M271" s="970" t="s">
        <v>3848</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5592</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6663</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6664</v>
      </c>
      <c r="B274" s="979" t="s">
        <v>6665</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1946</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6666</v>
      </c>
      <c r="C275" s="966" t="s">
        <v>3738</v>
      </c>
      <c r="D275" s="988" t="s">
        <v>3272</v>
      </c>
      <c r="E275" s="970"/>
      <c r="F275" s="989" t="s">
        <v>6667</v>
      </c>
      <c r="G275" s="970"/>
      <c r="H275" s="970"/>
      <c r="I275" s="93" t="s">
        <v>3738</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6668</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6669</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6670</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6671</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6672</v>
      </c>
      <c r="B280" s="958" t="s">
        <v>6197</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6673</v>
      </c>
      <c r="C281" s="966"/>
      <c r="D281" s="985"/>
      <c r="E281" s="970"/>
      <c r="F281" s="970"/>
      <c r="G281" s="977"/>
      <c r="H281" s="970"/>
      <c r="I281" s="978"/>
      <c r="J281" s="970"/>
      <c r="K281" s="970"/>
      <c r="L281" s="970"/>
      <c r="M281" s="970" t="s">
        <v>6674</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6301</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6301</v>
      </c>
      <c r="C283" s="966" t="s">
        <v>6675</v>
      </c>
      <c r="D283" s="985"/>
      <c r="E283" s="970"/>
      <c r="F283" s="970"/>
      <c r="G283" s="970"/>
      <c r="H283" s="970"/>
      <c r="I283" s="93" t="s">
        <v>6675</v>
      </c>
      <c r="J283" s="970"/>
      <c r="K283" s="970"/>
      <c r="L283" s="970"/>
      <c r="M283" s="970" t="s">
        <v>3720</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6676</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6677</v>
      </c>
      <c r="B285" s="982" t="s">
        <v>6197</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6678</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6679</v>
      </c>
      <c r="C287" s="966" t="s">
        <v>2376</v>
      </c>
      <c r="D287" s="93" t="s">
        <v>185</v>
      </c>
      <c r="E287" s="970"/>
      <c r="F287" s="970"/>
      <c r="G287" s="970"/>
      <c r="H287" s="970"/>
      <c r="I287" s="970"/>
      <c r="J287" s="970"/>
      <c r="K287" s="970"/>
      <c r="L287" s="970"/>
      <c r="M287" s="970"/>
      <c r="N287" s="93" t="s">
        <v>2376</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6680</v>
      </c>
      <c r="B288" s="982" t="s">
        <v>6287</v>
      </c>
      <c r="C288" s="959" t="s">
        <v>6681</v>
      </c>
      <c r="D288" s="468" t="s">
        <v>6681</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6288</v>
      </c>
      <c r="C289" s="966" t="s">
        <v>6682</v>
      </c>
      <c r="D289" s="93" t="s">
        <v>3350</v>
      </c>
      <c r="E289" s="970"/>
      <c r="F289" s="970"/>
      <c r="G289" s="970"/>
      <c r="H289" s="970"/>
      <c r="I289" s="970"/>
      <c r="J289" s="970"/>
      <c r="K289" s="970"/>
      <c r="L289" s="970"/>
      <c r="M289" s="970"/>
      <c r="N289" s="970"/>
      <c r="O289" s="970"/>
      <c r="P289" s="970"/>
      <c r="Q289" s="93" t="s">
        <v>6682</v>
      </c>
      <c r="R289" s="970"/>
      <c r="S289" s="970"/>
      <c r="T289" s="970"/>
      <c r="U289" s="970"/>
      <c r="V289" s="970"/>
      <c r="W289" s="970"/>
      <c r="X289" s="970"/>
      <c r="Y289" s="970"/>
      <c r="Z289" s="970"/>
      <c r="AA289" s="970"/>
      <c r="AB289" s="93" t="s">
        <v>3722</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6683</v>
      </c>
      <c r="B290" s="982" t="s">
        <v>6194</v>
      </c>
      <c r="C290" s="959" t="s">
        <v>6421</v>
      </c>
      <c r="D290" s="166" t="s">
        <v>186</v>
      </c>
      <c r="E290" s="991"/>
      <c r="F290" s="166" t="s">
        <v>1965</v>
      </c>
      <c r="G290" s="468" t="s">
        <v>3334</v>
      </c>
      <c r="H290" s="992"/>
      <c r="I290" s="992"/>
      <c r="J290" s="991"/>
      <c r="K290" s="992"/>
      <c r="L290" s="991"/>
      <c r="M290" s="991"/>
      <c r="N290" s="991"/>
      <c r="O290" s="992"/>
      <c r="P290" s="991"/>
      <c r="Q290" s="166" t="s">
        <v>3190</v>
      </c>
      <c r="R290" s="992"/>
      <c r="S290" s="991"/>
      <c r="T290" s="992"/>
      <c r="U290" s="991"/>
      <c r="V290" s="992"/>
      <c r="W290" s="991"/>
      <c r="X290" s="993"/>
      <c r="Y290" s="992"/>
      <c r="Z290" s="994"/>
      <c r="AA290" s="991"/>
      <c r="AB290" s="992"/>
      <c r="AC290" s="992"/>
      <c r="AD290" s="991"/>
      <c r="AE290" s="992"/>
      <c r="AF290" s="992"/>
      <c r="AG290" s="468" t="s">
        <v>6421</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6684</v>
      </c>
      <c r="B291" s="982" t="s">
        <v>6685</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6686</v>
      </c>
      <c r="C292" s="959" t="s">
        <v>6687</v>
      </c>
      <c r="D292" s="468" t="s">
        <v>6687</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2517</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6688</v>
      </c>
      <c r="B293" s="982" t="s">
        <v>6689</v>
      </c>
      <c r="C293" s="966" t="s">
        <v>3682</v>
      </c>
      <c r="D293" s="93" t="s">
        <v>3682</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6690</v>
      </c>
      <c r="C294" s="959" t="s">
        <v>6691</v>
      </c>
      <c r="D294" s="468" t="s">
        <v>6691</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6692</v>
      </c>
      <c r="C295" s="966" t="s">
        <v>6693</v>
      </c>
      <c r="D295" s="93" t="s">
        <v>6693</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6694</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6695</v>
      </c>
      <c r="C297" s="966" t="s">
        <v>6696</v>
      </c>
      <c r="D297" s="93" t="s">
        <v>6696</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6697</v>
      </c>
      <c r="C298" s="959" t="s">
        <v>6698</v>
      </c>
      <c r="D298" s="468" t="s">
        <v>6698</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6699</v>
      </c>
      <c r="C299" s="966" t="s">
        <v>6700</v>
      </c>
      <c r="D299" s="985"/>
      <c r="E299" s="970"/>
      <c r="F299" s="970"/>
      <c r="G299" s="970"/>
      <c r="H299" s="970"/>
      <c r="I299" s="970"/>
      <c r="J299" s="970"/>
      <c r="K299" s="970"/>
      <c r="L299" s="970"/>
      <c r="M299" s="970"/>
      <c r="N299" s="93" t="s">
        <v>6700</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6701</v>
      </c>
      <c r="B300" s="982" t="s">
        <v>6194</v>
      </c>
      <c r="C300" s="959" t="s">
        <v>839</v>
      </c>
      <c r="D300" s="984"/>
      <c r="E300" s="960"/>
      <c r="F300" s="960"/>
      <c r="G300" s="960"/>
      <c r="H300" s="960"/>
      <c r="I300" s="960"/>
      <c r="J300" s="960"/>
      <c r="K300" s="960"/>
      <c r="L300" s="468" t="s">
        <v>6702</v>
      </c>
      <c r="M300" s="960"/>
      <c r="N300" s="960"/>
      <c r="O300" s="960"/>
      <c r="P300" s="960"/>
      <c r="Q300" s="961" t="s">
        <v>6703</v>
      </c>
      <c r="R300" s="960"/>
      <c r="S300" s="960"/>
      <c r="T300" s="960"/>
      <c r="U300" s="960"/>
      <c r="V300" s="960"/>
      <c r="W300" s="960"/>
      <c r="X300" s="960"/>
      <c r="Y300" s="960"/>
      <c r="Z300" s="960"/>
      <c r="AA300" s="960"/>
      <c r="AB300" s="960"/>
      <c r="AC300" s="468" t="s">
        <v>6704</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6705</v>
      </c>
      <c r="B301" s="982" t="s">
        <v>6706</v>
      </c>
      <c r="C301" s="966" t="s">
        <v>3954</v>
      </c>
      <c r="D301" s="93" t="s">
        <v>3954</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6707</v>
      </c>
      <c r="C302" s="959" t="s">
        <v>6708</v>
      </c>
      <c r="D302" s="468" t="s">
        <v>6708</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6709</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6710</v>
      </c>
      <c r="C304" s="959" t="s">
        <v>6711</v>
      </c>
      <c r="D304" s="468" t="s">
        <v>6711</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6712</v>
      </c>
      <c r="B305" s="958" t="s">
        <v>6713</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6714</v>
      </c>
      <c r="C306" s="959" t="s">
        <v>6715</v>
      </c>
      <c r="D306" s="468" t="s">
        <v>6715</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6716</v>
      </c>
      <c r="B307" s="982" t="s">
        <v>6194</v>
      </c>
      <c r="C307" s="966" t="s">
        <v>6717</v>
      </c>
      <c r="D307" s="977"/>
      <c r="E307" s="1003"/>
      <c r="F307" s="93" t="s">
        <v>6717</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6718</v>
      </c>
      <c r="B308" s="1005" t="s">
        <v>6719</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3231</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6720</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6721</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1"/>
      <c r="F1" s="1011"/>
      <c r="H1" s="24" t="s">
        <v>35</v>
      </c>
      <c r="K1" s="26" t="s">
        <v>36</v>
      </c>
      <c r="N1" s="28" t="s">
        <v>6355</v>
      </c>
      <c r="Q1" s="30" t="s">
        <v>38</v>
      </c>
      <c r="T1" s="31" t="s">
        <v>39</v>
      </c>
      <c r="W1" s="32" t="s">
        <v>6537</v>
      </c>
      <c r="Z1" s="33" t="s">
        <v>6584</v>
      </c>
      <c r="AC1" s="34" t="s">
        <v>42</v>
      </c>
      <c r="AF1" s="1012"/>
      <c r="AG1" s="1012"/>
    </row>
    <row r="2" ht="30.75" customHeight="1">
      <c r="A2" s="35" t="s">
        <v>43</v>
      </c>
      <c r="B2" s="36" t="s">
        <v>44</v>
      </c>
      <c r="C2" s="36" t="s">
        <v>45</v>
      </c>
      <c r="F2" s="36" t="s">
        <v>6723</v>
      </c>
      <c r="H2" s="1013"/>
      <c r="I2" s="1013"/>
      <c r="J2" s="1013"/>
      <c r="K2" s="1014"/>
      <c r="L2" s="1014"/>
      <c r="M2" s="1014"/>
      <c r="N2" s="1015" t="s">
        <v>54</v>
      </c>
      <c r="O2" s="1016"/>
      <c r="P2" s="1016"/>
      <c r="Q2" s="41" t="s">
        <v>48</v>
      </c>
      <c r="R2" s="41" t="s">
        <v>6724</v>
      </c>
      <c r="S2" s="1017"/>
      <c r="T2" s="42" t="s">
        <v>50</v>
      </c>
      <c r="U2" s="42" t="s">
        <v>54</v>
      </c>
      <c r="V2" s="42" t="s">
        <v>62</v>
      </c>
      <c r="W2" s="43" t="s">
        <v>52</v>
      </c>
      <c r="X2" s="1018"/>
      <c r="Y2" s="1018"/>
      <c r="Z2" s="45" t="s">
        <v>51</v>
      </c>
      <c r="AA2" s="1019"/>
      <c r="AB2" s="1019"/>
      <c r="AC2" s="1020" t="s">
        <v>6725</v>
      </c>
      <c r="AD2" s="1021"/>
      <c r="AE2" s="1021"/>
      <c r="AF2" s="1022"/>
      <c r="AG2" s="1022"/>
    </row>
    <row r="3">
      <c r="A3" s="1023" t="s">
        <v>3556</v>
      </c>
      <c r="B3" s="1024" t="s">
        <v>4473</v>
      </c>
      <c r="C3" s="1025" t="s">
        <v>536</v>
      </c>
      <c r="D3" s="1026" t="s">
        <v>1328</v>
      </c>
      <c r="E3" s="1027" t="s">
        <v>1328</v>
      </c>
      <c r="F3" s="1028" t="s">
        <v>536</v>
      </c>
      <c r="G3" s="1024" t="s">
        <v>536</v>
      </c>
      <c r="H3" s="1029"/>
      <c r="I3" s="1030"/>
      <c r="J3" s="1030"/>
      <c r="K3" s="1031"/>
      <c r="L3" s="169"/>
      <c r="M3" s="169"/>
      <c r="N3" s="169"/>
      <c r="O3" s="169"/>
      <c r="P3" s="169"/>
      <c r="Q3" s="1032" t="s">
        <v>6726</v>
      </c>
      <c r="R3" s="1029"/>
      <c r="S3" s="1029"/>
      <c r="T3" s="1033" t="s">
        <v>6727</v>
      </c>
      <c r="U3" s="169"/>
      <c r="V3" s="169"/>
      <c r="W3" s="1033" t="s">
        <v>6728</v>
      </c>
      <c r="X3" s="169"/>
      <c r="Y3" s="169"/>
      <c r="Z3" s="1033" t="s">
        <v>1021</v>
      </c>
      <c r="AA3" s="169"/>
      <c r="AB3" s="169"/>
      <c r="AC3" s="169"/>
      <c r="AD3" s="169"/>
      <c r="AE3" s="169"/>
      <c r="AF3" s="756"/>
      <c r="AG3" s="756"/>
    </row>
    <row r="4">
      <c r="A4" s="1023" t="s">
        <v>3495</v>
      </c>
      <c r="B4" s="1024" t="s">
        <v>4054</v>
      </c>
      <c r="C4" s="1025" t="s">
        <v>1328</v>
      </c>
      <c r="D4" s="1026" t="s">
        <v>435</v>
      </c>
      <c r="E4" s="1027" t="s">
        <v>1328</v>
      </c>
      <c r="F4" s="1028" t="s">
        <v>435</v>
      </c>
      <c r="G4" s="1024" t="s">
        <v>715</v>
      </c>
      <c r="H4" s="169"/>
      <c r="I4" s="174"/>
      <c r="J4" s="174"/>
      <c r="K4" s="169"/>
      <c r="L4" s="169"/>
      <c r="M4" s="169"/>
      <c r="N4" s="169"/>
      <c r="O4" s="169"/>
      <c r="P4" s="169"/>
      <c r="Q4" s="1034" t="s">
        <v>3500</v>
      </c>
      <c r="R4" s="1035" t="s">
        <v>1987</v>
      </c>
      <c r="S4" s="169"/>
      <c r="T4" s="1034" t="s">
        <v>1264</v>
      </c>
      <c r="U4" s="169"/>
      <c r="V4" s="169"/>
      <c r="W4" s="1034" t="s">
        <v>6729</v>
      </c>
      <c r="X4" s="169"/>
      <c r="Y4" s="169"/>
      <c r="Z4" s="254" t="s">
        <v>6730</v>
      </c>
      <c r="AA4" s="169"/>
      <c r="AB4" s="169"/>
      <c r="AC4" s="169"/>
      <c r="AD4" s="169"/>
      <c r="AE4" s="169"/>
      <c r="AF4" s="756"/>
      <c r="AG4" s="756"/>
    </row>
    <row r="5">
      <c r="A5" s="1036" t="s">
        <v>5952</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6731</v>
      </c>
      <c r="W5" s="169"/>
      <c r="X5" s="169"/>
      <c r="Y5" s="169"/>
      <c r="Z5" s="169"/>
      <c r="AA5" s="169"/>
      <c r="AB5" s="169"/>
      <c r="AC5" s="1034" t="s">
        <v>6732</v>
      </c>
      <c r="AD5" s="169"/>
      <c r="AE5" s="169"/>
      <c r="AF5" s="756"/>
      <c r="AG5" s="756"/>
    </row>
    <row r="6">
      <c r="A6" s="1038" t="s">
        <v>6134</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1946</v>
      </c>
      <c r="U6" s="169"/>
      <c r="V6" s="169"/>
      <c r="W6" s="1041" t="s">
        <v>532</v>
      </c>
      <c r="X6" s="1039"/>
      <c r="Y6" s="1039"/>
      <c r="Z6" s="1042" t="s">
        <v>6451</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6733</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6476</v>
      </c>
      <c r="AD8" s="169"/>
      <c r="AE8" s="169"/>
      <c r="AF8" s="756"/>
      <c r="AG8" s="756"/>
    </row>
    <row r="9">
      <c r="A9" s="1036" t="s">
        <v>5562</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6734</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6735</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6736</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5217</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2872</v>
      </c>
      <c r="R13" s="892"/>
      <c r="S13" s="892"/>
      <c r="T13" s="818" t="s">
        <v>3125</v>
      </c>
      <c r="U13" s="92"/>
      <c r="V13" s="92"/>
      <c r="W13" s="818" t="s">
        <v>1486</v>
      </c>
      <c r="X13" s="1048"/>
      <c r="Y13" s="1048"/>
      <c r="Z13" s="1049"/>
      <c r="AA13" s="1048"/>
      <c r="AB13" s="1048"/>
      <c r="AC13" s="89"/>
      <c r="AD13" s="1031"/>
      <c r="AE13" s="1031"/>
      <c r="AF13" s="1050"/>
      <c r="AG13" s="1050"/>
    </row>
    <row r="14">
      <c r="A14" s="1023" t="s">
        <v>1878</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6737</v>
      </c>
      <c r="W14" s="169"/>
      <c r="X14" s="169"/>
      <c r="Y14" s="169"/>
      <c r="Z14" s="169"/>
      <c r="AA14" s="169"/>
      <c r="AB14" s="169"/>
      <c r="AC14" s="795" t="s">
        <v>216</v>
      </c>
      <c r="AD14" s="169"/>
      <c r="AE14" s="169"/>
      <c r="AF14" s="756"/>
      <c r="AG14" s="756"/>
    </row>
    <row r="15">
      <c r="A15" s="1023" t="s">
        <v>5868</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6738</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2422</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6739</v>
      </c>
      <c r="V17" s="169"/>
      <c r="W17" s="169"/>
      <c r="X17" s="169"/>
      <c r="Y17" s="169"/>
      <c r="Z17" s="169"/>
      <c r="AA17" s="169"/>
      <c r="AB17" s="169"/>
      <c r="AC17" s="169"/>
      <c r="AD17" s="169"/>
      <c r="AE17" s="169"/>
      <c r="AF17" s="756"/>
      <c r="AG17" s="756"/>
    </row>
    <row r="18">
      <c r="A18" s="1038" t="s">
        <v>3788</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5983</v>
      </c>
      <c r="W18" s="169"/>
      <c r="X18" s="169"/>
      <c r="Y18" s="169"/>
      <c r="Z18" s="169"/>
      <c r="AA18" s="169"/>
      <c r="AB18" s="169"/>
      <c r="AC18" s="169"/>
      <c r="AD18" s="169"/>
      <c r="AE18" s="169"/>
      <c r="AF18" s="756"/>
      <c r="AG18" s="756"/>
    </row>
    <row r="19">
      <c r="A19" s="1038" t="s">
        <v>5387</v>
      </c>
      <c r="B19" s="1024" t="s">
        <v>1044</v>
      </c>
      <c r="C19" s="1025" t="s">
        <v>1044</v>
      </c>
      <c r="D19" s="1026" t="s">
        <v>1328</v>
      </c>
      <c r="E19" s="1027" t="s">
        <v>1328</v>
      </c>
      <c r="F19" s="1028" t="s">
        <v>1044</v>
      </c>
      <c r="G19" s="1024" t="s">
        <v>1044</v>
      </c>
      <c r="H19" s="169"/>
      <c r="I19" s="174"/>
      <c r="J19" s="174"/>
      <c r="K19" s="169"/>
      <c r="L19" s="169"/>
      <c r="M19" s="169"/>
      <c r="N19" s="1032" t="s">
        <v>2534</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1" t="s">
        <v>6741</v>
      </c>
      <c r="W1" s="1052" t="s">
        <v>6742</v>
      </c>
      <c r="AK1" s="1053" t="s">
        <v>6743</v>
      </c>
      <c r="BE1" s="1054" t="s">
        <v>6744</v>
      </c>
      <c r="BO1" s="1055" t="s">
        <v>6745</v>
      </c>
      <c r="BT1" s="1056" t="s">
        <v>6746</v>
      </c>
      <c r="CC1" s="1051" t="s">
        <v>6747</v>
      </c>
      <c r="CK1" s="1057" t="s">
        <v>6748</v>
      </c>
      <c r="CN1" s="1058" t="s">
        <v>6749</v>
      </c>
      <c r="CR1" s="1059" t="s">
        <v>6750</v>
      </c>
    </row>
    <row r="2">
      <c r="A2" s="36" t="s">
        <v>43</v>
      </c>
      <c r="B2" s="36" t="s">
        <v>44</v>
      </c>
      <c r="C2" s="36" t="s">
        <v>45</v>
      </c>
      <c r="F2" s="36" t="s">
        <v>6751</v>
      </c>
      <c r="H2" s="1060" t="s">
        <v>6752</v>
      </c>
      <c r="I2" s="1060" t="s">
        <v>6753</v>
      </c>
      <c r="J2" s="1060" t="s">
        <v>6754</v>
      </c>
      <c r="K2" s="1060" t="s">
        <v>6755</v>
      </c>
      <c r="L2" s="1060" t="s">
        <v>6756</v>
      </c>
      <c r="M2" s="1060" t="s">
        <v>6757</v>
      </c>
      <c r="N2" s="1060" t="s">
        <v>6758</v>
      </c>
      <c r="O2" s="1060" t="s">
        <v>6759</v>
      </c>
      <c r="P2" s="1060" t="s">
        <v>6760</v>
      </c>
      <c r="Q2" s="1060" t="s">
        <v>6761</v>
      </c>
      <c r="R2" s="1060" t="s">
        <v>6762</v>
      </c>
      <c r="S2" s="1060" t="s">
        <v>6763</v>
      </c>
      <c r="T2" s="1060" t="s">
        <v>6764</v>
      </c>
      <c r="U2" s="1060" t="s">
        <v>6765</v>
      </c>
      <c r="V2" s="1060" t="s">
        <v>6766</v>
      </c>
      <c r="W2" s="1061" t="s">
        <v>6767</v>
      </c>
      <c r="X2" s="1061" t="s">
        <v>6768</v>
      </c>
      <c r="Y2" s="1061" t="s">
        <v>6769</v>
      </c>
      <c r="Z2" s="1061" t="s">
        <v>6770</v>
      </c>
      <c r="AA2" s="1061" t="s">
        <v>6771</v>
      </c>
      <c r="AB2" s="1061" t="s">
        <v>6772</v>
      </c>
      <c r="AC2" s="1061" t="s">
        <v>6773</v>
      </c>
      <c r="AD2" s="1061" t="s">
        <v>6774</v>
      </c>
      <c r="AE2" s="1061" t="s">
        <v>6775</v>
      </c>
      <c r="AF2" s="1061" t="s">
        <v>6776</v>
      </c>
      <c r="AG2" s="1061" t="s">
        <v>6777</v>
      </c>
      <c r="AH2" s="1061" t="s">
        <v>6778</v>
      </c>
      <c r="AI2" s="1061" t="s">
        <v>6779</v>
      </c>
      <c r="AJ2" s="1061" t="s">
        <v>6780</v>
      </c>
      <c r="AK2" s="1062" t="s">
        <v>6781</v>
      </c>
      <c r="AL2" s="1062" t="s">
        <v>6782</v>
      </c>
      <c r="AM2" s="1062" t="s">
        <v>6783</v>
      </c>
      <c r="AN2" s="1062" t="s">
        <v>6784</v>
      </c>
      <c r="AO2" s="1062" t="s">
        <v>6785</v>
      </c>
      <c r="AP2" s="1062" t="s">
        <v>6786</v>
      </c>
      <c r="AQ2" s="1062" t="s">
        <v>6787</v>
      </c>
      <c r="AR2" s="1062" t="s">
        <v>6788</v>
      </c>
      <c r="AS2" s="1062" t="s">
        <v>6789</v>
      </c>
      <c r="AT2" s="1062" t="s">
        <v>6790</v>
      </c>
      <c r="AU2" s="1062" t="s">
        <v>6791</v>
      </c>
      <c r="AV2" s="1062" t="s">
        <v>6792</v>
      </c>
      <c r="AW2" s="1062" t="s">
        <v>6793</v>
      </c>
      <c r="AX2" s="1062" t="s">
        <v>6794</v>
      </c>
      <c r="AY2" s="1062" t="s">
        <v>6795</v>
      </c>
      <c r="AZ2" s="1062" t="s">
        <v>6796</v>
      </c>
      <c r="BA2" s="1062" t="s">
        <v>6797</v>
      </c>
      <c r="BB2" s="1062" t="s">
        <v>6798</v>
      </c>
      <c r="BC2" s="1062" t="s">
        <v>6799</v>
      </c>
      <c r="BD2" s="1062" t="s">
        <v>6800</v>
      </c>
      <c r="BE2" s="1063" t="s">
        <v>6801</v>
      </c>
      <c r="BF2" s="1063" t="s">
        <v>6802</v>
      </c>
      <c r="BG2" s="1063" t="s">
        <v>6803</v>
      </c>
      <c r="BH2" s="1063" t="s">
        <v>6804</v>
      </c>
      <c r="BI2" s="1063" t="s">
        <v>6805</v>
      </c>
      <c r="BJ2" s="1063" t="s">
        <v>6806</v>
      </c>
      <c r="BK2" s="1063" t="s">
        <v>6807</v>
      </c>
      <c r="BL2" s="1063" t="s">
        <v>6808</v>
      </c>
      <c r="BM2" s="1063" t="s">
        <v>6809</v>
      </c>
      <c r="BN2" s="1063" t="s">
        <v>6810</v>
      </c>
      <c r="BO2" s="1064" t="s">
        <v>6811</v>
      </c>
      <c r="BP2" s="1064" t="s">
        <v>6812</v>
      </c>
      <c r="BQ2" s="1064" t="s">
        <v>6813</v>
      </c>
      <c r="BR2" s="1064" t="s">
        <v>6814</v>
      </c>
      <c r="BS2" s="1064" t="s">
        <v>6815</v>
      </c>
      <c r="BT2" s="1065" t="s">
        <v>6816</v>
      </c>
      <c r="BU2" s="1065" t="s">
        <v>6817</v>
      </c>
      <c r="BV2" s="1065" t="s">
        <v>6818</v>
      </c>
      <c r="BW2" s="1065" t="s">
        <v>6819</v>
      </c>
      <c r="BX2" s="1065" t="s">
        <v>6820</v>
      </c>
      <c r="BY2" s="1065" t="s">
        <v>6821</v>
      </c>
      <c r="BZ2" s="1065" t="s">
        <v>6822</v>
      </c>
      <c r="CA2" s="1065" t="s">
        <v>6823</v>
      </c>
      <c r="CB2" s="1065" t="s">
        <v>6824</v>
      </c>
      <c r="CC2" s="1066" t="s">
        <v>6752</v>
      </c>
      <c r="CD2" s="1066" t="s">
        <v>6755</v>
      </c>
      <c r="CE2" s="1066" t="s">
        <v>6759</v>
      </c>
      <c r="CF2" s="1066" t="s">
        <v>6761</v>
      </c>
      <c r="CG2" s="1066" t="s">
        <v>6762</v>
      </c>
      <c r="CH2" s="1066" t="s">
        <v>6765</v>
      </c>
      <c r="CI2" s="1066" t="s">
        <v>6825</v>
      </c>
      <c r="CJ2" s="1066" t="s">
        <v>6826</v>
      </c>
      <c r="CK2" s="1067" t="s">
        <v>6827</v>
      </c>
      <c r="CL2" s="1067" t="s">
        <v>6828</v>
      </c>
      <c r="CM2" s="1067" t="s">
        <v>6829</v>
      </c>
      <c r="CN2" s="1068" t="s">
        <v>6830</v>
      </c>
      <c r="CO2" s="1068" t="s">
        <v>6831</v>
      </c>
      <c r="CP2" s="1068" t="s">
        <v>6832</v>
      </c>
      <c r="CQ2" s="1068" t="s">
        <v>6833</v>
      </c>
      <c r="CR2" s="1069" t="s">
        <v>6834</v>
      </c>
    </row>
    <row r="3">
      <c r="A3" s="1070" t="s">
        <v>878</v>
      </c>
      <c r="B3" s="1071" t="s">
        <v>6835</v>
      </c>
      <c r="C3" s="1072" t="s">
        <v>715</v>
      </c>
      <c r="D3" s="1073" t="s">
        <v>715</v>
      </c>
      <c r="E3" s="1074" t="s">
        <v>221</v>
      </c>
      <c r="F3" s="1075" t="s">
        <v>3159</v>
      </c>
      <c r="G3" s="1071" t="s">
        <v>2054</v>
      </c>
      <c r="H3" s="1076" t="s">
        <v>6836</v>
      </c>
      <c r="I3" s="1077" t="s">
        <v>6837</v>
      </c>
      <c r="J3" s="169"/>
      <c r="K3" s="89" t="s">
        <v>6838</v>
      </c>
      <c r="L3" s="169"/>
      <c r="M3" s="1032" t="s">
        <v>6839</v>
      </c>
      <c r="N3" s="169"/>
      <c r="O3" s="795" t="s">
        <v>6840</v>
      </c>
      <c r="P3" s="1034" t="s">
        <v>6841</v>
      </c>
      <c r="Q3" s="169"/>
      <c r="R3" s="795" t="s">
        <v>6842</v>
      </c>
      <c r="S3" s="169"/>
      <c r="T3" s="89" t="s">
        <v>6843</v>
      </c>
      <c r="U3" s="1040" t="s">
        <v>5851</v>
      </c>
      <c r="V3" s="1032" t="s">
        <v>6844</v>
      </c>
      <c r="W3" s="795" t="s">
        <v>6845</v>
      </c>
      <c r="X3" s="795" t="s">
        <v>1751</v>
      </c>
      <c r="Y3" s="795" t="s">
        <v>2563</v>
      </c>
      <c r="Z3" s="1032" t="s">
        <v>4537</v>
      </c>
      <c r="AA3" s="1078" t="s">
        <v>6846</v>
      </c>
      <c r="AB3" s="1040" t="s">
        <v>3090</v>
      </c>
      <c r="AC3" s="795" t="s">
        <v>5470</v>
      </c>
      <c r="AD3" s="1040" t="s">
        <v>6847</v>
      </c>
      <c r="AE3" s="169"/>
      <c r="AF3" s="1034" t="s">
        <v>6848</v>
      </c>
      <c r="AG3" s="1034" t="s">
        <v>582</v>
      </c>
      <c r="AH3" s="169"/>
      <c r="AI3" s="795" t="s">
        <v>6849</v>
      </c>
      <c r="AJ3" s="169"/>
      <c r="AK3" s="1040" t="s">
        <v>6850</v>
      </c>
      <c r="AL3" s="89" t="s">
        <v>6851</v>
      </c>
      <c r="AM3" s="89" t="s">
        <v>6852</v>
      </c>
      <c r="AN3" s="1034" t="s">
        <v>6853</v>
      </c>
      <c r="AO3" s="169"/>
      <c r="AP3" s="89" t="s">
        <v>6854</v>
      </c>
      <c r="AQ3" s="169"/>
      <c r="AR3" s="1040" t="s">
        <v>6855</v>
      </c>
      <c r="AS3" s="1040" t="s">
        <v>6856</v>
      </c>
      <c r="AT3" s="169"/>
      <c r="AU3" s="89" t="s">
        <v>6857</v>
      </c>
      <c r="AV3" s="169"/>
      <c r="AW3" s="169"/>
      <c r="AX3" s="1040" t="s">
        <v>6858</v>
      </c>
      <c r="AY3" s="1032" t="s">
        <v>4474</v>
      </c>
      <c r="AZ3" s="1040" t="s">
        <v>6859</v>
      </c>
      <c r="BA3" s="795" t="s">
        <v>6860</v>
      </c>
      <c r="BB3" s="1032" t="s">
        <v>6861</v>
      </c>
      <c r="BC3" s="169"/>
      <c r="BD3" s="169"/>
      <c r="BE3" s="169"/>
      <c r="BF3" s="169"/>
      <c r="BG3" s="169"/>
      <c r="BH3" s="169"/>
      <c r="BI3" s="169"/>
      <c r="BJ3" s="169"/>
      <c r="BK3" s="169"/>
      <c r="BL3" s="169"/>
      <c r="BM3" s="169"/>
      <c r="BN3" s="169"/>
      <c r="BO3" s="169"/>
      <c r="BP3" s="169"/>
      <c r="BQ3" s="169"/>
      <c r="BR3" s="169"/>
      <c r="BS3" s="169"/>
      <c r="BT3" s="169"/>
      <c r="BU3" s="89" t="s">
        <v>2200</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6036</v>
      </c>
      <c r="B4" s="1071" t="s">
        <v>5329</v>
      </c>
      <c r="C4" s="1072" t="s">
        <v>625</v>
      </c>
      <c r="D4" s="1073" t="s">
        <v>435</v>
      </c>
      <c r="E4" s="1074" t="s">
        <v>1044</v>
      </c>
      <c r="F4" s="1075" t="s">
        <v>4054</v>
      </c>
      <c r="G4" s="1071" t="s">
        <v>5125</v>
      </c>
      <c r="H4" s="89" t="s">
        <v>6862</v>
      </c>
      <c r="I4" s="89" t="s">
        <v>6056</v>
      </c>
      <c r="J4" s="89"/>
      <c r="K4" s="1034" t="s">
        <v>6863</v>
      </c>
      <c r="L4" s="1032" t="s">
        <v>6864</v>
      </c>
      <c r="M4" s="89"/>
      <c r="N4" s="89"/>
      <c r="O4" s="1040" t="s">
        <v>6865</v>
      </c>
      <c r="P4" s="89" t="s">
        <v>6866</v>
      </c>
      <c r="Q4" s="89" t="s">
        <v>6867</v>
      </c>
      <c r="R4" s="1032" t="s">
        <v>6868</v>
      </c>
      <c r="S4" s="89"/>
      <c r="T4" s="1034" t="s">
        <v>6869</v>
      </c>
      <c r="U4" s="1032" t="s">
        <v>6870</v>
      </c>
      <c r="V4" s="89"/>
      <c r="W4" s="89" t="s">
        <v>1255</v>
      </c>
      <c r="X4" s="89"/>
      <c r="Y4" s="89" t="s">
        <v>6871</v>
      </c>
      <c r="Z4" s="1034" t="s">
        <v>1051</v>
      </c>
      <c r="AA4" s="892"/>
      <c r="AB4" s="89" t="s">
        <v>6872</v>
      </c>
      <c r="AC4" s="92"/>
      <c r="AD4" s="89" t="s">
        <v>6873</v>
      </c>
      <c r="AE4" s="89"/>
      <c r="AF4" s="89" t="s">
        <v>6874</v>
      </c>
      <c r="AG4" s="89" t="s">
        <v>1495</v>
      </c>
      <c r="AH4" s="92"/>
      <c r="AI4" s="89"/>
      <c r="AJ4" s="89"/>
      <c r="AK4" s="89" t="s">
        <v>6875</v>
      </c>
      <c r="AL4" s="92"/>
      <c r="AM4" s="92"/>
      <c r="AN4" s="89" t="s">
        <v>6876</v>
      </c>
      <c r="AO4" s="1032" t="s">
        <v>6877</v>
      </c>
      <c r="AP4" s="89" t="s">
        <v>6878</v>
      </c>
      <c r="AQ4" s="89"/>
      <c r="AR4" s="89" t="s">
        <v>6879</v>
      </c>
      <c r="AS4" s="795" t="s">
        <v>6880</v>
      </c>
      <c r="AT4" s="89"/>
      <c r="AU4" s="1045" t="s">
        <v>6881</v>
      </c>
      <c r="AV4" s="751"/>
      <c r="AW4" s="751" t="s">
        <v>6882</v>
      </c>
      <c r="AX4" s="89" t="s">
        <v>3059</v>
      </c>
      <c r="AY4" s="89"/>
      <c r="AZ4" s="89" t="s">
        <v>6861</v>
      </c>
      <c r="BA4" s="1032"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1"/>
    </row>
    <row r="5" ht="15.75" customHeight="1">
      <c r="A5" s="1080" t="s">
        <v>6890</v>
      </c>
      <c r="B5" s="1071" t="s">
        <v>6891</v>
      </c>
      <c r="C5" s="1072" t="s">
        <v>535</v>
      </c>
      <c r="D5" s="1073" t="s">
        <v>221</v>
      </c>
      <c r="E5" s="1074" t="s">
        <v>794</v>
      </c>
      <c r="F5" s="1075" t="s">
        <v>3936</v>
      </c>
      <c r="G5" s="1071" t="s">
        <v>5438</v>
      </c>
      <c r="H5" s="1034" t="s">
        <v>6892</v>
      </c>
      <c r="I5" s="795" t="s">
        <v>6893</v>
      </c>
      <c r="J5" s="89"/>
      <c r="K5" s="1040" t="s">
        <v>6894</v>
      </c>
      <c r="L5" s="795" t="s">
        <v>6895</v>
      </c>
      <c r="M5" s="92"/>
      <c r="N5" s="92"/>
      <c r="O5" s="795" t="s">
        <v>6896</v>
      </c>
      <c r="P5" s="92"/>
      <c r="Q5" s="89" t="s">
        <v>6897</v>
      </c>
      <c r="R5" s="1034" t="s">
        <v>6898</v>
      </c>
      <c r="S5" s="92"/>
      <c r="T5" s="1040" t="s">
        <v>6899</v>
      </c>
      <c r="U5" s="1034" t="s">
        <v>654</v>
      </c>
      <c r="V5" s="89" t="s">
        <v>6900</v>
      </c>
      <c r="W5" s="92"/>
      <c r="X5" s="1032" t="s">
        <v>6901</v>
      </c>
      <c r="Y5" s="1032" t="s">
        <v>1959</v>
      </c>
      <c r="Z5" s="92"/>
      <c r="AA5" s="92"/>
      <c r="AB5" s="92"/>
      <c r="AC5" s="89" t="s">
        <v>6902</v>
      </c>
      <c r="AD5" s="795" t="s">
        <v>358</v>
      </c>
      <c r="AE5" s="892"/>
      <c r="AF5" s="92"/>
      <c r="AG5" s="92"/>
      <c r="AH5" s="1032" t="s">
        <v>2038</v>
      </c>
      <c r="AI5" s="1034" t="s">
        <v>5287</v>
      </c>
      <c r="AJ5" s="820" t="s">
        <v>6903</v>
      </c>
      <c r="AK5" s="1034" t="s">
        <v>6904</v>
      </c>
      <c r="AL5" s="92"/>
      <c r="AM5" s="92"/>
      <c r="AN5" s="89" t="s">
        <v>6853</v>
      </c>
      <c r="AO5" s="89"/>
      <c r="AP5" s="1032" t="s">
        <v>6905</v>
      </c>
      <c r="AQ5" s="892"/>
      <c r="AR5" s="1032" t="s">
        <v>6906</v>
      </c>
      <c r="AS5" s="795" t="s">
        <v>6907</v>
      </c>
      <c r="AT5" s="1032" t="s">
        <v>6908</v>
      </c>
      <c r="AU5" s="1034" t="s">
        <v>6909</v>
      </c>
      <c r="AV5" s="92"/>
      <c r="AW5" s="92"/>
      <c r="AX5" s="1032" t="s">
        <v>3883</v>
      </c>
      <c r="AY5" s="892"/>
      <c r="AZ5" s="1034" t="s">
        <v>6910</v>
      </c>
      <c r="BA5" s="1034" t="s">
        <v>6911</v>
      </c>
      <c r="BB5" s="92"/>
      <c r="BC5" s="92"/>
      <c r="BD5" s="92"/>
      <c r="BE5" s="1081" t="s">
        <v>6912</v>
      </c>
      <c r="BF5" s="643"/>
      <c r="BG5" s="643"/>
      <c r="BH5" s="643"/>
      <c r="BI5" s="1081" t="s">
        <v>6913</v>
      </c>
      <c r="BJ5" s="643"/>
      <c r="BK5" s="692" t="s">
        <v>6914</v>
      </c>
      <c r="BL5" s="641" t="s">
        <v>6915</v>
      </c>
      <c r="BM5" s="643"/>
      <c r="BN5" s="643"/>
      <c r="BO5" s="1082"/>
      <c r="BP5" s="92"/>
      <c r="BQ5" s="1032" t="s">
        <v>6916</v>
      </c>
      <c r="BR5" s="92"/>
      <c r="BS5" s="92"/>
      <c r="BT5" s="92"/>
      <c r="BU5" s="92"/>
      <c r="BV5" s="92"/>
      <c r="BW5" s="92"/>
      <c r="BX5" s="92"/>
      <c r="BY5" s="92"/>
      <c r="BZ5" s="92"/>
      <c r="CA5" s="1034" t="s">
        <v>344</v>
      </c>
      <c r="CB5" s="892"/>
      <c r="CC5" s="1083"/>
      <c r="CD5" s="1083"/>
      <c r="CE5" s="1084"/>
      <c r="CF5" s="1084"/>
      <c r="CG5" s="1083" t="s">
        <v>6917</v>
      </c>
      <c r="CH5" s="1084"/>
      <c r="CI5" s="1084"/>
      <c r="CJ5" s="1083" t="s">
        <v>5125</v>
      </c>
      <c r="CK5" s="1085" t="s">
        <v>3758</v>
      </c>
      <c r="CL5" s="1085" t="s">
        <v>220</v>
      </c>
      <c r="CM5" s="1083"/>
      <c r="CN5" s="1083"/>
      <c r="CO5" s="1083"/>
      <c r="CP5" s="1083"/>
      <c r="CQ5" s="1085" t="s">
        <v>6918</v>
      </c>
      <c r="CR5" s="96"/>
    </row>
    <row r="6" ht="15.75" customHeight="1">
      <c r="A6" s="1086" t="s">
        <v>6919</v>
      </c>
      <c r="B6" s="1071" t="s">
        <v>6920</v>
      </c>
      <c r="C6" s="1072" t="s">
        <v>1044</v>
      </c>
      <c r="D6" s="1073" t="s">
        <v>435</v>
      </c>
      <c r="E6" s="1074" t="s">
        <v>435</v>
      </c>
      <c r="F6" s="1075" t="s">
        <v>331</v>
      </c>
      <c r="G6" s="1071" t="s">
        <v>1609</v>
      </c>
      <c r="H6" s="89" t="s">
        <v>6921</v>
      </c>
      <c r="I6" s="1040" t="s">
        <v>6922</v>
      </c>
      <c r="J6" s="254"/>
      <c r="K6" s="795" t="s">
        <v>6923</v>
      </c>
      <c r="L6" s="1040" t="s">
        <v>6924</v>
      </c>
      <c r="M6" s="1087" t="s">
        <v>6925</v>
      </c>
      <c r="N6" s="254" t="s">
        <v>6926</v>
      </c>
      <c r="O6" s="1034" t="s">
        <v>6927</v>
      </c>
      <c r="P6" s="1032" t="s">
        <v>6928</v>
      </c>
      <c r="Q6" s="1034" t="s">
        <v>6929</v>
      </c>
      <c r="R6" s="89" t="s">
        <v>6930</v>
      </c>
      <c r="S6" s="254" t="s">
        <v>6931</v>
      </c>
      <c r="T6" s="1035" t="s">
        <v>6932</v>
      </c>
      <c r="U6" s="89" t="s">
        <v>6933</v>
      </c>
      <c r="V6" s="89" t="s">
        <v>6934</v>
      </c>
      <c r="W6" s="254" t="s">
        <v>681</v>
      </c>
      <c r="X6" s="254" t="s">
        <v>1975</v>
      </c>
      <c r="Y6" s="89" t="s">
        <v>6935</v>
      </c>
      <c r="Z6" s="254" t="s">
        <v>6936</v>
      </c>
      <c r="AA6" s="254"/>
      <c r="AB6" s="254" t="s">
        <v>6937</v>
      </c>
      <c r="AC6" s="89" t="s">
        <v>1009</v>
      </c>
      <c r="AD6" s="254" t="s">
        <v>6938</v>
      </c>
      <c r="AE6" s="254"/>
      <c r="AF6" s="254" t="s">
        <v>6939</v>
      </c>
      <c r="AG6" s="254" t="s">
        <v>6940</v>
      </c>
      <c r="AH6" s="169"/>
      <c r="AI6" s="254"/>
      <c r="AJ6" s="254"/>
      <c r="AK6" s="254" t="s">
        <v>6853</v>
      </c>
      <c r="AL6" s="254" t="s">
        <v>6941</v>
      </c>
      <c r="AM6" s="254" t="s">
        <v>6942</v>
      </c>
      <c r="AN6" s="89" t="s">
        <v>6943</v>
      </c>
      <c r="AO6" s="254"/>
      <c r="AP6" s="1088" t="s">
        <v>6944</v>
      </c>
      <c r="AQ6" s="1088"/>
      <c r="AR6" s="1087" t="s">
        <v>6855</v>
      </c>
      <c r="AS6" s="1034" t="s">
        <v>6945</v>
      </c>
      <c r="AT6" s="89" t="s">
        <v>6946</v>
      </c>
      <c r="AU6" s="1040" t="s">
        <v>6947</v>
      </c>
      <c r="AV6" s="89" t="s">
        <v>6948</v>
      </c>
      <c r="AW6" s="254" t="s">
        <v>6949</v>
      </c>
      <c r="AX6" s="254" t="s">
        <v>4136</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1802</v>
      </c>
      <c r="BW6" s="169"/>
      <c r="BX6" s="169"/>
      <c r="BY6" s="254" t="s">
        <v>2914</v>
      </c>
      <c r="BZ6" s="254" t="s">
        <v>260</v>
      </c>
      <c r="CA6" s="254" t="s">
        <v>2065</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9" t="s">
        <v>5749</v>
      </c>
      <c r="B7" s="1071" t="s">
        <v>6960</v>
      </c>
      <c r="C7" s="1072" t="s">
        <v>221</v>
      </c>
      <c r="D7" s="1073" t="s">
        <v>715</v>
      </c>
      <c r="E7" s="1074" t="s">
        <v>536</v>
      </c>
      <c r="F7" s="1075" t="s">
        <v>4095</v>
      </c>
      <c r="G7" s="1071" t="s">
        <v>3059</v>
      </c>
      <c r="H7" s="795" t="s">
        <v>6961</v>
      </c>
      <c r="I7" s="1090" t="s">
        <v>6962</v>
      </c>
      <c r="J7" s="1091"/>
      <c r="K7" s="795" t="s">
        <v>6963</v>
      </c>
      <c r="L7" s="1029"/>
      <c r="M7" s="1040" t="s">
        <v>6964</v>
      </c>
      <c r="N7" s="169"/>
      <c r="O7" s="169"/>
      <c r="P7" s="254" t="s">
        <v>6965</v>
      </c>
      <c r="Q7" s="169"/>
      <c r="R7" s="89"/>
      <c r="S7" s="169"/>
      <c r="T7" s="169"/>
      <c r="U7" s="254" t="s">
        <v>6966</v>
      </c>
      <c r="V7" s="254"/>
      <c r="W7" s="1040" t="s">
        <v>6967</v>
      </c>
      <c r="X7" s="1040" t="s">
        <v>998</v>
      </c>
      <c r="Y7" s="795" t="s">
        <v>3594</v>
      </c>
      <c r="Z7" s="1040" t="s">
        <v>6968</v>
      </c>
      <c r="AA7" s="892"/>
      <c r="AB7" s="254" t="s">
        <v>6969</v>
      </c>
      <c r="AC7" s="795" t="s">
        <v>3350</v>
      </c>
      <c r="AD7" s="795" t="s">
        <v>2479</v>
      </c>
      <c r="AE7" s="1029"/>
      <c r="AF7" s="254" t="s">
        <v>6970</v>
      </c>
      <c r="AG7" s="254" t="s">
        <v>5656</v>
      </c>
      <c r="AH7" s="254"/>
      <c r="AI7" s="89" t="s">
        <v>904</v>
      </c>
      <c r="AJ7" s="254" t="s">
        <v>5429</v>
      </c>
      <c r="AK7" s="1088" t="s">
        <v>6971</v>
      </c>
      <c r="AL7" s="1032" t="s">
        <v>6972</v>
      </c>
      <c r="AM7" s="1032" t="s">
        <v>6973</v>
      </c>
      <c r="AN7" s="795" t="s">
        <v>6974</v>
      </c>
      <c r="AO7" s="1029"/>
      <c r="AP7" s="1034" t="s">
        <v>6975</v>
      </c>
      <c r="AQ7" s="1029"/>
      <c r="AR7" s="1034" t="s">
        <v>6886</v>
      </c>
      <c r="AS7" s="795" t="s">
        <v>6976</v>
      </c>
      <c r="AT7" s="1029"/>
      <c r="AU7" s="1035" t="s">
        <v>6977</v>
      </c>
      <c r="AV7" s="1029"/>
      <c r="AW7" s="1032" t="s">
        <v>6978</v>
      </c>
      <c r="AX7" s="795" t="s">
        <v>4198</v>
      </c>
      <c r="AY7" s="892"/>
      <c r="AZ7" s="795" t="s">
        <v>6979</v>
      </c>
      <c r="BA7" s="1035" t="s">
        <v>6980</v>
      </c>
      <c r="BB7" s="1034" t="s">
        <v>6981</v>
      </c>
      <c r="BC7" s="892"/>
      <c r="BD7" s="892"/>
      <c r="BE7" s="92"/>
      <c r="BF7" s="92"/>
      <c r="BG7" s="169"/>
      <c r="BH7" s="169"/>
      <c r="BI7" s="169"/>
      <c r="BJ7" s="169"/>
      <c r="BK7" s="169"/>
      <c r="BL7" s="169"/>
      <c r="BM7" s="169"/>
      <c r="BN7" s="169"/>
      <c r="BO7" s="169"/>
      <c r="BP7" s="169"/>
      <c r="BQ7" s="169"/>
      <c r="BR7" s="169"/>
      <c r="BS7" s="169"/>
      <c r="BT7" s="1092" t="s">
        <v>1888</v>
      </c>
      <c r="BU7" s="1032" t="s">
        <v>1898</v>
      </c>
      <c r="BV7" s="1034" t="s">
        <v>1835</v>
      </c>
      <c r="BW7" s="1032" t="s">
        <v>6982</v>
      </c>
      <c r="BX7" s="1032" t="s">
        <v>6983</v>
      </c>
      <c r="BY7" s="1032" t="s">
        <v>6984</v>
      </c>
      <c r="BZ7" s="1032" t="s">
        <v>6985</v>
      </c>
      <c r="CA7" s="1032" t="s">
        <v>139</v>
      </c>
      <c r="CB7" s="1093" t="s">
        <v>1936</v>
      </c>
      <c r="CC7" s="169"/>
      <c r="CD7" s="169"/>
      <c r="CE7" s="169"/>
      <c r="CF7" s="169"/>
      <c r="CG7" s="169"/>
      <c r="CH7" s="169"/>
      <c r="CI7" s="169"/>
      <c r="CJ7" s="169"/>
      <c r="CK7" s="169"/>
      <c r="CL7" s="169"/>
      <c r="CM7" s="169"/>
      <c r="CN7" s="169"/>
      <c r="CO7" s="169"/>
      <c r="CP7" s="169"/>
      <c r="CQ7" s="169"/>
      <c r="CR7" s="89" t="s">
        <v>6986</v>
      </c>
    </row>
    <row r="8" ht="15.75" customHeight="1">
      <c r="A8" s="1094" t="s">
        <v>6987</v>
      </c>
      <c r="B8" s="1071" t="s">
        <v>6988</v>
      </c>
      <c r="C8" s="1072" t="s">
        <v>435</v>
      </c>
      <c r="D8" s="1073" t="s">
        <v>715</v>
      </c>
      <c r="E8" s="1074" t="s">
        <v>435</v>
      </c>
      <c r="F8" s="1075" t="s">
        <v>1749</v>
      </c>
      <c r="G8" s="1071" t="s">
        <v>4095</v>
      </c>
      <c r="H8" s="795" t="s">
        <v>6989</v>
      </c>
      <c r="I8" s="795" t="s">
        <v>6990</v>
      </c>
      <c r="J8" s="1029"/>
      <c r="K8" s="169"/>
      <c r="L8" s="169"/>
      <c r="M8" s="169"/>
      <c r="N8" s="169"/>
      <c r="O8" s="169"/>
      <c r="P8" s="89" t="s">
        <v>6991</v>
      </c>
      <c r="Q8" s="169"/>
      <c r="R8" s="1040" t="s">
        <v>6992</v>
      </c>
      <c r="S8" s="169"/>
      <c r="T8" s="169"/>
      <c r="U8" s="1088" t="s">
        <v>6993</v>
      </c>
      <c r="V8" s="1029"/>
      <c r="W8" s="1087" t="s">
        <v>838</v>
      </c>
      <c r="X8" s="1029"/>
      <c r="Y8" s="795" t="s">
        <v>6994</v>
      </c>
      <c r="Z8" s="1029"/>
      <c r="AA8" s="1029"/>
      <c r="AB8" s="1034" t="s">
        <v>6995</v>
      </c>
      <c r="AC8" s="795" t="s">
        <v>776</v>
      </c>
      <c r="AD8" s="1029"/>
      <c r="AE8" s="1029"/>
      <c r="AF8" s="169"/>
      <c r="AG8" s="169"/>
      <c r="AH8" s="169"/>
      <c r="AI8" s="254" t="s">
        <v>6996</v>
      </c>
      <c r="AJ8" s="254"/>
      <c r="AK8" s="1032" t="s">
        <v>6997</v>
      </c>
      <c r="AL8" s="254" t="s">
        <v>6998</v>
      </c>
      <c r="AM8" s="169"/>
      <c r="AN8" s="1040" t="s">
        <v>6972</v>
      </c>
      <c r="AO8" s="1029"/>
      <c r="AP8" s="169"/>
      <c r="AQ8" s="169"/>
      <c r="AR8" s="795" t="s">
        <v>6999</v>
      </c>
      <c r="AS8" s="254"/>
      <c r="AT8" s="254"/>
      <c r="AU8" s="795" t="s">
        <v>7000</v>
      </c>
      <c r="AV8" s="169"/>
      <c r="AW8" s="169"/>
      <c r="AX8" s="169"/>
      <c r="AY8" s="169"/>
      <c r="AZ8" s="795" t="s">
        <v>7001</v>
      </c>
      <c r="BA8" s="254" t="s">
        <v>7002</v>
      </c>
      <c r="BB8" s="169"/>
      <c r="BC8" s="169"/>
      <c r="BD8" s="169"/>
      <c r="BE8" s="674"/>
      <c r="BF8" s="673" t="s">
        <v>7003</v>
      </c>
      <c r="BG8" s="674"/>
      <c r="BH8" s="674"/>
      <c r="BI8" s="674"/>
      <c r="BJ8" s="674"/>
      <c r="BK8" s="674"/>
      <c r="BL8" s="674"/>
      <c r="BM8" s="674"/>
      <c r="BN8" s="674"/>
      <c r="BO8" s="169"/>
      <c r="BP8" s="169"/>
      <c r="BQ8" s="1034" t="s">
        <v>7004</v>
      </c>
      <c r="BR8" s="169"/>
      <c r="BS8" s="169"/>
      <c r="BT8" s="1095" t="s">
        <v>1050</v>
      </c>
      <c r="BU8" s="1034" t="s">
        <v>3426</v>
      </c>
      <c r="BV8" s="1032" t="s">
        <v>7005</v>
      </c>
      <c r="BW8" s="1088" t="s">
        <v>3974</v>
      </c>
      <c r="BX8" s="1029"/>
      <c r="BY8" s="1034" t="s">
        <v>119</v>
      </c>
      <c r="BZ8" s="1088" t="s">
        <v>2099</v>
      </c>
      <c r="CA8" s="1096" t="s">
        <v>2586</v>
      </c>
      <c r="CB8" s="1097"/>
      <c r="CC8" s="1098"/>
      <c r="CD8" s="1098"/>
      <c r="CE8" s="1098"/>
      <c r="CF8" s="1098"/>
      <c r="CG8" s="1098"/>
      <c r="CH8" s="1098"/>
      <c r="CI8" s="1098"/>
      <c r="CJ8" s="1098"/>
      <c r="CK8" s="1099" t="s">
        <v>2880</v>
      </c>
      <c r="CL8" s="1098"/>
      <c r="CM8" s="1098"/>
      <c r="CN8" s="1098"/>
      <c r="CO8" s="1100" t="s">
        <v>6977</v>
      </c>
      <c r="CP8" s="1098"/>
      <c r="CQ8" s="1098"/>
      <c r="CR8" s="1091"/>
    </row>
    <row r="9" ht="15.75" customHeight="1">
      <c r="A9" s="1101" t="s">
        <v>1961</v>
      </c>
      <c r="B9" s="1071" t="s">
        <v>7006</v>
      </c>
      <c r="C9" s="1072" t="s">
        <v>1328</v>
      </c>
      <c r="D9" s="1073" t="s">
        <v>1044</v>
      </c>
      <c r="E9" s="1074" t="s">
        <v>794</v>
      </c>
      <c r="F9" s="1075" t="s">
        <v>435</v>
      </c>
      <c r="G9" s="1071" t="s">
        <v>4180</v>
      </c>
      <c r="H9" s="1102" t="s">
        <v>7007</v>
      </c>
      <c r="I9" s="1103" t="s">
        <v>1974</v>
      </c>
      <c r="J9" s="89" t="s">
        <v>7008</v>
      </c>
      <c r="K9" s="89" t="s">
        <v>7009</v>
      </c>
      <c r="L9" s="89" t="s">
        <v>7010</v>
      </c>
      <c r="M9" s="89" t="s">
        <v>7011</v>
      </c>
      <c r="N9" s="89" t="s">
        <v>7012</v>
      </c>
      <c r="O9" s="89" t="s">
        <v>7013</v>
      </c>
      <c r="P9" s="89" t="s">
        <v>7014</v>
      </c>
      <c r="Q9" s="89" t="s">
        <v>7015</v>
      </c>
      <c r="R9" s="89" t="s">
        <v>7016</v>
      </c>
      <c r="S9" s="1040" t="s">
        <v>7017</v>
      </c>
      <c r="T9" s="89" t="s">
        <v>7018</v>
      </c>
      <c r="U9" s="89" t="s">
        <v>7019</v>
      </c>
      <c r="V9" s="1040" t="s">
        <v>7020</v>
      </c>
      <c r="W9" s="89" t="s">
        <v>1801</v>
      </c>
      <c r="X9" s="89" t="s">
        <v>3860</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9"/>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1994</v>
      </c>
      <c r="BW9" s="254" t="s">
        <v>7032</v>
      </c>
      <c r="BX9" s="254"/>
      <c r="BY9" s="254" t="s">
        <v>2914</v>
      </c>
      <c r="BZ9" s="254" t="s">
        <v>847</v>
      </c>
      <c r="CA9" s="254" t="s">
        <v>693</v>
      </c>
      <c r="CB9" s="254"/>
      <c r="CC9" s="1098"/>
      <c r="CD9" s="1098"/>
      <c r="CE9" s="1098"/>
      <c r="CF9" s="1098"/>
      <c r="CG9" s="1098"/>
      <c r="CH9" s="1098"/>
      <c r="CI9" s="1098"/>
      <c r="CJ9" s="1098"/>
      <c r="CK9" s="1098"/>
      <c r="CL9" s="1098"/>
      <c r="CM9" s="1098"/>
      <c r="CN9" s="1098"/>
      <c r="CO9" s="1098"/>
      <c r="CP9" s="1098"/>
      <c r="CQ9" s="1098"/>
      <c r="CR9" s="735" t="s">
        <v>7033</v>
      </c>
    </row>
    <row r="10" ht="15.75" customHeight="1">
      <c r="A10" s="1104" t="s">
        <v>2550</v>
      </c>
      <c r="B10" s="1071" t="s">
        <v>7034</v>
      </c>
      <c r="C10" s="1072" t="s">
        <v>1044</v>
      </c>
      <c r="D10" s="1073" t="s">
        <v>1044</v>
      </c>
      <c r="E10" s="1074" t="s">
        <v>1328</v>
      </c>
      <c r="F10" s="1075" t="s">
        <v>715</v>
      </c>
      <c r="G10" s="1071" t="s">
        <v>3936</v>
      </c>
      <c r="H10" s="1102"/>
      <c r="I10" s="1102" t="s">
        <v>7035</v>
      </c>
      <c r="J10" s="169"/>
      <c r="K10" s="89" t="s">
        <v>7036</v>
      </c>
      <c r="L10" s="795" t="s">
        <v>7037</v>
      </c>
      <c r="M10" s="89" t="s">
        <v>7038</v>
      </c>
      <c r="N10" s="169"/>
      <c r="O10" s="89" t="s">
        <v>7039</v>
      </c>
      <c r="P10" s="89" t="s">
        <v>7040</v>
      </c>
      <c r="Q10" s="89" t="s">
        <v>7041</v>
      </c>
      <c r="R10" s="89" t="s">
        <v>7042</v>
      </c>
      <c r="S10" s="1034" t="s">
        <v>2597</v>
      </c>
      <c r="T10" s="169"/>
      <c r="U10" s="89" t="s">
        <v>3221</v>
      </c>
      <c r="V10" s="169"/>
      <c r="W10" s="89" t="s">
        <v>3398</v>
      </c>
      <c r="X10" s="795" t="s">
        <v>3581</v>
      </c>
      <c r="Y10" s="795"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2" t="s">
        <v>7047</v>
      </c>
      <c r="AT10" s="89" t="s">
        <v>6999</v>
      </c>
      <c r="AU10" s="89" t="s">
        <v>6971</v>
      </c>
      <c r="AV10" s="169"/>
      <c r="AW10" s="169"/>
      <c r="AX10" s="89" t="s">
        <v>4136</v>
      </c>
      <c r="AY10" s="89"/>
      <c r="AZ10" s="89" t="s">
        <v>6981</v>
      </c>
      <c r="BA10" s="254" t="s">
        <v>7029</v>
      </c>
      <c r="BB10" s="254" t="s">
        <v>7048</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2003</v>
      </c>
      <c r="BX10" s="169"/>
      <c r="BY10" s="169"/>
      <c r="BZ10" s="89" t="s">
        <v>3432</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6124</v>
      </c>
      <c r="B11" s="1071" t="s">
        <v>7049</v>
      </c>
      <c r="C11" s="1072" t="s">
        <v>625</v>
      </c>
      <c r="D11" s="1073" t="s">
        <v>715</v>
      </c>
      <c r="E11" s="1074" t="s">
        <v>794</v>
      </c>
      <c r="F11" s="1075" t="s">
        <v>3497</v>
      </c>
      <c r="G11" s="1071" t="s">
        <v>4095</v>
      </c>
      <c r="H11" s="1107" t="str">
        <f>HYPERLINK("https://www.twitch.tv/videos/990301696","3:46.19")</f>
        <v>3:46.19</v>
      </c>
      <c r="I11" s="1102" t="s">
        <v>7050</v>
      </c>
      <c r="J11" s="89"/>
      <c r="K11" s="89" t="s">
        <v>7051</v>
      </c>
      <c r="L11" s="169"/>
      <c r="M11" s="1108" t="str">
        <f>HYPERLINK("https://youtu.be/muKa7MrNAp8","2:59.41")</f>
        <v>2:59.41</v>
      </c>
      <c r="N11" s="1087"/>
      <c r="O11" s="751" t="s">
        <v>7052</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7053</v>
      </c>
      <c r="X11" s="254"/>
      <c r="Y11" s="89" t="s">
        <v>7054</v>
      </c>
      <c r="Z11" s="169"/>
      <c r="AA11" s="169"/>
      <c r="AB11" s="169"/>
      <c r="AC11" s="89" t="s">
        <v>4088</v>
      </c>
      <c r="AD11" s="169"/>
      <c r="AE11" s="169"/>
      <c r="AF11" s="89" t="s">
        <v>5267</v>
      </c>
      <c r="AG11" s="254"/>
      <c r="AH11" s="254"/>
      <c r="AI11" s="1040" t="s">
        <v>7055</v>
      </c>
      <c r="AJ11" s="1029"/>
      <c r="AK11" s="254" t="s">
        <v>6943</v>
      </c>
      <c r="AL11" s="169"/>
      <c r="AM11" s="169"/>
      <c r="AN11" s="169"/>
      <c r="AO11" s="169"/>
      <c r="AP11" s="169"/>
      <c r="AQ11" s="169"/>
      <c r="AR11" s="89" t="s">
        <v>7056</v>
      </c>
      <c r="AS11" s="89" t="s">
        <v>7057</v>
      </c>
      <c r="AT11" s="169"/>
      <c r="AU11" s="169"/>
      <c r="AV11" s="169"/>
      <c r="AW11" s="169"/>
      <c r="AX11" s="89" t="s">
        <v>3059</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1651</v>
      </c>
      <c r="B12" s="1071" t="s">
        <v>7058</v>
      </c>
      <c r="C12" s="1072" t="s">
        <v>536</v>
      </c>
      <c r="D12" s="1073" t="s">
        <v>1328</v>
      </c>
      <c r="E12" s="1074" t="s">
        <v>794</v>
      </c>
      <c r="F12" s="1075" t="s">
        <v>625</v>
      </c>
      <c r="G12" s="1071" t="s">
        <v>4819</v>
      </c>
      <c r="H12" s="1102"/>
      <c r="I12" s="1102"/>
      <c r="J12" s="169"/>
      <c r="K12" s="169"/>
      <c r="L12" s="169"/>
      <c r="M12" s="254" t="s">
        <v>7059</v>
      </c>
      <c r="N12" s="169"/>
      <c r="O12" s="169"/>
      <c r="P12" s="169"/>
      <c r="Q12" s="1032" t="s">
        <v>1680</v>
      </c>
      <c r="R12" s="169"/>
      <c r="S12" s="169"/>
      <c r="T12" s="169"/>
      <c r="U12" s="169"/>
      <c r="V12" s="169"/>
      <c r="W12" s="254" t="s">
        <v>7060</v>
      </c>
      <c r="X12" s="254"/>
      <c r="Y12" s="1040" t="s">
        <v>7061</v>
      </c>
      <c r="Z12" s="169"/>
      <c r="AA12" s="169"/>
      <c r="AB12" s="254" t="s">
        <v>4281</v>
      </c>
      <c r="AC12" s="1032"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2" t="s">
        <v>7065</v>
      </c>
      <c r="BA12" s="1040" t="s">
        <v>6957</v>
      </c>
      <c r="BB12" s="169"/>
      <c r="BC12" s="169"/>
      <c r="BD12" s="169"/>
      <c r="BE12" s="169"/>
      <c r="BF12" s="169"/>
      <c r="BG12" s="169"/>
      <c r="BH12" s="169"/>
      <c r="BI12" s="169"/>
      <c r="BJ12" s="169"/>
      <c r="BK12" s="1032"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4817</v>
      </c>
      <c r="B13" s="1071" t="s">
        <v>7067</v>
      </c>
      <c r="C13" s="1072" t="s">
        <v>1328</v>
      </c>
      <c r="D13" s="1073" t="s">
        <v>536</v>
      </c>
      <c r="E13" s="1074" t="s">
        <v>1328</v>
      </c>
      <c r="F13" s="1075" t="s">
        <v>2273</v>
      </c>
      <c r="G13" s="1071" t="s">
        <v>2710</v>
      </c>
      <c r="H13" s="1102"/>
      <c r="I13" s="1102" t="s">
        <v>7068</v>
      </c>
      <c r="J13" s="169"/>
      <c r="K13" s="795" t="s">
        <v>7069</v>
      </c>
      <c r="L13" s="169"/>
      <c r="M13" s="795" t="s">
        <v>7070</v>
      </c>
      <c r="N13" s="169"/>
      <c r="O13" s="169"/>
      <c r="P13" s="795" t="s">
        <v>7071</v>
      </c>
      <c r="Q13" s="169"/>
      <c r="R13" s="254" t="s">
        <v>7072</v>
      </c>
      <c r="S13" s="795" t="s">
        <v>7073</v>
      </c>
      <c r="T13" s="169"/>
      <c r="U13" s="795" t="s">
        <v>7074</v>
      </c>
      <c r="V13" s="892"/>
      <c r="W13" s="89" t="s">
        <v>4207</v>
      </c>
      <c r="X13" s="795" t="s">
        <v>7075</v>
      </c>
      <c r="Y13" s="254" t="s">
        <v>5646</v>
      </c>
      <c r="Z13" s="169"/>
      <c r="AA13" s="169"/>
      <c r="AB13" s="89" t="s">
        <v>7076</v>
      </c>
      <c r="AC13" s="1090" t="s">
        <v>4088</v>
      </c>
      <c r="AD13" s="169"/>
      <c r="AE13" s="169"/>
      <c r="AF13" s="254" t="s">
        <v>4642</v>
      </c>
      <c r="AG13" s="169"/>
      <c r="AH13" s="169"/>
      <c r="AI13" s="254" t="s">
        <v>4361</v>
      </c>
      <c r="AJ13" s="254"/>
      <c r="AK13" s="254" t="s">
        <v>7077</v>
      </c>
      <c r="AL13" s="169"/>
      <c r="AM13" s="169"/>
      <c r="AN13" s="795" t="s">
        <v>7077</v>
      </c>
      <c r="AO13" s="169"/>
      <c r="AP13" s="169"/>
      <c r="AQ13" s="169"/>
      <c r="AR13" s="89" t="s">
        <v>7078</v>
      </c>
      <c r="AS13" s="169"/>
      <c r="AT13" s="169"/>
      <c r="AU13" s="169"/>
      <c r="AV13" s="169"/>
      <c r="AW13" s="169"/>
      <c r="AX13" s="1034" t="s">
        <v>7079</v>
      </c>
      <c r="AY13" s="892"/>
      <c r="AZ13" s="795" t="s">
        <v>7080</v>
      </c>
      <c r="BA13" s="1088" t="s">
        <v>7081</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7082</v>
      </c>
      <c r="CD13" s="1119" t="s">
        <v>7083</v>
      </c>
      <c r="CE13" s="1099" t="s">
        <v>7082</v>
      </c>
      <c r="CF13" s="1098"/>
      <c r="CG13" s="1098"/>
      <c r="CH13" s="1098"/>
      <c r="CI13" s="1098"/>
      <c r="CJ13" s="1098"/>
      <c r="CK13" s="1098"/>
      <c r="CL13" s="1098"/>
      <c r="CM13" s="1098"/>
      <c r="CN13" s="1098"/>
      <c r="CO13" s="1098"/>
      <c r="CP13" s="1099" t="s">
        <v>3936</v>
      </c>
      <c r="CQ13" s="1098"/>
      <c r="CR13" s="169"/>
    </row>
    <row r="14" ht="15.75" customHeight="1">
      <c r="A14" s="1079" t="s">
        <v>3698</v>
      </c>
      <c r="B14" s="1071" t="s">
        <v>7084</v>
      </c>
      <c r="C14" s="1072" t="s">
        <v>1328</v>
      </c>
      <c r="D14" s="1073" t="s">
        <v>1044</v>
      </c>
      <c r="E14" s="1074" t="s">
        <v>1328</v>
      </c>
      <c r="F14" s="1075" t="s">
        <v>1044</v>
      </c>
      <c r="G14" s="1071" t="s">
        <v>4198</v>
      </c>
      <c r="H14" s="1102"/>
      <c r="I14" s="1102" t="s">
        <v>7085</v>
      </c>
      <c r="J14" s="89" t="s">
        <v>7086</v>
      </c>
      <c r="K14" s="89" t="s">
        <v>7087</v>
      </c>
      <c r="L14" s="169"/>
      <c r="M14" s="89" t="s">
        <v>7088</v>
      </c>
      <c r="N14" s="89" t="s">
        <v>7089</v>
      </c>
      <c r="O14" s="169"/>
      <c r="P14" s="169"/>
      <c r="Q14" s="169"/>
      <c r="R14" s="254" t="s">
        <v>7090</v>
      </c>
      <c r="S14" s="169"/>
      <c r="T14" s="89" t="s">
        <v>6913</v>
      </c>
      <c r="U14" s="89" t="s">
        <v>7091</v>
      </c>
      <c r="V14" s="89" t="s">
        <v>7092</v>
      </c>
      <c r="W14" s="89" t="s">
        <v>5266</v>
      </c>
      <c r="X14" s="89" t="s">
        <v>988</v>
      </c>
      <c r="Y14" s="89" t="s">
        <v>265</v>
      </c>
      <c r="Z14" s="254" t="s">
        <v>2149</v>
      </c>
      <c r="AA14" s="254"/>
      <c r="AB14" s="254" t="s">
        <v>7093</v>
      </c>
      <c r="AC14" s="254" t="s">
        <v>7094</v>
      </c>
      <c r="AD14" s="89" t="s">
        <v>4969</v>
      </c>
      <c r="AE14" s="169"/>
      <c r="AF14" s="169"/>
      <c r="AG14" s="169"/>
      <c r="AH14" s="169"/>
      <c r="AI14" s="169"/>
      <c r="AJ14" s="89" t="s">
        <v>1664</v>
      </c>
      <c r="AK14" s="254" t="s">
        <v>7001</v>
      </c>
      <c r="AL14" s="169"/>
      <c r="AM14" s="169"/>
      <c r="AN14" s="89" t="s">
        <v>7095</v>
      </c>
      <c r="AO14" s="254"/>
      <c r="AP14" s="254" t="s">
        <v>7096</v>
      </c>
      <c r="AQ14" s="89" t="s">
        <v>7097</v>
      </c>
      <c r="AR14" s="89" t="s">
        <v>7098</v>
      </c>
      <c r="AS14" s="89" t="s">
        <v>7045</v>
      </c>
      <c r="AT14" s="751" t="s">
        <v>7099</v>
      </c>
      <c r="AU14" s="89" t="s">
        <v>7100</v>
      </c>
      <c r="AV14" s="89" t="s">
        <v>7056</v>
      </c>
      <c r="AW14" s="169"/>
      <c r="AX14" s="254" t="s">
        <v>4267</v>
      </c>
      <c r="AY14" s="254"/>
      <c r="AZ14" s="254" t="s">
        <v>7101</v>
      </c>
      <c r="BA14" s="254" t="s">
        <v>7102</v>
      </c>
      <c r="BB14" s="89" t="s">
        <v>7103</v>
      </c>
      <c r="BC14" s="89"/>
      <c r="BD14" s="169"/>
      <c r="BE14" s="1120"/>
      <c r="BF14" s="1120"/>
      <c r="BG14" s="1120"/>
      <c r="BH14" s="1120"/>
      <c r="BI14" s="1120"/>
      <c r="BJ14" s="1120"/>
      <c r="BK14" s="1120"/>
      <c r="BL14" s="1120"/>
      <c r="BM14" s="1120"/>
      <c r="BN14" s="1120"/>
      <c r="BO14" s="169"/>
      <c r="BP14" s="169"/>
      <c r="BQ14" s="169"/>
      <c r="BR14" s="169"/>
      <c r="BS14" s="169"/>
      <c r="BT14" s="89" t="s">
        <v>7104</v>
      </c>
      <c r="BU14" s="169"/>
      <c r="BV14" s="89" t="s">
        <v>2214</v>
      </c>
      <c r="BW14" s="89" t="s">
        <v>7105</v>
      </c>
      <c r="BX14" s="169"/>
      <c r="BY14" s="169"/>
      <c r="BZ14" s="89" t="s">
        <v>5247</v>
      </c>
      <c r="CA14" s="169"/>
      <c r="CB14" s="169"/>
      <c r="CC14" s="1098"/>
      <c r="CD14" s="169"/>
      <c r="CE14" s="169"/>
      <c r="CF14" s="1098"/>
      <c r="CG14" s="1098"/>
      <c r="CH14" s="1083" t="s">
        <v>7106</v>
      </c>
      <c r="CI14" s="1083"/>
      <c r="CJ14" s="1099" t="s">
        <v>3936</v>
      </c>
      <c r="CK14" s="1083" t="s">
        <v>7107</v>
      </c>
      <c r="CL14" s="1083" t="s">
        <v>1828</v>
      </c>
      <c r="CM14" s="1083" t="s">
        <v>2552</v>
      </c>
      <c r="CN14" s="1083" t="s">
        <v>6976</v>
      </c>
      <c r="CO14" s="1083" t="s">
        <v>6973</v>
      </c>
      <c r="CP14" s="1098"/>
      <c r="CQ14" s="1098"/>
      <c r="CR14" s="174"/>
    </row>
    <row r="15">
      <c r="A15" s="1121" t="s">
        <v>2500</v>
      </c>
      <c r="B15" s="1071" t="s">
        <v>7108</v>
      </c>
      <c r="C15" s="1072" t="s">
        <v>331</v>
      </c>
      <c r="D15" s="1073" t="s">
        <v>1328</v>
      </c>
      <c r="E15" s="1074" t="s">
        <v>1328</v>
      </c>
      <c r="F15" s="1075" t="s">
        <v>331</v>
      </c>
      <c r="G15" s="1071" t="s">
        <v>4819</v>
      </c>
      <c r="H15" s="1122" t="s">
        <v>7109</v>
      </c>
      <c r="I15" s="1122" t="s">
        <v>7074</v>
      </c>
      <c r="J15" s="1032" t="s">
        <v>7110</v>
      </c>
      <c r="K15" s="1032" t="s">
        <v>7111</v>
      </c>
      <c r="L15" s="89" t="s">
        <v>7112</v>
      </c>
      <c r="M15" s="169"/>
      <c r="N15" s="1032" t="s">
        <v>2817</v>
      </c>
      <c r="O15" s="1032" t="s">
        <v>7113</v>
      </c>
      <c r="P15" s="169"/>
      <c r="Q15" s="89" t="s">
        <v>7114</v>
      </c>
      <c r="R15" s="89" t="s">
        <v>7115</v>
      </c>
      <c r="S15" s="1032" t="s">
        <v>7116</v>
      </c>
      <c r="T15" s="1032"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3495</v>
      </c>
      <c r="B16" s="1071" t="s">
        <v>7120</v>
      </c>
      <c r="C16" s="1072" t="s">
        <v>1044</v>
      </c>
      <c r="D16" s="1073" t="s">
        <v>1328</v>
      </c>
      <c r="E16" s="1074" t="s">
        <v>1044</v>
      </c>
      <c r="F16" s="1075" t="s">
        <v>435</v>
      </c>
      <c r="G16" s="1071" t="s">
        <v>3883</v>
      </c>
      <c r="H16" s="1102"/>
      <c r="I16" s="1102" t="s">
        <v>7121</v>
      </c>
      <c r="J16" s="254"/>
      <c r="K16" s="254" t="s">
        <v>7122</v>
      </c>
      <c r="L16" s="254"/>
      <c r="M16" s="254" t="s">
        <v>7123</v>
      </c>
      <c r="N16" s="169"/>
      <c r="O16" s="254" t="s">
        <v>7124</v>
      </c>
      <c r="P16" s="169"/>
      <c r="Q16" s="169"/>
      <c r="R16" s="254" t="s">
        <v>7125</v>
      </c>
      <c r="S16" s="795" t="s">
        <v>3532</v>
      </c>
      <c r="T16" s="254" t="s">
        <v>7126</v>
      </c>
      <c r="U16" s="89" t="s">
        <v>4703</v>
      </c>
      <c r="V16" s="254"/>
      <c r="W16" s="254" t="s">
        <v>5165</v>
      </c>
      <c r="X16" s="89" t="s">
        <v>2924</v>
      </c>
      <c r="Y16" s="254" t="s">
        <v>6409</v>
      </c>
      <c r="Z16" s="169"/>
      <c r="AA16" s="169"/>
      <c r="AB16" s="254" t="s">
        <v>3531</v>
      </c>
      <c r="AC16" s="89" t="s">
        <v>2712</v>
      </c>
      <c r="AD16" s="254" t="s">
        <v>7127</v>
      </c>
      <c r="AE16" s="1032" t="s">
        <v>7128</v>
      </c>
      <c r="AF16" s="1040" t="s">
        <v>1426</v>
      </c>
      <c r="AG16" s="169"/>
      <c r="AH16" s="169"/>
      <c r="AI16" s="254" t="s">
        <v>682</v>
      </c>
      <c r="AJ16" s="169"/>
      <c r="AK16" s="254" t="s">
        <v>7129</v>
      </c>
      <c r="AL16" s="169"/>
      <c r="AM16" s="169"/>
      <c r="AN16" s="89" t="s">
        <v>6851</v>
      </c>
      <c r="AO16" s="254"/>
      <c r="AP16" s="89" t="s">
        <v>6879</v>
      </c>
      <c r="AQ16" s="89" t="s">
        <v>7130</v>
      </c>
      <c r="AR16" s="89" t="s">
        <v>7131</v>
      </c>
      <c r="AS16" s="89" t="s">
        <v>7132</v>
      </c>
      <c r="AT16" s="254"/>
      <c r="AU16" s="169"/>
      <c r="AV16" s="169"/>
      <c r="AW16" s="169"/>
      <c r="AX16" s="254" t="s">
        <v>4252</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05" t="s">
        <v>1022</v>
      </c>
      <c r="BU16" s="169"/>
      <c r="BV16" s="169"/>
      <c r="BW16" s="89" t="s">
        <v>2007</v>
      </c>
      <c r="BX16" s="169"/>
      <c r="BY16" s="169"/>
      <c r="BZ16" s="89" t="s">
        <v>7136</v>
      </c>
      <c r="CA16" s="254" t="s">
        <v>7137</v>
      </c>
      <c r="CB16" s="254"/>
      <c r="CC16" s="169"/>
      <c r="CD16" s="169"/>
      <c r="CE16" s="169"/>
      <c r="CF16" s="169"/>
      <c r="CG16" s="169"/>
      <c r="CH16" s="169"/>
      <c r="CI16" s="169"/>
      <c r="CJ16" s="169"/>
      <c r="CK16" s="254" t="s">
        <v>7138</v>
      </c>
      <c r="CL16" s="254" t="s">
        <v>2710</v>
      </c>
      <c r="CM16" s="254" t="s">
        <v>4180</v>
      </c>
      <c r="CN16" s="254" t="s">
        <v>7139</v>
      </c>
      <c r="CO16" s="254" t="s">
        <v>6912</v>
      </c>
      <c r="CP16" s="254" t="s">
        <v>4380</v>
      </c>
      <c r="CQ16" s="169"/>
      <c r="CR16" s="174"/>
    </row>
    <row r="17" ht="15.75" customHeight="1">
      <c r="A17" s="1124" t="s">
        <v>5566</v>
      </c>
      <c r="B17" s="1071" t="s">
        <v>7140</v>
      </c>
      <c r="C17" s="1072" t="s">
        <v>1328</v>
      </c>
      <c r="D17" s="1073" t="s">
        <v>1328</v>
      </c>
      <c r="E17" s="1074" t="s">
        <v>1328</v>
      </c>
      <c r="F17" s="1075" t="s">
        <v>1328</v>
      </c>
      <c r="G17" s="1071" t="s">
        <v>3497</v>
      </c>
      <c r="H17" s="1102"/>
      <c r="I17" s="1102" t="s">
        <v>7141</v>
      </c>
      <c r="J17" s="254"/>
      <c r="K17" s="254" t="s">
        <v>7142</v>
      </c>
      <c r="L17" s="254"/>
      <c r="M17" s="254"/>
      <c r="N17" s="254"/>
      <c r="O17" s="254" t="s">
        <v>7143</v>
      </c>
      <c r="P17" s="254"/>
      <c r="Q17" s="169"/>
      <c r="R17" s="169"/>
      <c r="S17" s="169"/>
      <c r="T17" s="254"/>
      <c r="U17" s="254" t="s">
        <v>7144</v>
      </c>
      <c r="V17" s="254"/>
      <c r="W17" s="254" t="s">
        <v>5556</v>
      </c>
      <c r="X17" s="254"/>
      <c r="Y17" s="254" t="s">
        <v>3231</v>
      </c>
      <c r="Z17" s="254"/>
      <c r="AA17" s="254"/>
      <c r="AB17" s="254" t="s">
        <v>7145</v>
      </c>
      <c r="AC17" s="254" t="s">
        <v>4625</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4136</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6141</v>
      </c>
      <c r="B18" s="1071" t="s">
        <v>7152</v>
      </c>
      <c r="C18" s="1072" t="s">
        <v>1328</v>
      </c>
      <c r="D18" s="1073" t="s">
        <v>1328</v>
      </c>
      <c r="E18" s="1074" t="s">
        <v>1044</v>
      </c>
      <c r="F18" s="1075" t="s">
        <v>794</v>
      </c>
      <c r="G18" s="1071" t="s">
        <v>3497</v>
      </c>
      <c r="H18" s="1102" t="s">
        <v>7153</v>
      </c>
      <c r="I18" s="1102"/>
      <c r="J18" s="169"/>
      <c r="K18" s="254" t="s">
        <v>7154</v>
      </c>
      <c r="L18" s="254"/>
      <c r="M18" s="169"/>
      <c r="N18" s="169"/>
      <c r="O18" s="169"/>
      <c r="P18" s="169"/>
      <c r="Q18" s="254" t="s">
        <v>7155</v>
      </c>
      <c r="R18" s="254" t="s">
        <v>7156</v>
      </c>
      <c r="S18" s="169"/>
      <c r="T18" s="254" t="s">
        <v>7157</v>
      </c>
      <c r="U18" s="437" t="s">
        <v>7158</v>
      </c>
      <c r="V18" s="437"/>
      <c r="W18" s="254" t="s">
        <v>255</v>
      </c>
      <c r="X18" s="254"/>
      <c r="Y18" s="254" t="s">
        <v>4192</v>
      </c>
      <c r="Z18" s="169"/>
      <c r="AA18" s="169"/>
      <c r="AB18" s="254" t="s">
        <v>7159</v>
      </c>
      <c r="AC18" s="254" t="s">
        <v>3161</v>
      </c>
      <c r="AD18" s="795" t="s">
        <v>696</v>
      </c>
      <c r="AE18" s="1029"/>
      <c r="AF18" s="254" t="s">
        <v>4960</v>
      </c>
      <c r="AG18" s="254" t="s">
        <v>4938</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4678</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7161</v>
      </c>
    </row>
    <row r="19">
      <c r="A19" s="1127" t="s">
        <v>967</v>
      </c>
      <c r="B19" s="1071" t="s">
        <v>7162</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7163</v>
      </c>
      <c r="AB19" s="1032" t="s">
        <v>1836</v>
      </c>
      <c r="AC19" s="1040" t="s">
        <v>3677</v>
      </c>
      <c r="AD19" s="1034" t="s">
        <v>3016</v>
      </c>
      <c r="AE19" s="169"/>
      <c r="AF19" s="1032" t="s">
        <v>2358</v>
      </c>
      <c r="AG19" s="1032" t="s">
        <v>2332</v>
      </c>
      <c r="AH19" s="169"/>
      <c r="AI19" s="89" t="s">
        <v>3576</v>
      </c>
      <c r="AJ19" s="169"/>
      <c r="AK19" s="169"/>
      <c r="AL19" s="169"/>
      <c r="AM19" s="169"/>
      <c r="AN19" s="795"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6138</v>
      </c>
      <c r="B20" s="1071" t="s">
        <v>7165</v>
      </c>
      <c r="C20" s="1072" t="s">
        <v>1328</v>
      </c>
      <c r="D20" s="1073" t="s">
        <v>1328</v>
      </c>
      <c r="E20" s="1074" t="s">
        <v>1328</v>
      </c>
      <c r="F20" s="1075" t="s">
        <v>1328</v>
      </c>
      <c r="G20" s="1071" t="s">
        <v>219</v>
      </c>
      <c r="H20" s="1102"/>
      <c r="I20" s="1102" t="s">
        <v>7166</v>
      </c>
      <c r="J20" s="254"/>
      <c r="K20" s="89" t="s">
        <v>7167</v>
      </c>
      <c r="L20" s="254"/>
      <c r="M20" s="169"/>
      <c r="N20" s="169" t="s">
        <v>7168</v>
      </c>
      <c r="O20" s="169"/>
      <c r="P20" s="169"/>
      <c r="Q20" s="169"/>
      <c r="R20" s="254" t="s">
        <v>7169</v>
      </c>
      <c r="S20" s="169"/>
      <c r="T20" s="254" t="s">
        <v>7170</v>
      </c>
      <c r="U20" s="254" t="s">
        <v>7171</v>
      </c>
      <c r="V20" s="254"/>
      <c r="W20" s="254" t="s">
        <v>4499</v>
      </c>
      <c r="X20" s="89"/>
      <c r="Y20" s="254" t="s">
        <v>7172</v>
      </c>
      <c r="Z20" s="169" t="s">
        <v>7173</v>
      </c>
      <c r="AA20" s="169"/>
      <c r="AB20" s="254"/>
      <c r="AC20" s="254" t="s">
        <v>1361</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4326</v>
      </c>
      <c r="B21" s="1071" t="s">
        <v>7180</v>
      </c>
      <c r="C21" s="1072" t="s">
        <v>1328</v>
      </c>
      <c r="D21" s="1073" t="s">
        <v>1328</v>
      </c>
      <c r="E21" s="1074" t="s">
        <v>1328</v>
      </c>
      <c r="F21" s="1075" t="s">
        <v>1328</v>
      </c>
      <c r="G21" s="1071" t="s">
        <v>1749</v>
      </c>
      <c r="H21" s="1102"/>
      <c r="I21" s="1102" t="s">
        <v>7181</v>
      </c>
      <c r="J21" s="254"/>
      <c r="K21" s="89" t="s">
        <v>7182</v>
      </c>
      <c r="L21" s="254"/>
      <c r="M21" s="169"/>
      <c r="N21" s="169"/>
      <c r="O21" s="169"/>
      <c r="P21" s="169"/>
      <c r="Q21" s="169"/>
      <c r="R21" s="254" t="s">
        <v>2013</v>
      </c>
      <c r="S21" s="169"/>
      <c r="T21" s="254" t="s">
        <v>7183</v>
      </c>
      <c r="U21" s="254" t="s">
        <v>7184</v>
      </c>
      <c r="V21" s="254" t="s">
        <v>7185</v>
      </c>
      <c r="W21" s="254" t="s">
        <v>2772</v>
      </c>
      <c r="X21" s="89" t="s">
        <v>2471</v>
      </c>
      <c r="Y21" s="254" t="s">
        <v>2342</v>
      </c>
      <c r="Z21" s="169"/>
      <c r="AA21" s="169"/>
      <c r="AB21" s="254" t="s">
        <v>2025</v>
      </c>
      <c r="AC21" s="254" t="s">
        <v>1382</v>
      </c>
      <c r="AD21" s="254" t="s">
        <v>3502</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4471</v>
      </c>
      <c r="B22" s="1071" t="s">
        <v>7188</v>
      </c>
      <c r="C22" s="1072" t="s">
        <v>1328</v>
      </c>
      <c r="D22" s="1073" t="s">
        <v>1044</v>
      </c>
      <c r="E22" s="1074" t="s">
        <v>794</v>
      </c>
      <c r="F22" s="1075" t="s">
        <v>625</v>
      </c>
      <c r="G22" s="1071" t="s">
        <v>4136</v>
      </c>
      <c r="H22" s="1107" t="s">
        <v>7189</v>
      </c>
      <c r="I22" s="1107" t="s">
        <v>4479</v>
      </c>
      <c r="J22" s="1029"/>
      <c r="K22" s="254" t="s">
        <v>7190</v>
      </c>
      <c r="L22" s="254"/>
      <c r="M22" s="254"/>
      <c r="N22" s="254" t="s">
        <v>7191</v>
      </c>
      <c r="O22" s="254" t="s">
        <v>7192</v>
      </c>
      <c r="P22" s="254" t="s">
        <v>7193</v>
      </c>
      <c r="Q22" s="254" t="s">
        <v>7194</v>
      </c>
      <c r="R22" s="254" t="s">
        <v>7195</v>
      </c>
      <c r="S22" s="254" t="s">
        <v>4498</v>
      </c>
      <c r="T22" s="254" t="s">
        <v>7196</v>
      </c>
      <c r="U22" s="254" t="s">
        <v>7197</v>
      </c>
      <c r="V22" s="254"/>
      <c r="W22" s="254" t="s">
        <v>7198</v>
      </c>
      <c r="X22" s="254"/>
      <c r="Y22" s="169"/>
      <c r="Z22" s="169"/>
      <c r="AA22" s="169"/>
      <c r="AB22" s="254" t="s">
        <v>7199</v>
      </c>
      <c r="AC22" s="254" t="s">
        <v>7200</v>
      </c>
      <c r="AD22" s="254" t="s">
        <v>5923</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31" t="s">
        <v>7206</v>
      </c>
      <c r="BF22" s="1132" t="s">
        <v>7207</v>
      </c>
      <c r="BG22" s="674"/>
      <c r="BH22" s="674"/>
      <c r="BI22" s="674"/>
      <c r="BJ22" s="674" t="s">
        <v>7208</v>
      </c>
      <c r="BK22" s="674" t="s">
        <v>7209</v>
      </c>
      <c r="BL22" s="674"/>
      <c r="BM22" s="674"/>
      <c r="BN22" s="674"/>
      <c r="BO22" s="169"/>
      <c r="BP22" s="1133" t="s">
        <v>6259</v>
      </c>
      <c r="BQ22" s="169"/>
      <c r="BR22" s="169"/>
      <c r="BS22" s="169"/>
      <c r="BT22" s="1125" t="s">
        <v>1921</v>
      </c>
      <c r="BU22" s="254" t="s">
        <v>2029</v>
      </c>
      <c r="BV22" s="254" t="s">
        <v>3752</v>
      </c>
      <c r="BW22" s="1040" t="s">
        <v>2402</v>
      </c>
      <c r="BX22" s="254" t="s">
        <v>2035</v>
      </c>
      <c r="BY22" s="254" t="s">
        <v>4733</v>
      </c>
      <c r="BZ22" s="254" t="s">
        <v>3979</v>
      </c>
      <c r="CA22" s="254" t="s">
        <v>7210</v>
      </c>
      <c r="CB22" s="254"/>
      <c r="CC22" s="1100" t="s">
        <v>7102</v>
      </c>
      <c r="CD22" s="1100" t="s">
        <v>6949</v>
      </c>
      <c r="CE22" s="1100" t="s">
        <v>7211</v>
      </c>
      <c r="CF22" s="1100"/>
      <c r="CG22" s="1098"/>
      <c r="CH22" s="1098"/>
      <c r="CI22" s="1098"/>
      <c r="CJ22" s="1098"/>
      <c r="CK22" s="1098"/>
      <c r="CL22" s="1098"/>
      <c r="CM22" s="1098"/>
      <c r="CN22" s="1098"/>
      <c r="CO22" s="1098"/>
      <c r="CP22" s="1098"/>
      <c r="CQ22" s="1098"/>
      <c r="CR22" s="818" t="s">
        <v>4291</v>
      </c>
    </row>
    <row r="23" ht="15.75" customHeight="1">
      <c r="A23" s="1094" t="s">
        <v>6169</v>
      </c>
      <c r="B23" s="1071" t="s">
        <v>2553</v>
      </c>
      <c r="C23" s="1072" t="s">
        <v>1328</v>
      </c>
      <c r="D23" s="1073" t="s">
        <v>1044</v>
      </c>
      <c r="E23" s="1074" t="s">
        <v>1328</v>
      </c>
      <c r="F23" s="1075" t="s">
        <v>536</v>
      </c>
      <c r="G23" s="1071" t="s">
        <v>220</v>
      </c>
      <c r="H23" s="1102"/>
      <c r="I23" s="1102" t="s">
        <v>7212</v>
      </c>
      <c r="J23" s="254"/>
      <c r="K23" s="89" t="s">
        <v>7213</v>
      </c>
      <c r="L23" s="1034" t="s">
        <v>2970</v>
      </c>
      <c r="M23" s="169"/>
      <c r="N23" s="169"/>
      <c r="O23" s="169"/>
      <c r="P23" s="89" t="s">
        <v>7214</v>
      </c>
      <c r="Q23" s="169"/>
      <c r="R23" s="795" t="s">
        <v>7215</v>
      </c>
      <c r="S23" s="169"/>
      <c r="T23" s="169"/>
      <c r="U23" s="89" t="s">
        <v>804</v>
      </c>
      <c r="V23" s="254"/>
      <c r="W23" s="254" t="s">
        <v>3680</v>
      </c>
      <c r="X23" s="89" t="s">
        <v>2776</v>
      </c>
      <c r="Y23" s="795" t="s">
        <v>5275</v>
      </c>
      <c r="Z23" s="169"/>
      <c r="AA23" s="169"/>
      <c r="AB23" s="254" t="s">
        <v>7216</v>
      </c>
      <c r="AC23" s="254" t="s">
        <v>7217</v>
      </c>
      <c r="AD23" s="254" t="s">
        <v>7218</v>
      </c>
      <c r="AE23" s="254"/>
      <c r="AF23" s="254" t="s">
        <v>7219</v>
      </c>
      <c r="AG23" s="169"/>
      <c r="AH23" s="169"/>
      <c r="AI23" s="818" t="s">
        <v>3017</v>
      </c>
      <c r="AJ23" s="1091"/>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4198</v>
      </c>
      <c r="CN23" s="169"/>
      <c r="CO23" s="169"/>
      <c r="CP23" s="169"/>
      <c r="CQ23" s="169"/>
      <c r="CR23" s="174"/>
    </row>
    <row r="24">
      <c r="A24" s="1134" t="s">
        <v>4108</v>
      </c>
      <c r="B24" s="1071" t="s">
        <v>332</v>
      </c>
      <c r="C24" s="1072" t="s">
        <v>1328</v>
      </c>
      <c r="D24" s="1073" t="s">
        <v>1328</v>
      </c>
      <c r="E24" s="1074" t="s">
        <v>1328</v>
      </c>
      <c r="F24" s="1075" t="s">
        <v>1328</v>
      </c>
      <c r="G24" s="1071" t="s">
        <v>2273</v>
      </c>
      <c r="H24" s="1102" t="s">
        <v>7221</v>
      </c>
      <c r="I24" s="1102"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2586</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4762</v>
      </c>
      <c r="B25" s="1071" t="s">
        <v>1829</v>
      </c>
      <c r="C25" s="1072" t="s">
        <v>1328</v>
      </c>
      <c r="D25" s="1073" t="s">
        <v>1328</v>
      </c>
      <c r="E25" s="1074" t="s">
        <v>1328</v>
      </c>
      <c r="F25" s="1075" t="s">
        <v>1328</v>
      </c>
      <c r="G25" s="1071" t="s">
        <v>436</v>
      </c>
      <c r="H25" s="1102" t="s">
        <v>7229</v>
      </c>
      <c r="I25" s="1102" t="s">
        <v>7230</v>
      </c>
      <c r="J25" s="89" t="s">
        <v>7231</v>
      </c>
      <c r="K25" s="1102" t="s">
        <v>7232</v>
      </c>
      <c r="L25" s="89" t="s">
        <v>7233</v>
      </c>
      <c r="M25" s="89" t="s">
        <v>6961</v>
      </c>
      <c r="N25" s="89" t="s">
        <v>7234</v>
      </c>
      <c r="O25" s="169"/>
      <c r="P25" s="89" t="s">
        <v>7235</v>
      </c>
      <c r="Q25" s="169"/>
      <c r="R25" s="89" t="s">
        <v>7052</v>
      </c>
      <c r="S25" s="751" t="s">
        <v>7236</v>
      </c>
      <c r="T25" s="169"/>
      <c r="U25" s="1135" t="s">
        <v>7237</v>
      </c>
      <c r="V25" s="89" t="s">
        <v>7238</v>
      </c>
      <c r="W25" s="254" t="s">
        <v>7239</v>
      </c>
      <c r="X25" s="254"/>
      <c r="Y25" s="254" t="s">
        <v>2221</v>
      </c>
      <c r="Z25" s="169"/>
      <c r="AA25" s="169"/>
      <c r="AB25" s="254" t="s">
        <v>7240</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2764</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7241</v>
      </c>
      <c r="Y26" s="1034" t="s">
        <v>943</v>
      </c>
      <c r="Z26" s="169"/>
      <c r="AA26" s="169"/>
      <c r="AB26" s="169"/>
      <c r="AC26" s="169"/>
      <c r="AD26" s="1032"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6149</v>
      </c>
      <c r="B27" s="1071" t="s">
        <v>1609</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7243</v>
      </c>
      <c r="V27" s="169"/>
      <c r="W27" s="169"/>
      <c r="X27" s="169"/>
      <c r="Y27" s="89" t="s">
        <v>7200</v>
      </c>
      <c r="Z27" s="169"/>
      <c r="AA27" s="169"/>
      <c r="AB27" s="89" t="s">
        <v>7244</v>
      </c>
      <c r="AC27" s="89" t="s">
        <v>2678</v>
      </c>
      <c r="AD27" s="89" t="s">
        <v>2845</v>
      </c>
      <c r="AE27" s="89" t="s">
        <v>3981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5994</v>
      </c>
      <c r="B28" s="1071" t="s">
        <v>1609</v>
      </c>
      <c r="C28" s="1072" t="s">
        <v>1328</v>
      </c>
      <c r="D28" s="1073" t="s">
        <v>1328</v>
      </c>
      <c r="E28" s="1074" t="s">
        <v>1328</v>
      </c>
      <c r="F28" s="1075" t="s">
        <v>794</v>
      </c>
      <c r="G28" s="1071" t="s">
        <v>435</v>
      </c>
      <c r="H28" s="1102"/>
      <c r="I28" s="1102"/>
      <c r="J28" s="174"/>
      <c r="K28" s="174"/>
      <c r="L28" s="174"/>
      <c r="M28" s="174"/>
      <c r="N28" s="174"/>
      <c r="O28" s="174"/>
      <c r="P28" s="174"/>
      <c r="Q28" s="174"/>
      <c r="R28" s="751" t="s">
        <v>7245</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7246</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3788</v>
      </c>
      <c r="B29" s="1071" t="s">
        <v>4252</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3739</v>
      </c>
      <c r="Z29" s="169"/>
      <c r="AA29" s="169"/>
      <c r="AB29" s="254" t="s">
        <v>7247</v>
      </c>
      <c r="AC29" s="89" t="s">
        <v>1275</v>
      </c>
      <c r="AD29" s="254" t="s">
        <v>7248</v>
      </c>
      <c r="AE29" s="254"/>
      <c r="AF29" s="254" t="s">
        <v>4779</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3763</v>
      </c>
      <c r="BW29" s="254" t="s">
        <v>2231</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5290</v>
      </c>
      <c r="B30" s="1071" t="s">
        <v>3059</v>
      </c>
      <c r="C30" s="1072" t="s">
        <v>1328</v>
      </c>
      <c r="D30" s="1073" t="s">
        <v>1328</v>
      </c>
      <c r="E30" s="1074" t="s">
        <v>1044</v>
      </c>
      <c r="F30" s="1075" t="s">
        <v>435</v>
      </c>
      <c r="G30" s="1071" t="s">
        <v>2273</v>
      </c>
      <c r="H30" s="1102" t="s">
        <v>7249</v>
      </c>
      <c r="I30" s="1102"/>
      <c r="J30" s="169"/>
      <c r="K30" s="169"/>
      <c r="L30" s="169"/>
      <c r="M30" s="169"/>
      <c r="N30" s="169"/>
      <c r="O30" s="169"/>
      <c r="P30" s="169"/>
      <c r="Q30" s="169"/>
      <c r="R30" s="169"/>
      <c r="S30" s="169"/>
      <c r="T30" s="795" t="s">
        <v>7250</v>
      </c>
      <c r="U30" s="89" t="s">
        <v>7251</v>
      </c>
      <c r="V30" s="89" t="s">
        <v>5987</v>
      </c>
      <c r="W30" s="169"/>
      <c r="X30" s="89" t="s">
        <v>7252</v>
      </c>
      <c r="Y30" s="89" t="s">
        <v>7253</v>
      </c>
      <c r="Z30" s="169"/>
      <c r="AA30" s="169"/>
      <c r="AB30" s="795" t="s">
        <v>1238</v>
      </c>
      <c r="AC30" s="89" t="s">
        <v>4753</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7255</v>
      </c>
      <c r="CD30" s="169"/>
      <c r="CE30" s="169"/>
      <c r="CF30" s="169"/>
      <c r="CG30" s="169"/>
      <c r="CH30" s="169"/>
      <c r="CI30" s="169"/>
      <c r="CJ30" s="169"/>
      <c r="CK30" s="169"/>
      <c r="CL30" s="169"/>
      <c r="CM30" s="169"/>
      <c r="CN30" s="169"/>
      <c r="CO30" s="169"/>
      <c r="CP30" s="169"/>
      <c r="CQ30" s="169"/>
      <c r="CR30" s="169"/>
    </row>
    <row r="31">
      <c r="A31" s="1094" t="s">
        <v>4393</v>
      </c>
      <c r="B31" s="1071" t="s">
        <v>2054</v>
      </c>
      <c r="C31" s="1072" t="s">
        <v>1328</v>
      </c>
      <c r="D31" s="1073" t="s">
        <v>1328</v>
      </c>
      <c r="E31" s="1074" t="s">
        <v>1328</v>
      </c>
      <c r="F31" s="1075" t="s">
        <v>1328</v>
      </c>
      <c r="G31" s="1071" t="s">
        <v>4054</v>
      </c>
      <c r="H31" s="1102"/>
      <c r="I31" s="1140"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0" t="s">
        <v>7095</v>
      </c>
      <c r="AO31" s="1035"/>
      <c r="AP31" s="169"/>
      <c r="AQ31" s="89" t="s">
        <v>7261</v>
      </c>
      <c r="AR31" s="169"/>
      <c r="AS31" s="89" t="s">
        <v>7220</v>
      </c>
      <c r="AT31" s="169"/>
      <c r="AU31" s="169"/>
      <c r="AV31" s="169"/>
      <c r="AW31" s="169"/>
      <c r="AX31" s="89" t="s">
        <v>3358</v>
      </c>
      <c r="AY31" s="169"/>
      <c r="AZ31" s="1090"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7263</v>
      </c>
      <c r="B32" s="1071" t="s">
        <v>5125</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7005</v>
      </c>
      <c r="BW32" s="1088" t="s">
        <v>2961</v>
      </c>
      <c r="BX32" s="1088" t="s">
        <v>7264</v>
      </c>
      <c r="BY32" s="169"/>
      <c r="BZ32" s="1088" t="s">
        <v>4628</v>
      </c>
      <c r="CA32" s="1088" t="s">
        <v>2123</v>
      </c>
      <c r="CB32" s="1088"/>
      <c r="CC32" s="1098"/>
      <c r="CD32" s="1098"/>
      <c r="CE32" s="1098"/>
      <c r="CF32" s="1098"/>
      <c r="CG32" s="1098"/>
      <c r="CH32" s="1098"/>
      <c r="CI32" s="1098"/>
      <c r="CJ32" s="1098"/>
      <c r="CK32" s="1098"/>
      <c r="CL32" s="1098"/>
      <c r="CM32" s="1098"/>
      <c r="CN32" s="1098"/>
      <c r="CO32" s="1098"/>
      <c r="CP32" s="1098"/>
      <c r="CQ32" s="1098"/>
      <c r="CR32" s="174"/>
    </row>
    <row r="33">
      <c r="A33" s="1070" t="s">
        <v>2313</v>
      </c>
      <c r="B33" s="1071" t="s">
        <v>2502</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1653</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4939</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7265</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6876</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3990</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5319</v>
      </c>
      <c r="B37" s="1071" t="s">
        <v>436</v>
      </c>
      <c r="C37" s="1072" t="s">
        <v>1328</v>
      </c>
      <c r="D37" s="1073" t="s">
        <v>1328</v>
      </c>
      <c r="E37" s="1074" t="s">
        <v>1328</v>
      </c>
      <c r="F37" s="1075" t="s">
        <v>1328</v>
      </c>
      <c r="G37" s="1071" t="s">
        <v>715</v>
      </c>
      <c r="H37" s="1102"/>
      <c r="I37" s="1102"/>
      <c r="J37" s="169"/>
      <c r="K37" s="89" t="s">
        <v>7266</v>
      </c>
      <c r="L37" s="169"/>
      <c r="M37" s="169"/>
      <c r="N37" s="169"/>
      <c r="O37" s="169"/>
      <c r="P37" s="169"/>
      <c r="Q37" s="169"/>
      <c r="R37" s="169"/>
      <c r="S37" s="169"/>
      <c r="T37" s="169"/>
      <c r="U37" s="169"/>
      <c r="V37" s="169"/>
      <c r="W37" s="254" t="s">
        <v>5518</v>
      </c>
      <c r="X37" s="254"/>
      <c r="Y37" s="169"/>
      <c r="Z37" s="169"/>
      <c r="AA37" s="169"/>
      <c r="AB37" s="169"/>
      <c r="AC37" s="254" t="s">
        <v>4929</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5952</v>
      </c>
      <c r="B38" s="1071" t="s">
        <v>4819</v>
      </c>
      <c r="C38" s="1072" t="s">
        <v>1328</v>
      </c>
      <c r="D38" s="1073" t="s">
        <v>1328</v>
      </c>
      <c r="E38" s="1074" t="s">
        <v>1328</v>
      </c>
      <c r="F38" s="1075" t="s">
        <v>1044</v>
      </c>
      <c r="G38" s="1071" t="s">
        <v>1044</v>
      </c>
      <c r="H38" s="1102"/>
      <c r="I38" s="1102"/>
      <c r="J38" s="169"/>
      <c r="K38" s="169"/>
      <c r="L38" s="169"/>
      <c r="M38" s="169"/>
      <c r="N38" s="169"/>
      <c r="O38" s="169"/>
      <c r="P38" s="169"/>
      <c r="Q38" s="169"/>
      <c r="R38" s="795"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2675</v>
      </c>
      <c r="B39" s="1071" t="s">
        <v>4054</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7268</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7269</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5172</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3680</v>
      </c>
      <c r="X41" s="254"/>
      <c r="Y41" s="89" t="s">
        <v>4986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7270</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3263</v>
      </c>
    </row>
    <row r="43">
      <c r="A43" s="1129" t="s">
        <v>3414</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7272</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4" t="s">
        <v>7276</v>
      </c>
      <c r="AP44" s="1040"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4589</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7279</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4368</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3180</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7280</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7281</v>
      </c>
      <c r="C1" s="1154" t="s">
        <v>7282</v>
      </c>
      <c r="D1" s="1155" t="s">
        <v>7283</v>
      </c>
      <c r="E1" s="1155" t="s">
        <v>6753</v>
      </c>
      <c r="F1" s="1155" t="s">
        <v>6754</v>
      </c>
      <c r="G1" s="1155" t="s">
        <v>7284</v>
      </c>
      <c r="H1" s="1156" t="s">
        <v>7285</v>
      </c>
      <c r="I1" s="1156" t="s">
        <v>7286</v>
      </c>
      <c r="J1" s="1157" t="s">
        <v>6765</v>
      </c>
      <c r="K1" s="1157" t="s">
        <v>7287</v>
      </c>
      <c r="L1" s="1157" t="s">
        <v>7288</v>
      </c>
      <c r="M1" s="1157" t="s">
        <v>7289</v>
      </c>
      <c r="N1" s="1157" t="s">
        <v>6826</v>
      </c>
      <c r="O1" s="1157" t="s">
        <v>7290</v>
      </c>
      <c r="P1" s="1157" t="s">
        <v>7291</v>
      </c>
      <c r="Q1" s="1158" t="s">
        <v>7292</v>
      </c>
      <c r="R1" s="1158" t="s">
        <v>6761</v>
      </c>
      <c r="S1" s="1158" t="s">
        <v>7293</v>
      </c>
      <c r="T1" s="1158" t="s">
        <v>7294</v>
      </c>
      <c r="U1" s="1158" t="s">
        <v>7295</v>
      </c>
      <c r="V1" s="1158" t="s">
        <v>7296</v>
      </c>
      <c r="W1" s="1159" t="s">
        <v>6755</v>
      </c>
      <c r="X1" s="1159" t="s">
        <v>6756</v>
      </c>
      <c r="Y1" s="1159" t="s">
        <v>7297</v>
      </c>
      <c r="Z1" s="1159" t="s">
        <v>7298</v>
      </c>
      <c r="AA1" s="1159" t="s">
        <v>6758</v>
      </c>
      <c r="AB1" s="1159" t="s">
        <v>7299</v>
      </c>
      <c r="AC1" s="1159" t="s">
        <v>7300</v>
      </c>
      <c r="AD1" s="1155" t="s">
        <v>7301</v>
      </c>
      <c r="AE1" s="1155" t="s">
        <v>7302</v>
      </c>
      <c r="AF1" s="1160" t="s">
        <v>6762</v>
      </c>
      <c r="AG1" s="1160" t="s">
        <v>7303</v>
      </c>
      <c r="AH1" s="1160" t="s">
        <v>7304</v>
      </c>
      <c r="AI1" s="1160" t="s">
        <v>6763</v>
      </c>
      <c r="AJ1" s="1160" t="s">
        <v>7305</v>
      </c>
      <c r="AK1" s="1160" t="s">
        <v>7306</v>
      </c>
      <c r="AL1" s="1160" t="s">
        <v>7307</v>
      </c>
      <c r="AM1" s="1161" t="s">
        <v>6764</v>
      </c>
      <c r="AN1" s="1161" t="s">
        <v>7308</v>
      </c>
      <c r="AO1" s="1161" t="s">
        <v>7309</v>
      </c>
      <c r="AP1" s="1161" t="s">
        <v>7310</v>
      </c>
      <c r="AQ1" s="1161" t="s">
        <v>7311</v>
      </c>
      <c r="AR1" s="1161" t="s">
        <v>7312</v>
      </c>
      <c r="AS1" s="1161" t="s">
        <v>7313</v>
      </c>
      <c r="AT1" s="1162" t="s">
        <v>7314</v>
      </c>
      <c r="AU1" s="1152" t="s">
        <v>7315</v>
      </c>
      <c r="AV1" s="1163" t="s">
        <v>7316</v>
      </c>
      <c r="AW1" s="1164" t="s">
        <v>7317</v>
      </c>
    </row>
    <row r="2" ht="15.75" customHeight="1">
      <c r="A2" s="1165" t="s">
        <v>7318</v>
      </c>
      <c r="B2" s="1166" t="s">
        <v>7319</v>
      </c>
      <c r="C2" s="1167">
        <v>0.049152314814814815</v>
      </c>
      <c r="D2" s="1168" t="s">
        <v>7320</v>
      </c>
      <c r="E2" s="1168" t="s">
        <v>5889</v>
      </c>
      <c r="F2" s="1168" t="s">
        <v>7321</v>
      </c>
      <c r="G2" s="1168" t="s">
        <v>7322</v>
      </c>
      <c r="H2" s="1169" t="s">
        <v>7323</v>
      </c>
      <c r="I2" s="1169" t="s">
        <v>7324</v>
      </c>
      <c r="J2" s="1170" t="s">
        <v>7325</v>
      </c>
      <c r="K2" s="1170" t="s">
        <v>836</v>
      </c>
      <c r="L2" s="1170" t="s">
        <v>544</v>
      </c>
      <c r="M2" s="1170" t="s">
        <v>7326</v>
      </c>
      <c r="N2" s="1170" t="s">
        <v>7327</v>
      </c>
      <c r="O2" s="1170" t="s">
        <v>7328</v>
      </c>
      <c r="P2" s="1170" t="s">
        <v>1439</v>
      </c>
      <c r="Q2" s="1171" t="s">
        <v>7329</v>
      </c>
      <c r="R2" s="1171" t="s">
        <v>4779</v>
      </c>
      <c r="S2" s="1171" t="s">
        <v>7325</v>
      </c>
      <c r="T2" s="1171" t="s">
        <v>7330</v>
      </c>
      <c r="U2" s="1171" t="s">
        <v>7331</v>
      </c>
      <c r="V2" s="1171" t="s">
        <v>7159</v>
      </c>
      <c r="W2" s="1172" t="s">
        <v>7332</v>
      </c>
      <c r="X2" s="1173" t="s">
        <v>5390</v>
      </c>
      <c r="Y2" s="1173" t="s">
        <v>4956</v>
      </c>
      <c r="Z2" s="1173" t="s">
        <v>2821</v>
      </c>
      <c r="AA2" s="1173" t="s">
        <v>5239</v>
      </c>
      <c r="AB2" s="1173" t="s">
        <v>7333</v>
      </c>
      <c r="AC2" s="1173" t="s">
        <v>7334</v>
      </c>
      <c r="AD2" s="1168" t="s">
        <v>816</v>
      </c>
      <c r="AE2" s="1168" t="s">
        <v>3533</v>
      </c>
      <c r="AF2" s="1174" t="s">
        <v>7335</v>
      </c>
      <c r="AG2" s="1174" t="s">
        <v>7336</v>
      </c>
      <c r="AH2" s="1174" t="s">
        <v>3031</v>
      </c>
      <c r="AI2" s="1174" t="s">
        <v>4132</v>
      </c>
      <c r="AJ2" s="1174" t="s">
        <v>7337</v>
      </c>
      <c r="AK2" s="1174" t="s">
        <v>7338</v>
      </c>
      <c r="AL2" s="1174" t="s">
        <v>7339</v>
      </c>
      <c r="AM2" s="1175" t="s">
        <v>7340</v>
      </c>
      <c r="AN2" s="1175" t="s">
        <v>7341</v>
      </c>
      <c r="AO2" s="1175" t="s">
        <v>2462</v>
      </c>
      <c r="AP2" s="1175" t="s">
        <v>7342</v>
      </c>
      <c r="AQ2" s="1175" t="s">
        <v>7343</v>
      </c>
      <c r="AR2" s="1175" t="s">
        <v>2882</v>
      </c>
      <c r="AS2" s="1175" t="s">
        <v>973</v>
      </c>
      <c r="AT2" s="1176" t="s">
        <v>7344</v>
      </c>
      <c r="AU2" s="1177" t="s">
        <v>7345</v>
      </c>
      <c r="AV2" s="1177" t="str">
        <f t="shared" ref="AV2:AV24" si="1">TEXT(AU2-C2,"m:ss")</f>
        <v>2:29</v>
      </c>
      <c r="AW2" s="1178"/>
    </row>
    <row r="3" ht="15.75" customHeight="1">
      <c r="A3" s="1179" t="s">
        <v>7346</v>
      </c>
      <c r="B3" s="1180" t="s">
        <v>7347</v>
      </c>
      <c r="C3" s="1167">
        <v>0.04977615740740741</v>
      </c>
      <c r="D3" s="1168" t="s">
        <v>7348</v>
      </c>
      <c r="E3" s="1168" t="s">
        <v>7349</v>
      </c>
      <c r="F3" s="1168" t="s">
        <v>7350</v>
      </c>
      <c r="G3" s="1168" t="s">
        <v>7351</v>
      </c>
      <c r="H3" s="1169" t="s">
        <v>7352</v>
      </c>
      <c r="I3" s="1169" t="s">
        <v>7353</v>
      </c>
      <c r="J3" s="1170" t="s">
        <v>7354</v>
      </c>
      <c r="K3" s="1170" t="s">
        <v>5972</v>
      </c>
      <c r="L3" s="1170" t="s">
        <v>6334</v>
      </c>
      <c r="M3" s="1170" t="s">
        <v>7355</v>
      </c>
      <c r="N3" s="1170" t="s">
        <v>7356</v>
      </c>
      <c r="O3" s="1170" t="s">
        <v>7357</v>
      </c>
      <c r="P3" s="1170" t="s">
        <v>7358</v>
      </c>
      <c r="Q3" s="1171" t="s">
        <v>7359</v>
      </c>
      <c r="R3" s="1171" t="s">
        <v>7360</v>
      </c>
      <c r="S3" s="1171" t="s">
        <v>6983</v>
      </c>
      <c r="T3" s="1171" t="s">
        <v>7361</v>
      </c>
      <c r="U3" s="1171" t="s">
        <v>7362</v>
      </c>
      <c r="V3" s="1171" t="s">
        <v>7363</v>
      </c>
      <c r="W3" s="1173" t="s">
        <v>7364</v>
      </c>
      <c r="X3" s="1173" t="s">
        <v>2460</v>
      </c>
      <c r="Y3" s="1173" t="s">
        <v>784</v>
      </c>
      <c r="Z3" s="1173" t="s">
        <v>7365</v>
      </c>
      <c r="AA3" s="1173" t="s">
        <v>5828</v>
      </c>
      <c r="AB3" s="1173" t="s">
        <v>5917</v>
      </c>
      <c r="AC3" s="1173" t="s">
        <v>4684</v>
      </c>
      <c r="AD3" s="1168" t="s">
        <v>7366</v>
      </c>
      <c r="AE3" s="1168" t="s">
        <v>278</v>
      </c>
      <c r="AF3" s="1174" t="s">
        <v>7367</v>
      </c>
      <c r="AG3" s="1174" t="s">
        <v>7368</v>
      </c>
      <c r="AH3" s="1174" t="s">
        <v>2528</v>
      </c>
      <c r="AI3" s="1174" t="s">
        <v>7369</v>
      </c>
      <c r="AJ3" s="1174" t="s">
        <v>7370</v>
      </c>
      <c r="AK3" s="1174" t="s">
        <v>7371</v>
      </c>
      <c r="AL3" s="1174" t="s">
        <v>3287</v>
      </c>
      <c r="AM3" s="1175" t="s">
        <v>1576</v>
      </c>
      <c r="AN3" s="1175" t="s">
        <v>3476</v>
      </c>
      <c r="AO3" s="1175" t="s">
        <v>7372</v>
      </c>
      <c r="AP3" s="1175" t="s">
        <v>7373</v>
      </c>
      <c r="AQ3" s="1175" t="s">
        <v>7374</v>
      </c>
      <c r="AR3" s="1175" t="s">
        <v>4999</v>
      </c>
      <c r="AS3" s="1175" t="s">
        <v>3859</v>
      </c>
      <c r="AT3" s="1176" t="s">
        <v>7375</v>
      </c>
      <c r="AU3" s="1177" t="s">
        <v>7376</v>
      </c>
      <c r="AV3" s="1177" t="str">
        <f t="shared" si="1"/>
        <v>3:43</v>
      </c>
    </row>
    <row r="4" ht="15.75" customHeight="1">
      <c r="A4" s="1181" t="s">
        <v>7377</v>
      </c>
      <c r="B4" s="1182" t="s">
        <v>7378</v>
      </c>
      <c r="C4" s="1167">
        <v>0.05072997685185185</v>
      </c>
      <c r="D4" s="1168" t="s">
        <v>7379</v>
      </c>
      <c r="E4" s="1168" t="s">
        <v>7380</v>
      </c>
      <c r="F4" s="1168" t="s">
        <v>7381</v>
      </c>
      <c r="G4" s="1168" t="s">
        <v>568</v>
      </c>
      <c r="H4" s="1169" t="s">
        <v>7382</v>
      </c>
      <c r="I4" s="1169" t="s">
        <v>236</v>
      </c>
      <c r="J4" s="1170" t="s">
        <v>7383</v>
      </c>
      <c r="K4" s="1170" t="s">
        <v>7384</v>
      </c>
      <c r="L4" s="1170" t="s">
        <v>7385</v>
      </c>
      <c r="M4" s="1170" t="s">
        <v>7386</v>
      </c>
      <c r="N4" s="1170" t="s">
        <v>7387</v>
      </c>
      <c r="O4" s="1170" t="s">
        <v>7388</v>
      </c>
      <c r="P4" s="1170" t="s">
        <v>4632</v>
      </c>
      <c r="Q4" s="1171" t="s">
        <v>7389</v>
      </c>
      <c r="R4" s="1171" t="s">
        <v>7390</v>
      </c>
      <c r="S4" s="1171" t="s">
        <v>7391</v>
      </c>
      <c r="T4" s="1171" t="s">
        <v>7392</v>
      </c>
      <c r="U4" s="1171" t="s">
        <v>7393</v>
      </c>
      <c r="V4" s="1171" t="s">
        <v>7394</v>
      </c>
      <c r="W4" s="1173" t="s">
        <v>7395</v>
      </c>
      <c r="X4" s="1173" t="s">
        <v>7396</v>
      </c>
      <c r="Y4" s="1173" t="s">
        <v>5561</v>
      </c>
      <c r="Z4" s="1173" t="s">
        <v>7397</v>
      </c>
      <c r="AA4" s="1173" t="s">
        <v>197</v>
      </c>
      <c r="AB4" s="1173" t="s">
        <v>7398</v>
      </c>
      <c r="AC4" s="1173" t="s">
        <v>5367</v>
      </c>
      <c r="AD4" s="1168" t="s">
        <v>7399</v>
      </c>
      <c r="AE4" s="1168" t="s">
        <v>2434</v>
      </c>
      <c r="AF4" s="1174" t="s">
        <v>2655</v>
      </c>
      <c r="AG4" s="1174" t="s">
        <v>3998</v>
      </c>
      <c r="AH4" s="1174" t="s">
        <v>7400</v>
      </c>
      <c r="AI4" s="1174" t="s">
        <v>7401</v>
      </c>
      <c r="AJ4" s="1174" t="s">
        <v>7402</v>
      </c>
      <c r="AK4" s="1174" t="s">
        <v>1611</v>
      </c>
      <c r="AL4" s="1174" t="s">
        <v>7403</v>
      </c>
      <c r="AM4" s="1175" t="s">
        <v>7404</v>
      </c>
      <c r="AN4" s="1175" t="s">
        <v>1893</v>
      </c>
      <c r="AO4" s="1175" t="s">
        <v>7405</v>
      </c>
      <c r="AP4" s="1175" t="s">
        <v>7406</v>
      </c>
      <c r="AQ4" s="1175" t="s">
        <v>7407</v>
      </c>
      <c r="AR4" s="1175" t="s">
        <v>7408</v>
      </c>
      <c r="AS4" s="1175" t="s">
        <v>4647</v>
      </c>
      <c r="AT4" s="1176" t="s">
        <v>7409</v>
      </c>
      <c r="AU4" s="1177" t="s">
        <v>7410</v>
      </c>
      <c r="AV4" s="1183" t="str">
        <f t="shared" si="1"/>
        <v>2:41</v>
      </c>
    </row>
    <row r="5" ht="15.75" customHeight="1">
      <c r="A5" s="1184" t="s">
        <v>328</v>
      </c>
      <c r="B5" s="1185" t="s">
        <v>7319</v>
      </c>
      <c r="C5" s="1186">
        <v>0.0493287037037037</v>
      </c>
      <c r="D5" s="1187" t="s">
        <v>7320</v>
      </c>
      <c r="E5" s="1188" t="s">
        <v>5889</v>
      </c>
      <c r="F5" s="1189" t="s">
        <v>7411</v>
      </c>
      <c r="G5" s="1190" t="s">
        <v>7412</v>
      </c>
      <c r="H5" s="1190" t="s">
        <v>7413</v>
      </c>
      <c r="I5" s="1188" t="s">
        <v>7324</v>
      </c>
      <c r="J5" s="1188" t="s">
        <v>7325</v>
      </c>
      <c r="K5" s="1188" t="s">
        <v>836</v>
      </c>
      <c r="L5" s="1189" t="s">
        <v>2407</v>
      </c>
      <c r="M5" s="1188" t="s">
        <v>7326</v>
      </c>
      <c r="N5" s="1189" t="s">
        <v>7414</v>
      </c>
      <c r="O5" s="1188" t="s">
        <v>7328</v>
      </c>
      <c r="P5" s="1188" t="s">
        <v>1439</v>
      </c>
      <c r="Q5" s="1188" t="s">
        <v>7329</v>
      </c>
      <c r="R5" s="1188" t="s">
        <v>4779</v>
      </c>
      <c r="S5" s="1188" t="s">
        <v>7325</v>
      </c>
      <c r="T5" s="1188" t="s">
        <v>7330</v>
      </c>
      <c r="U5" s="1188" t="s">
        <v>7331</v>
      </c>
      <c r="V5" s="1191" t="s">
        <v>7159</v>
      </c>
      <c r="W5" s="1188" t="s">
        <v>7332</v>
      </c>
      <c r="X5" s="1188" t="s">
        <v>5390</v>
      </c>
      <c r="Y5" s="1192">
        <v>46.72</v>
      </c>
      <c r="Z5" s="1188" t="s">
        <v>2821</v>
      </c>
      <c r="AA5" s="1188" t="s">
        <v>5239</v>
      </c>
      <c r="AB5" s="1188" t="s">
        <v>7333</v>
      </c>
      <c r="AC5" s="1190" t="s">
        <v>4756</v>
      </c>
      <c r="AD5" s="1190" t="s">
        <v>7415</v>
      </c>
      <c r="AE5" s="1191" t="s">
        <v>3533</v>
      </c>
      <c r="AF5" s="1192" t="s">
        <v>7416</v>
      </c>
      <c r="AG5" s="1193" t="s">
        <v>7417</v>
      </c>
      <c r="AH5" s="1188" t="s">
        <v>3031</v>
      </c>
      <c r="AI5" s="1190" t="s">
        <v>7418</v>
      </c>
      <c r="AJ5" s="1188" t="s">
        <v>7337</v>
      </c>
      <c r="AK5" s="1192" t="s">
        <v>7419</v>
      </c>
      <c r="AL5" s="1191" t="s">
        <v>7339</v>
      </c>
      <c r="AM5" s="1188" t="s">
        <v>7340</v>
      </c>
      <c r="AN5" s="1193" t="s">
        <v>3375</v>
      </c>
      <c r="AO5" s="1193" t="s">
        <v>5747</v>
      </c>
      <c r="AP5" s="1193" t="s">
        <v>7420</v>
      </c>
      <c r="AQ5" s="1191" t="s">
        <v>7343</v>
      </c>
      <c r="AR5" s="1193" t="s">
        <v>7421</v>
      </c>
      <c r="AS5" s="1193" t="s">
        <v>2910</v>
      </c>
      <c r="AT5" s="1193" t="s">
        <v>7422</v>
      </c>
      <c r="AU5" s="1194" t="s">
        <v>7345</v>
      </c>
      <c r="AV5" s="1195" t="str">
        <f t="shared" si="1"/>
        <v>2:14</v>
      </c>
      <c r="AW5" s="1196"/>
    </row>
    <row r="6" ht="15.75" customHeight="1">
      <c r="A6" s="1197" t="s">
        <v>5623</v>
      </c>
      <c r="B6" s="1185" t="s">
        <v>7319</v>
      </c>
      <c r="C6" s="1198">
        <v>0.049444444444444444</v>
      </c>
      <c r="D6" s="1199" t="s">
        <v>7423</v>
      </c>
      <c r="E6" s="1200" t="str">
        <f>HYPERLINK("https://www.twitch.tv/videos/570947817","1:12.27")</f>
        <v>1:12.27</v>
      </c>
      <c r="F6" s="1194" t="s">
        <v>7424</v>
      </c>
      <c r="G6" s="1201" t="s">
        <v>7322</v>
      </c>
      <c r="H6" s="1194" t="s">
        <v>7425</v>
      </c>
      <c r="I6" s="1194" t="s">
        <v>2521</v>
      </c>
      <c r="J6" s="1199" t="s">
        <v>7426</v>
      </c>
      <c r="K6" s="1194" t="s">
        <v>7427</v>
      </c>
      <c r="L6" s="1194" t="s">
        <v>3282</v>
      </c>
      <c r="M6" s="1194" t="s">
        <v>5557</v>
      </c>
      <c r="N6" s="1202" t="s">
        <v>7428</v>
      </c>
      <c r="O6" s="1194" t="s">
        <v>7429</v>
      </c>
      <c r="P6" s="1195" t="s">
        <v>6606</v>
      </c>
      <c r="Q6" s="1202" t="s">
        <v>7430</v>
      </c>
      <c r="R6" s="1194" t="s">
        <v>5791</v>
      </c>
      <c r="S6" s="1194" t="s">
        <v>3112</v>
      </c>
      <c r="T6" s="1195" t="s">
        <v>7431</v>
      </c>
      <c r="U6" s="1194" t="s">
        <v>7432</v>
      </c>
      <c r="V6" s="1194" t="s">
        <v>4391</v>
      </c>
      <c r="W6" s="1203" t="s">
        <v>7433</v>
      </c>
      <c r="X6" s="1195" t="s">
        <v>7434</v>
      </c>
      <c r="Y6" s="1201" t="s">
        <v>4956</v>
      </c>
      <c r="Z6" s="1194" t="s">
        <v>7248</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3779</v>
      </c>
      <c r="AF6" s="1195" t="s">
        <v>7435</v>
      </c>
      <c r="AG6" s="1200" t="str">
        <f>HYPERLINK("https://www.twitch.tv/videos/566334947","1:28.73")</f>
        <v>1:28.73</v>
      </c>
      <c r="AH6" s="1194" t="s">
        <v>7436</v>
      </c>
      <c r="AI6" s="1201" t="str">
        <f>HYPERLINK("https://www.twitch.tv/videos/584107631","1:27.68")</f>
        <v>1:27.68</v>
      </c>
      <c r="AJ6" s="1195" t="s">
        <v>7437</v>
      </c>
      <c r="AK6" s="1194" t="s">
        <v>7438</v>
      </c>
      <c r="AL6" s="1194" t="s">
        <v>1840</v>
      </c>
      <c r="AM6" s="1202" t="s">
        <v>1679</v>
      </c>
      <c r="AN6" s="1202" t="s">
        <v>3220</v>
      </c>
      <c r="AO6" s="1204" t="s">
        <v>2462</v>
      </c>
      <c r="AP6" s="1194" t="s">
        <v>7439</v>
      </c>
      <c r="AQ6" s="1195" t="s">
        <v>7440</v>
      </c>
      <c r="AR6" s="1201" t="s">
        <v>2882</v>
      </c>
      <c r="AS6" s="1201" t="str">
        <f>HYPERLINK("https://www.twitch.tv/videos/571767101","42.86")</f>
        <v>42.86</v>
      </c>
      <c r="AT6" s="1199" t="s">
        <v>7441</v>
      </c>
      <c r="AU6" s="1205" t="s">
        <v>7442</v>
      </c>
      <c r="AV6" s="1195" t="str">
        <f t="shared" si="1"/>
        <v>2:32</v>
      </c>
      <c r="AW6" s="1206" t="s">
        <v>7443</v>
      </c>
    </row>
    <row r="7" ht="15.75" customHeight="1">
      <c r="A7" s="1207" t="s">
        <v>5719</v>
      </c>
      <c r="B7" s="1185" t="s">
        <v>7319</v>
      </c>
      <c r="C7" s="1186">
        <v>0.04957175925925926</v>
      </c>
      <c r="D7" s="1208" t="s">
        <v>7444</v>
      </c>
      <c r="E7" s="1190" t="s">
        <v>7445</v>
      </c>
      <c r="F7" s="1209" t="s">
        <v>7321</v>
      </c>
      <c r="G7" s="1193" t="s">
        <v>7446</v>
      </c>
      <c r="H7" s="1210" t="s">
        <v>4655</v>
      </c>
      <c r="I7" s="1193" t="s">
        <v>1580</v>
      </c>
      <c r="J7" s="1211" t="s">
        <v>7447</v>
      </c>
      <c r="K7" s="1193" t="s">
        <v>6432</v>
      </c>
      <c r="L7" s="1188" t="s">
        <v>544</v>
      </c>
      <c r="M7" s="1211" t="s">
        <v>7448</v>
      </c>
      <c r="N7" s="1188" t="s">
        <v>7327</v>
      </c>
      <c r="O7" s="1212" t="s">
        <v>7449</v>
      </c>
      <c r="P7" s="1193" t="s">
        <v>5547</v>
      </c>
      <c r="Q7" s="1193" t="s">
        <v>7450</v>
      </c>
      <c r="R7" s="1193" t="s">
        <v>7386</v>
      </c>
      <c r="S7" s="1193" t="s">
        <v>7451</v>
      </c>
      <c r="T7" s="1193" t="s">
        <v>7452</v>
      </c>
      <c r="U7" s="1193" t="s">
        <v>7453</v>
      </c>
      <c r="V7" s="1213" t="s">
        <v>7454</v>
      </c>
      <c r="W7" s="1214" t="s">
        <v>7455</v>
      </c>
      <c r="X7" s="1193" t="s">
        <v>7456</v>
      </c>
      <c r="Y7" s="1215" t="str">
        <f>HYPERLINK("https://www.twitch.tv/videos/578211232","46.63")</f>
        <v>46.63</v>
      </c>
      <c r="Z7" s="1216" t="s">
        <v>2208</v>
      </c>
      <c r="AA7" s="1190" t="s">
        <v>7457</v>
      </c>
      <c r="AB7" s="1188" t="s">
        <v>7333</v>
      </c>
      <c r="AC7" s="1193" t="s">
        <v>4755</v>
      </c>
      <c r="AD7" s="1193" t="s">
        <v>7458</v>
      </c>
      <c r="AE7" s="1192" t="s">
        <v>7459</v>
      </c>
      <c r="AF7" s="1190" t="s">
        <v>7460</v>
      </c>
      <c r="AG7" s="1191" t="s">
        <v>7336</v>
      </c>
      <c r="AH7" s="1193" t="s">
        <v>4072</v>
      </c>
      <c r="AI7" s="1213" t="s">
        <v>7461</v>
      </c>
      <c r="AJ7" s="1192" t="s">
        <v>7462</v>
      </c>
      <c r="AK7" s="1193" t="s">
        <v>1449</v>
      </c>
      <c r="AL7" s="1193" t="s">
        <v>4315</v>
      </c>
      <c r="AM7" s="1193" t="s">
        <v>7452</v>
      </c>
      <c r="AN7" s="1217" t="s">
        <v>7341</v>
      </c>
      <c r="AO7" s="1193" t="s">
        <v>7421</v>
      </c>
      <c r="AP7" s="1193" t="s">
        <v>7463</v>
      </c>
      <c r="AQ7" s="1193" t="s">
        <v>7464</v>
      </c>
      <c r="AR7" s="1193" t="s">
        <v>3884</v>
      </c>
      <c r="AS7" s="1193" t="s">
        <v>7465</v>
      </c>
      <c r="AT7" s="1218" t="s">
        <v>7344</v>
      </c>
      <c r="AU7" s="1219" t="s">
        <v>7466</v>
      </c>
      <c r="AV7" s="1195" t="str">
        <f t="shared" si="1"/>
        <v>2:59</v>
      </c>
      <c r="AW7" s="1220"/>
    </row>
    <row r="8" ht="15.75" customHeight="1">
      <c r="A8" s="1221" t="s">
        <v>2624</v>
      </c>
      <c r="B8" s="1185" t="s">
        <v>7319</v>
      </c>
      <c r="C8" s="1222">
        <v>0.04982638888888889</v>
      </c>
      <c r="D8" s="1223" t="s">
        <v>7467</v>
      </c>
      <c r="E8" s="1224" t="s">
        <v>7468</v>
      </c>
      <c r="F8" s="1224" t="s">
        <v>7469</v>
      </c>
      <c r="G8" s="1224" t="s">
        <v>7470</v>
      </c>
      <c r="H8" s="1225" t="s">
        <v>7471</v>
      </c>
      <c r="I8" s="1226" t="s">
        <v>5080</v>
      </c>
      <c r="J8" s="1227" t="s">
        <v>7372</v>
      </c>
      <c r="K8" s="1227" t="s">
        <v>6432</v>
      </c>
      <c r="L8" s="1227" t="s">
        <v>5221</v>
      </c>
      <c r="M8" s="1227" t="s">
        <v>7472</v>
      </c>
      <c r="N8" s="1228" t="s">
        <v>6040</v>
      </c>
      <c r="O8" s="1227" t="s">
        <v>7473</v>
      </c>
      <c r="P8" s="1227" t="s">
        <v>1580</v>
      </c>
      <c r="Q8" s="1229" t="s">
        <v>7474</v>
      </c>
      <c r="R8" s="1229" t="s">
        <v>957</v>
      </c>
      <c r="S8" s="1230" t="str">
        <f>HYPERLINK("https://clips.twitch.tv/AbstemiousClumsyLaptopCharlietheUnicorn","1:17.62")</f>
        <v>1:17.62</v>
      </c>
      <c r="T8" s="1229" t="s">
        <v>7475</v>
      </c>
      <c r="U8" s="1231" t="s">
        <v>5771</v>
      </c>
      <c r="V8" s="1231" t="s">
        <v>3230</v>
      </c>
      <c r="W8" s="1232" t="s">
        <v>6052</v>
      </c>
      <c r="X8" s="1232" t="s">
        <v>3548</v>
      </c>
      <c r="Y8" s="1232" t="s">
        <v>3280</v>
      </c>
      <c r="Z8" s="1232" t="s">
        <v>7476</v>
      </c>
      <c r="AA8" s="1232" t="s">
        <v>7417</v>
      </c>
      <c r="AB8" s="1232" t="s">
        <v>7477</v>
      </c>
      <c r="AC8" s="1232" t="s">
        <v>1058</v>
      </c>
      <c r="AD8" s="1224" t="s">
        <v>7478</v>
      </c>
      <c r="AE8" s="1224" t="s">
        <v>4561</v>
      </c>
      <c r="AF8" s="1233" t="s">
        <v>7479</v>
      </c>
      <c r="AG8" s="1233" t="s">
        <v>7480</v>
      </c>
      <c r="AH8" s="1233" t="s">
        <v>4571</v>
      </c>
      <c r="AI8" s="1233" t="s">
        <v>7481</v>
      </c>
      <c r="AJ8" s="1233" t="s">
        <v>7482</v>
      </c>
      <c r="AK8" s="1233" t="s">
        <v>7483</v>
      </c>
      <c r="AL8" s="1233" t="s">
        <v>1998</v>
      </c>
      <c r="AM8" s="1234" t="s">
        <v>7384</v>
      </c>
      <c r="AN8" s="1235" t="s">
        <v>3938</v>
      </c>
      <c r="AO8" s="1235" t="s">
        <v>7484</v>
      </c>
      <c r="AP8" s="1234" t="s">
        <v>7485</v>
      </c>
      <c r="AQ8" s="1234" t="s">
        <v>6027</v>
      </c>
      <c r="AR8" s="1234" t="s">
        <v>383</v>
      </c>
      <c r="AS8" s="1234" t="s">
        <v>834</v>
      </c>
      <c r="AT8" s="1205" t="s">
        <v>7486</v>
      </c>
      <c r="AU8" s="1219" t="s">
        <v>7487</v>
      </c>
      <c r="AV8" s="1195" t="str">
        <f t="shared" si="1"/>
        <v>3:00</v>
      </c>
      <c r="AW8" s="1236" t="s">
        <v>7488</v>
      </c>
    </row>
    <row r="9" ht="15.75" customHeight="1">
      <c r="A9" s="1237" t="s">
        <v>6036</v>
      </c>
      <c r="B9" s="1185" t="s">
        <v>7319</v>
      </c>
      <c r="C9" s="1198">
        <v>0.04982638888888889</v>
      </c>
      <c r="D9" s="1213" t="s">
        <v>7489</v>
      </c>
      <c r="E9" s="1194" t="s">
        <v>767</v>
      </c>
      <c r="F9" s="1194" t="s">
        <v>7490</v>
      </c>
      <c r="G9" s="1194" t="s">
        <v>7491</v>
      </c>
      <c r="H9" s="1213" t="s">
        <v>7492</v>
      </c>
      <c r="I9" s="1194" t="s">
        <v>7493</v>
      </c>
      <c r="J9" s="1194" t="s">
        <v>7494</v>
      </c>
      <c r="K9" s="1194" t="s">
        <v>7495</v>
      </c>
      <c r="L9" s="1194" t="s">
        <v>2393</v>
      </c>
      <c r="M9" s="1194" t="s">
        <v>3502</v>
      </c>
      <c r="N9" s="1194" t="s">
        <v>7496</v>
      </c>
      <c r="O9" s="1194" t="s">
        <v>7497</v>
      </c>
      <c r="P9" s="1194" t="s">
        <v>7493</v>
      </c>
      <c r="Q9" s="1194" t="s">
        <v>7498</v>
      </c>
      <c r="R9" s="1194" t="s">
        <v>3199</v>
      </c>
      <c r="S9" s="1238" t="s">
        <v>7499</v>
      </c>
      <c r="T9" s="1194" t="s">
        <v>5972</v>
      </c>
      <c r="U9" s="1194" t="s">
        <v>7500</v>
      </c>
      <c r="V9" s="1194" t="s">
        <v>7501</v>
      </c>
      <c r="W9" s="1194" t="s">
        <v>7502</v>
      </c>
      <c r="X9" s="1194" t="s">
        <v>1274</v>
      </c>
      <c r="Y9" s="1194" t="s">
        <v>5242</v>
      </c>
      <c r="Z9" s="1194" t="s">
        <v>7503</v>
      </c>
      <c r="AA9" s="1194" t="s">
        <v>7504</v>
      </c>
      <c r="AB9" s="1194" t="s">
        <v>1675</v>
      </c>
      <c r="AC9" s="1194" t="s">
        <v>2434</v>
      </c>
      <c r="AD9" s="1194" t="s">
        <v>2477</v>
      </c>
      <c r="AE9" s="1194" t="s">
        <v>7459</v>
      </c>
      <c r="AF9" s="1194" t="s">
        <v>7505</v>
      </c>
      <c r="AG9" s="1194" t="s">
        <v>7506</v>
      </c>
      <c r="AH9" s="1194" t="s">
        <v>7507</v>
      </c>
      <c r="AI9" s="1194" t="s">
        <v>2585</v>
      </c>
      <c r="AJ9" s="1194" t="s">
        <v>7508</v>
      </c>
      <c r="AK9" s="1194" t="s">
        <v>3284</v>
      </c>
      <c r="AL9" s="1194" t="s">
        <v>7509</v>
      </c>
      <c r="AM9" s="1194" t="s">
        <v>7510</v>
      </c>
      <c r="AN9" s="1213" t="s">
        <v>2407</v>
      </c>
      <c r="AO9" s="1194" t="s">
        <v>7511</v>
      </c>
      <c r="AP9" s="1194" t="s">
        <v>7512</v>
      </c>
      <c r="AQ9" s="1194" t="s">
        <v>7513</v>
      </c>
      <c r="AR9" s="1194" t="s">
        <v>7514</v>
      </c>
      <c r="AS9" s="1194" t="s">
        <v>4186</v>
      </c>
      <c r="AT9" s="1194" t="s">
        <v>7515</v>
      </c>
      <c r="AU9" s="1194" t="s">
        <v>7516</v>
      </c>
      <c r="AV9" s="1195" t="str">
        <f t="shared" si="1"/>
        <v>3:07</v>
      </c>
      <c r="AW9" s="1196" t="s">
        <v>7517</v>
      </c>
    </row>
    <row r="10" ht="15.75" customHeight="1">
      <c r="A10" s="1239" t="s">
        <v>1487</v>
      </c>
      <c r="B10" s="1185" t="s">
        <v>7319</v>
      </c>
      <c r="C10" s="1186">
        <v>0.049895833333333334</v>
      </c>
      <c r="D10" s="1213" t="s">
        <v>7518</v>
      </c>
      <c r="E10" s="1240" t="s">
        <v>767</v>
      </c>
      <c r="F10" s="1224" t="s">
        <v>7519</v>
      </c>
      <c r="G10" s="1240" t="s">
        <v>7520</v>
      </c>
      <c r="H10" s="1241" t="s">
        <v>7323</v>
      </c>
      <c r="I10" s="1226" t="s">
        <v>4939</v>
      </c>
      <c r="J10" s="1227" t="s">
        <v>7521</v>
      </c>
      <c r="K10" s="1228" t="s">
        <v>7522</v>
      </c>
      <c r="L10" s="1227" t="s">
        <v>7523</v>
      </c>
      <c r="M10" s="1227" t="s">
        <v>4687</v>
      </c>
      <c r="N10" s="1227" t="s">
        <v>7524</v>
      </c>
      <c r="O10" s="1228" t="s">
        <v>7525</v>
      </c>
      <c r="P10" s="1227" t="s">
        <v>7526</v>
      </c>
      <c r="Q10" s="1229" t="s">
        <v>891</v>
      </c>
      <c r="R10" s="1231" t="s">
        <v>7527</v>
      </c>
      <c r="S10" s="1231" t="s">
        <v>7528</v>
      </c>
      <c r="T10" s="1231" t="s">
        <v>7529</v>
      </c>
      <c r="U10" s="1231" t="s">
        <v>7530</v>
      </c>
      <c r="V10" s="1229" t="s">
        <v>4783</v>
      </c>
      <c r="W10" s="1232" t="s">
        <v>7531</v>
      </c>
      <c r="X10" s="1242" t="s">
        <v>7532</v>
      </c>
      <c r="Y10" s="1232" t="s">
        <v>2908</v>
      </c>
      <c r="Z10" s="1232" t="s">
        <v>7533</v>
      </c>
      <c r="AA10" s="1232" t="s">
        <v>7534</v>
      </c>
      <c r="AB10" s="1242" t="s">
        <v>5721</v>
      </c>
      <c r="AC10" s="1242" t="s">
        <v>1973</v>
      </c>
      <c r="AD10" s="1240" t="s">
        <v>7535</v>
      </c>
      <c r="AE10" s="1240" t="s">
        <v>7536</v>
      </c>
      <c r="AF10" s="1243" t="s">
        <v>7537</v>
      </c>
      <c r="AG10" s="1233" t="s">
        <v>7538</v>
      </c>
      <c r="AH10" s="1233" t="s">
        <v>7539</v>
      </c>
      <c r="AI10" s="1233" t="s">
        <v>7540</v>
      </c>
      <c r="AJ10" s="1243" t="s">
        <v>7541</v>
      </c>
      <c r="AK10" s="1243" t="s">
        <v>775</v>
      </c>
      <c r="AL10" s="1233" t="s">
        <v>5765</v>
      </c>
      <c r="AM10" s="1235" t="s">
        <v>7542</v>
      </c>
      <c r="AN10" s="1234" t="s">
        <v>2346</v>
      </c>
      <c r="AO10" s="1235" t="s">
        <v>7543</v>
      </c>
      <c r="AP10" s="1234" t="s">
        <v>5074</v>
      </c>
      <c r="AQ10" s="1235" t="s">
        <v>7544</v>
      </c>
      <c r="AR10" s="1234" t="s">
        <v>155</v>
      </c>
      <c r="AS10" s="1234" t="s">
        <v>3742</v>
      </c>
      <c r="AT10" s="1228" t="s">
        <v>5530</v>
      </c>
      <c r="AU10" s="1244" t="s">
        <v>7545</v>
      </c>
      <c r="AV10" s="1195" t="str">
        <f t="shared" si="1"/>
        <v>2:22</v>
      </c>
      <c r="AW10" s="1220" t="s">
        <v>7546</v>
      </c>
    </row>
    <row r="11" ht="15.75" customHeight="1">
      <c r="A11" s="1197" t="s">
        <v>1651</v>
      </c>
      <c r="B11" s="1185" t="s">
        <v>7319</v>
      </c>
      <c r="C11" s="1198">
        <v>0.05005787037037037</v>
      </c>
      <c r="D11" s="1213" t="s">
        <v>7547</v>
      </c>
      <c r="E11" s="1195" t="s">
        <v>2800</v>
      </c>
      <c r="F11" s="1194" t="s">
        <v>7548</v>
      </c>
      <c r="G11" s="1194" t="s">
        <v>7549</v>
      </c>
      <c r="H11" s="1194" t="s">
        <v>7550</v>
      </c>
      <c r="I11" s="1195" t="s">
        <v>5423</v>
      </c>
      <c r="J11" s="1194" t="s">
        <v>7551</v>
      </c>
      <c r="K11" s="1194" t="s">
        <v>7552</v>
      </c>
      <c r="L11" s="1194" t="s">
        <v>4930</v>
      </c>
      <c r="M11" s="1194" t="s">
        <v>7553</v>
      </c>
      <c r="N11" s="1194" t="s">
        <v>7554</v>
      </c>
      <c r="O11" s="1194" t="s">
        <v>7555</v>
      </c>
      <c r="P11" s="1195" t="s">
        <v>3388</v>
      </c>
      <c r="Q11" s="1195" t="s">
        <v>7556</v>
      </c>
      <c r="R11" s="1195" t="s">
        <v>7557</v>
      </c>
      <c r="S11" s="1245" t="s">
        <v>7426</v>
      </c>
      <c r="T11" s="1195" t="s">
        <v>7558</v>
      </c>
      <c r="U11" s="1194" t="s">
        <v>7559</v>
      </c>
      <c r="V11" s="1195" t="s">
        <v>2035</v>
      </c>
      <c r="W11" s="1195" t="s">
        <v>7560</v>
      </c>
      <c r="X11" s="1194" t="s">
        <v>6549</v>
      </c>
      <c r="Y11" s="1195" t="s">
        <v>7561</v>
      </c>
      <c r="Z11" s="1194" t="s">
        <v>7562</v>
      </c>
      <c r="AA11" s="1195" t="s">
        <v>154</v>
      </c>
      <c r="AB11" s="1194" t="s">
        <v>1187</v>
      </c>
      <c r="AC11" s="1195" t="s">
        <v>4632</v>
      </c>
      <c r="AD11" s="1195" t="s">
        <v>7563</v>
      </c>
      <c r="AE11" s="1194" t="s">
        <v>7564</v>
      </c>
      <c r="AF11" s="1195" t="s">
        <v>7565</v>
      </c>
      <c r="AG11" s="1195" t="s">
        <v>672</v>
      </c>
      <c r="AH11" s="1194" t="s">
        <v>4678</v>
      </c>
      <c r="AI11" s="1195" t="s">
        <v>7369</v>
      </c>
      <c r="AJ11" s="1194" t="s">
        <v>7566</v>
      </c>
      <c r="AK11" s="1195" t="s">
        <v>7567</v>
      </c>
      <c r="AL11" s="1195" t="s">
        <v>5047</v>
      </c>
      <c r="AM11" s="1194" t="s">
        <v>7568</v>
      </c>
      <c r="AN11" s="1195" t="s">
        <v>3209</v>
      </c>
      <c r="AO11" s="1194" t="s">
        <v>7569</v>
      </c>
      <c r="AP11" s="1195" t="s">
        <v>7570</v>
      </c>
      <c r="AQ11" s="1195" t="s">
        <v>7571</v>
      </c>
      <c r="AR11" s="1195" t="s">
        <v>1681</v>
      </c>
      <c r="AS11" s="1195" t="s">
        <v>4602</v>
      </c>
      <c r="AT11" s="1195" t="s">
        <v>7572</v>
      </c>
      <c r="AU11" s="1194" t="s">
        <v>7573</v>
      </c>
      <c r="AV11" s="1195" t="str">
        <f t="shared" si="1"/>
        <v>2:01</v>
      </c>
      <c r="AW11" s="1206" t="s">
        <v>7574</v>
      </c>
    </row>
    <row r="12" ht="15.75" customHeight="1">
      <c r="A12" s="1197" t="s">
        <v>5387</v>
      </c>
      <c r="B12" s="1246" t="s">
        <v>7319</v>
      </c>
      <c r="C12" s="1198">
        <v>0.05005787037037037</v>
      </c>
      <c r="D12" s="1213" t="s">
        <v>7575</v>
      </c>
      <c r="E12" s="1213" t="s">
        <v>7576</v>
      </c>
      <c r="F12" s="1213" t="s">
        <v>4883</v>
      </c>
      <c r="G12" s="1213" t="s">
        <v>7577</v>
      </c>
      <c r="H12" s="1213" t="s">
        <v>5985</v>
      </c>
      <c r="I12" s="1213" t="s">
        <v>5096</v>
      </c>
      <c r="J12" s="1213" t="s">
        <v>2587</v>
      </c>
      <c r="K12" s="1213" t="s">
        <v>7578</v>
      </c>
      <c r="L12" s="1213" t="s">
        <v>2737</v>
      </c>
      <c r="M12" s="1213" t="s">
        <v>7579</v>
      </c>
      <c r="N12" s="1213" t="s">
        <v>7580</v>
      </c>
      <c r="O12" s="1213" t="s">
        <v>7581</v>
      </c>
      <c r="P12" s="1213" t="s">
        <v>3388</v>
      </c>
      <c r="Q12" s="1213" t="s">
        <v>4177</v>
      </c>
      <c r="R12" s="1213" t="s">
        <v>1706</v>
      </c>
      <c r="S12" s="1213" t="s">
        <v>7582</v>
      </c>
      <c r="T12" s="1213" t="s">
        <v>7583</v>
      </c>
      <c r="U12" s="1213" t="s">
        <v>7584</v>
      </c>
      <c r="V12" s="1213" t="s">
        <v>7585</v>
      </c>
      <c r="W12" s="1213" t="s">
        <v>7586</v>
      </c>
      <c r="X12" s="1213" t="s">
        <v>7587</v>
      </c>
      <c r="Y12" s="1213" t="s">
        <v>3735</v>
      </c>
      <c r="Z12" s="1213" t="s">
        <v>7588</v>
      </c>
      <c r="AA12" s="1232" t="s">
        <v>3982</v>
      </c>
      <c r="AB12" s="1213" t="s">
        <v>5779</v>
      </c>
      <c r="AC12" s="1213" t="s">
        <v>7589</v>
      </c>
      <c r="AD12" s="1213" t="s">
        <v>7590</v>
      </c>
      <c r="AE12" s="1213" t="s">
        <v>7591</v>
      </c>
      <c r="AF12" s="1213" t="s">
        <v>7592</v>
      </c>
      <c r="AG12" s="1213" t="s">
        <v>7593</v>
      </c>
      <c r="AH12" s="1213" t="s">
        <v>7594</v>
      </c>
      <c r="AI12" s="1213" t="s">
        <v>7033</v>
      </c>
      <c r="AJ12" s="1213" t="s">
        <v>7595</v>
      </c>
      <c r="AK12" s="1213" t="s">
        <v>3864</v>
      </c>
      <c r="AL12" s="1213" t="s">
        <v>4930</v>
      </c>
      <c r="AM12" s="1213" t="s">
        <v>4401</v>
      </c>
      <c r="AN12" s="1213" t="s">
        <v>7339</v>
      </c>
      <c r="AO12" s="1213" t="s">
        <v>2347</v>
      </c>
      <c r="AP12" s="1247" t="s">
        <v>7342</v>
      </c>
      <c r="AQ12" s="1213" t="s">
        <v>1894</v>
      </c>
      <c r="AR12" s="1213" t="s">
        <v>5722</v>
      </c>
      <c r="AS12" s="1213" t="s">
        <v>4165</v>
      </c>
      <c r="AT12" s="1213" t="s">
        <v>7596</v>
      </c>
      <c r="AU12" s="1248" t="s">
        <v>7597</v>
      </c>
      <c r="AV12" s="1195" t="str">
        <f t="shared" si="1"/>
        <v>2:36</v>
      </c>
      <c r="AW12" s="1249" t="s">
        <v>7598</v>
      </c>
    </row>
    <row r="13">
      <c r="A13" s="1250" t="s">
        <v>5994</v>
      </c>
      <c r="B13" s="1251" t="s">
        <v>7319</v>
      </c>
      <c r="C13" s="1186">
        <v>0.05016203703703704</v>
      </c>
      <c r="D13" s="1193" t="s">
        <v>7599</v>
      </c>
      <c r="E13" s="1193" t="s">
        <v>4111</v>
      </c>
      <c r="F13" s="1193" t="s">
        <v>7600</v>
      </c>
      <c r="G13" s="1192" t="s">
        <v>7601</v>
      </c>
      <c r="H13" s="1193" t="s">
        <v>7602</v>
      </c>
      <c r="I13" s="1193" t="s">
        <v>3296</v>
      </c>
      <c r="J13" s="1193" t="s">
        <v>7603</v>
      </c>
      <c r="K13" s="1193" t="s">
        <v>7604</v>
      </c>
      <c r="L13" s="1193" t="s">
        <v>2283</v>
      </c>
      <c r="M13" s="1193" t="s">
        <v>5914</v>
      </c>
      <c r="N13" s="1193" t="s">
        <v>1631</v>
      </c>
      <c r="O13" s="1193" t="s">
        <v>7605</v>
      </c>
      <c r="P13" s="1193" t="s">
        <v>7606</v>
      </c>
      <c r="Q13" s="1193" t="s">
        <v>7607</v>
      </c>
      <c r="R13" s="1193" t="s">
        <v>7608</v>
      </c>
      <c r="S13" s="1193" t="s">
        <v>3910</v>
      </c>
      <c r="T13" s="1193" t="s">
        <v>7609</v>
      </c>
      <c r="U13" s="1193" t="s">
        <v>4792</v>
      </c>
      <c r="V13" s="1193" t="s">
        <v>7610</v>
      </c>
      <c r="W13" s="1193" t="s">
        <v>7611</v>
      </c>
      <c r="X13" s="1193" t="s">
        <v>7612</v>
      </c>
      <c r="Y13" s="1193" t="s">
        <v>2998</v>
      </c>
      <c r="Z13" s="1193" t="s">
        <v>6079</v>
      </c>
      <c r="AA13" s="1193" t="s">
        <v>7613</v>
      </c>
      <c r="AB13" s="1193" t="s">
        <v>3437</v>
      </c>
      <c r="AC13" s="1192">
        <v>48.67</v>
      </c>
      <c r="AD13" s="1193" t="s">
        <v>7614</v>
      </c>
      <c r="AE13" s="1192">
        <v>47.81</v>
      </c>
      <c r="AF13" s="1193" t="s">
        <v>7615</v>
      </c>
      <c r="AG13" s="1193" t="s">
        <v>7616</v>
      </c>
      <c r="AH13" s="1193" t="s">
        <v>4678</v>
      </c>
      <c r="AI13" s="1193" t="s">
        <v>7617</v>
      </c>
      <c r="AJ13" s="1192" t="s">
        <v>7618</v>
      </c>
      <c r="AK13" s="1193" t="s">
        <v>2150</v>
      </c>
      <c r="AL13" s="1193" t="s">
        <v>7619</v>
      </c>
      <c r="AM13" s="1192" t="s">
        <v>7620</v>
      </c>
      <c r="AN13" s="1193" t="s">
        <v>7621</v>
      </c>
      <c r="AO13" s="1193" t="s">
        <v>2188</v>
      </c>
      <c r="AP13" s="1193" t="s">
        <v>7622</v>
      </c>
      <c r="AQ13" s="1193" t="s">
        <v>7623</v>
      </c>
      <c r="AR13" s="1193" t="s">
        <v>7624</v>
      </c>
      <c r="AS13" s="1192">
        <v>46.49</v>
      </c>
      <c r="AT13" s="1193" t="s">
        <v>7625</v>
      </c>
      <c r="AU13" s="1219" t="s">
        <v>7626</v>
      </c>
      <c r="AV13" s="1219" t="str">
        <f t="shared" si="1"/>
        <v>3:05</v>
      </c>
      <c r="AW13" s="1252" t="s">
        <v>7627</v>
      </c>
    </row>
    <row r="14" ht="15.75" customHeight="1">
      <c r="A14" s="1253" t="s">
        <v>5500</v>
      </c>
      <c r="B14" s="1185" t="s">
        <v>7319</v>
      </c>
      <c r="C14" s="1198">
        <v>0.05018518518518519</v>
      </c>
      <c r="D14" s="1213" t="s">
        <v>7628</v>
      </c>
      <c r="E14" s="1195" t="s">
        <v>7629</v>
      </c>
      <c r="F14" s="1195" t="s">
        <v>7630</v>
      </c>
      <c r="G14" s="1195" t="s">
        <v>7631</v>
      </c>
      <c r="H14" s="1194" t="s">
        <v>5645</v>
      </c>
      <c r="I14" s="1195" t="s">
        <v>1685</v>
      </c>
      <c r="J14" s="1194" t="s">
        <v>7372</v>
      </c>
      <c r="K14" s="1195" t="s">
        <v>7632</v>
      </c>
      <c r="L14" s="1194" t="s">
        <v>3877</v>
      </c>
      <c r="M14" s="1195" t="s">
        <v>7633</v>
      </c>
      <c r="N14" s="1195" t="s">
        <v>7634</v>
      </c>
      <c r="O14" s="1195" t="s">
        <v>7635</v>
      </c>
      <c r="P14" s="1195" t="s">
        <v>3239</v>
      </c>
      <c r="Q14" s="1195" t="s">
        <v>3966</v>
      </c>
      <c r="R14" s="1195" t="s">
        <v>7636</v>
      </c>
      <c r="S14" s="1195" t="s">
        <v>7637</v>
      </c>
      <c r="T14" s="1195" t="s">
        <v>5975</v>
      </c>
      <c r="U14" s="1194" t="s">
        <v>7638</v>
      </c>
      <c r="V14" s="1195" t="s">
        <v>4783</v>
      </c>
      <c r="W14" s="1194" t="s">
        <v>5679</v>
      </c>
      <c r="X14" s="1194" t="s">
        <v>7620</v>
      </c>
      <c r="Y14" s="1195" t="s">
        <v>2332</v>
      </c>
      <c r="Z14" s="1194" t="s">
        <v>7639</v>
      </c>
      <c r="AA14" s="1195" t="s">
        <v>7640</v>
      </c>
      <c r="AB14" s="1195" t="s">
        <v>2882</v>
      </c>
      <c r="AC14" s="1195" t="s">
        <v>4431</v>
      </c>
      <c r="AD14" s="1194" t="s">
        <v>7641</v>
      </c>
      <c r="AE14" s="1195" t="s">
        <v>4129</v>
      </c>
      <c r="AF14" s="1254" t="s">
        <v>7335</v>
      </c>
      <c r="AG14" s="1194" t="s">
        <v>500</v>
      </c>
      <c r="AH14" s="1195" t="s">
        <v>6984</v>
      </c>
      <c r="AI14" s="1195" t="s">
        <v>7642</v>
      </c>
      <c r="AJ14" s="1195" t="s">
        <v>7643</v>
      </c>
      <c r="AK14" s="1195" t="s">
        <v>7644</v>
      </c>
      <c r="AL14" s="1195" t="s">
        <v>7645</v>
      </c>
      <c r="AM14" s="1195" t="s">
        <v>7646</v>
      </c>
      <c r="AN14" s="1195" t="s">
        <v>2482</v>
      </c>
      <c r="AO14" s="1195" t="s">
        <v>7427</v>
      </c>
      <c r="AP14" s="1195" t="s">
        <v>7647</v>
      </c>
      <c r="AQ14" s="1195" t="s">
        <v>1020</v>
      </c>
      <c r="AR14" s="1195" t="s">
        <v>5998</v>
      </c>
      <c r="AS14" s="1195" t="s">
        <v>5248</v>
      </c>
      <c r="AT14" s="1195" t="s">
        <v>7648</v>
      </c>
      <c r="AU14" s="1194" t="s">
        <v>7649</v>
      </c>
      <c r="AV14" s="1195" t="str">
        <f t="shared" si="1"/>
        <v>2:26</v>
      </c>
      <c r="AW14" s="1255"/>
    </row>
    <row r="15" ht="15.75" customHeight="1">
      <c r="A15" s="1207" t="s">
        <v>1104</v>
      </c>
      <c r="B15" s="1185" t="s">
        <v>7319</v>
      </c>
      <c r="C15" s="1186">
        <v>0.05025462962962963</v>
      </c>
      <c r="D15" s="1213" t="s">
        <v>7650</v>
      </c>
      <c r="E15" s="1224" t="s">
        <v>7349</v>
      </c>
      <c r="F15" s="1240" t="s">
        <v>7651</v>
      </c>
      <c r="G15" s="1256" t="s">
        <v>7652</v>
      </c>
      <c r="H15" s="1226" t="s">
        <v>7653</v>
      </c>
      <c r="I15" s="1226" t="s">
        <v>7654</v>
      </c>
      <c r="J15" s="1227" t="s">
        <v>7655</v>
      </c>
      <c r="K15" s="1228" t="s">
        <v>7656</v>
      </c>
      <c r="L15" s="1228" t="s">
        <v>4310</v>
      </c>
      <c r="M15" s="1257" t="str">
        <f>HYPERLINK("https://youtu.be/teAIifUZjFw","1:14.18")</f>
        <v>1:14.18</v>
      </c>
      <c r="N15" s="1228" t="s">
        <v>2985</v>
      </c>
      <c r="O15" s="1228" t="s">
        <v>7657</v>
      </c>
      <c r="P15" s="1228" t="s">
        <v>1496</v>
      </c>
      <c r="Q15" s="1231" t="s">
        <v>7658</v>
      </c>
      <c r="R15" s="1229" t="s">
        <v>7659</v>
      </c>
      <c r="S15" s="1229" t="s">
        <v>4734</v>
      </c>
      <c r="T15" s="1258" t="str">
        <f>HYPERLINK("https://youtu.be/AiXricVH5ss","1:24.99")</f>
        <v>1:24.99</v>
      </c>
      <c r="U15" s="1259" t="str">
        <f>HYPERLINK("https://www.twitch.tv/videos/450151935","2:00.31")</f>
        <v>2:00.31</v>
      </c>
      <c r="V15" s="1229" t="s">
        <v>7660</v>
      </c>
      <c r="W15" s="1260" t="str">
        <f>HYPERLINK("https://youtu.be/eafNhBoXVWA","1:46.09")</f>
        <v>1:46.09</v>
      </c>
      <c r="X15" s="1242" t="s">
        <v>4801</v>
      </c>
      <c r="Y15" s="1242" t="s">
        <v>7493</v>
      </c>
      <c r="Z15" s="1242" t="s">
        <v>7661</v>
      </c>
      <c r="AA15" s="1232" t="s">
        <v>7336</v>
      </c>
      <c r="AB15" s="1242" t="s">
        <v>6632</v>
      </c>
      <c r="AC15" s="1242" t="s">
        <v>5232</v>
      </c>
      <c r="AD15" s="1261" t="str">
        <f>HYPERLINK("https://youtu.be/8FEcTKESSh0","1:49.80")</f>
        <v>1:49.80</v>
      </c>
      <c r="AE15" s="1224" t="s">
        <v>5561</v>
      </c>
      <c r="AF15" s="1243" t="s">
        <v>7662</v>
      </c>
      <c r="AG15" s="1243" t="s">
        <v>7663</v>
      </c>
      <c r="AH15" s="1243" t="s">
        <v>7664</v>
      </c>
      <c r="AI15" s="1243" t="s">
        <v>7665</v>
      </c>
      <c r="AJ15" s="1243" t="s">
        <v>7666</v>
      </c>
      <c r="AK15" s="1233" t="s">
        <v>7667</v>
      </c>
      <c r="AL15" s="1243" t="s">
        <v>7668</v>
      </c>
      <c r="AM15" s="1235" t="s">
        <v>7542</v>
      </c>
      <c r="AN15" s="1235" t="s">
        <v>5219</v>
      </c>
      <c r="AO15" s="1235" t="s">
        <v>7669</v>
      </c>
      <c r="AP15" s="1234" t="s">
        <v>7670</v>
      </c>
      <c r="AQ15" s="1234" t="s">
        <v>7671</v>
      </c>
      <c r="AR15" s="1235" t="s">
        <v>7672</v>
      </c>
      <c r="AS15" s="1234" t="s">
        <v>5205</v>
      </c>
      <c r="AT15" s="1257" t="str">
        <f>HYPERLINK("https://youtu.be/xDirVtS1AZ4?t=4416","2:27.45")</f>
        <v>2:27.45</v>
      </c>
      <c r="AU15" s="1244" t="s">
        <v>7673</v>
      </c>
      <c r="AV15" s="1195" t="str">
        <f t="shared" si="1"/>
        <v>2:34</v>
      </c>
      <c r="AW15" s="1220" t="s">
        <v>7674</v>
      </c>
    </row>
    <row r="16" ht="15.75" customHeight="1">
      <c r="A16" s="1197" t="s">
        <v>7675</v>
      </c>
      <c r="B16" s="1185" t="s">
        <v>7319</v>
      </c>
      <c r="C16" s="1198">
        <v>0.0502662037037037</v>
      </c>
      <c r="D16" s="1213" t="s">
        <v>7676</v>
      </c>
      <c r="E16" s="1194" t="s">
        <v>7677</v>
      </c>
      <c r="F16" s="1194" t="s">
        <v>7678</v>
      </c>
      <c r="G16" s="1195" t="s">
        <v>7679</v>
      </c>
      <c r="H16" s="1195" t="s">
        <v>7680</v>
      </c>
      <c r="I16" s="1195" t="s">
        <v>7681</v>
      </c>
      <c r="J16" s="1194" t="s">
        <v>7682</v>
      </c>
      <c r="K16" s="1194" t="s">
        <v>7683</v>
      </c>
      <c r="L16" s="1195" t="s">
        <v>5047</v>
      </c>
      <c r="M16" s="1194" t="s">
        <v>7684</v>
      </c>
      <c r="N16" s="1194" t="s">
        <v>4634</v>
      </c>
      <c r="O16" s="1195" t="s">
        <v>7685</v>
      </c>
      <c r="P16" s="1195" t="s">
        <v>7686</v>
      </c>
      <c r="Q16" s="1194" t="s">
        <v>7687</v>
      </c>
      <c r="R16" s="1194" t="s">
        <v>4383</v>
      </c>
      <c r="S16" s="1195" t="s">
        <v>7562</v>
      </c>
      <c r="T16" s="1195" t="s">
        <v>7688</v>
      </c>
      <c r="U16" s="1195" t="s">
        <v>7689</v>
      </c>
      <c r="V16" s="1195" t="s">
        <v>7690</v>
      </c>
      <c r="W16" s="1195" t="s">
        <v>7691</v>
      </c>
      <c r="X16" s="1195" t="s">
        <v>5703</v>
      </c>
      <c r="Y16" s="1195" t="s">
        <v>6594</v>
      </c>
      <c r="Z16" s="1195" t="s">
        <v>7692</v>
      </c>
      <c r="AA16" s="1195" t="s">
        <v>7538</v>
      </c>
      <c r="AB16" s="1195" t="s">
        <v>3278</v>
      </c>
      <c r="AC16" s="1195" t="s">
        <v>7693</v>
      </c>
      <c r="AD16" s="1195" t="s">
        <v>7694</v>
      </c>
      <c r="AE16" s="1195" t="s">
        <v>4713</v>
      </c>
      <c r="AF16" s="1194" t="s">
        <v>756</v>
      </c>
      <c r="AG16" s="1195" t="s">
        <v>5802</v>
      </c>
      <c r="AH16" s="1194" t="s">
        <v>3426</v>
      </c>
      <c r="AI16" s="1195" t="s">
        <v>3725</v>
      </c>
      <c r="AJ16" s="1195" t="s">
        <v>7695</v>
      </c>
      <c r="AK16" s="1254" t="s">
        <v>7338</v>
      </c>
      <c r="AL16" s="1195" t="s">
        <v>2685</v>
      </c>
      <c r="AM16" s="1195" t="s">
        <v>4925</v>
      </c>
      <c r="AN16" s="1195" t="s">
        <v>7339</v>
      </c>
      <c r="AO16" s="1195" t="s">
        <v>1418</v>
      </c>
      <c r="AP16" s="1195" t="s">
        <v>7696</v>
      </c>
      <c r="AQ16" s="1254" t="s">
        <v>7343</v>
      </c>
      <c r="AR16" s="1195" t="s">
        <v>383</v>
      </c>
      <c r="AS16" s="1195" t="s">
        <v>5041</v>
      </c>
      <c r="AT16" s="1195" t="s">
        <v>7697</v>
      </c>
      <c r="AU16" s="1194" t="s">
        <v>7698</v>
      </c>
      <c r="AV16" s="1195" t="str">
        <f t="shared" si="1"/>
        <v>3:20</v>
      </c>
      <c r="AW16" s="1255" t="s">
        <v>6882</v>
      </c>
    </row>
    <row r="17">
      <c r="A17" s="1250" t="s">
        <v>1747</v>
      </c>
      <c r="B17" s="1262" t="s">
        <v>7319</v>
      </c>
      <c r="C17" s="1186">
        <v>0.0503125</v>
      </c>
      <c r="D17" s="1213" t="s">
        <v>7699</v>
      </c>
      <c r="E17" s="1224" t="s">
        <v>7700</v>
      </c>
      <c r="F17" s="1224" t="s">
        <v>7701</v>
      </c>
      <c r="G17" s="1224" t="s">
        <v>6962</v>
      </c>
      <c r="H17" s="1225" t="s">
        <v>7702</v>
      </c>
      <c r="I17" s="1225" t="s">
        <v>3236</v>
      </c>
      <c r="J17" s="1227" t="s">
        <v>1676</v>
      </c>
      <c r="K17" s="1227" t="s">
        <v>6071</v>
      </c>
      <c r="L17" s="1227" t="s">
        <v>7703</v>
      </c>
      <c r="M17" s="1227" t="s">
        <v>7704</v>
      </c>
      <c r="N17" s="1227" t="s">
        <v>7705</v>
      </c>
      <c r="O17" s="1227" t="s">
        <v>7706</v>
      </c>
      <c r="P17" s="1227" t="s">
        <v>4847</v>
      </c>
      <c r="Q17" s="1229" t="s">
        <v>7707</v>
      </c>
      <c r="R17" s="1229" t="s">
        <v>7708</v>
      </c>
      <c r="S17" s="1229" t="s">
        <v>439</v>
      </c>
      <c r="T17" s="1229" t="s">
        <v>7709</v>
      </c>
      <c r="U17" s="1229" t="s">
        <v>7710</v>
      </c>
      <c r="V17" s="1229" t="s">
        <v>1059</v>
      </c>
      <c r="W17" s="1232" t="s">
        <v>7711</v>
      </c>
      <c r="X17" s="1232" t="s">
        <v>4801</v>
      </c>
      <c r="Y17" s="1232" t="s">
        <v>1217</v>
      </c>
      <c r="Z17" s="1232" t="s">
        <v>5852</v>
      </c>
      <c r="AA17" s="1232" t="s">
        <v>7712</v>
      </c>
      <c r="AB17" s="1232" t="s">
        <v>3014</v>
      </c>
      <c r="AC17" s="1232" t="s">
        <v>7589</v>
      </c>
      <c r="AD17" s="1224" t="s">
        <v>7713</v>
      </c>
      <c r="AE17" s="1224" t="s">
        <v>5203</v>
      </c>
      <c r="AF17" s="1233" t="s">
        <v>7714</v>
      </c>
      <c r="AG17" s="1233" t="s">
        <v>6119</v>
      </c>
      <c r="AH17" s="1233" t="s">
        <v>7715</v>
      </c>
      <c r="AI17" s="1233" t="s">
        <v>4624</v>
      </c>
      <c r="AJ17" s="1233" t="s">
        <v>7716</v>
      </c>
      <c r="AK17" s="1233" t="s">
        <v>7368</v>
      </c>
      <c r="AL17" s="1233" t="s">
        <v>7717</v>
      </c>
      <c r="AM17" s="1235" t="s">
        <v>7718</v>
      </c>
      <c r="AN17" s="1235" t="s">
        <v>7719</v>
      </c>
      <c r="AO17" s="1235" t="s">
        <v>150</v>
      </c>
      <c r="AP17" s="1235" t="s">
        <v>7720</v>
      </c>
      <c r="AQ17" s="1235" t="s">
        <v>7721</v>
      </c>
      <c r="AR17" s="1235" t="s">
        <v>4110</v>
      </c>
      <c r="AS17" s="1235" t="s">
        <v>5439</v>
      </c>
      <c r="AT17" s="1227" t="s">
        <v>7722</v>
      </c>
      <c r="AU17" s="1219" t="s">
        <v>7723</v>
      </c>
      <c r="AV17" s="1195" t="str">
        <f t="shared" si="1"/>
        <v>2:59</v>
      </c>
      <c r="AW17" s="1252" t="s">
        <v>7724</v>
      </c>
    </row>
    <row r="18" ht="15.75" customHeight="1">
      <c r="A18" s="1239" t="s">
        <v>7725</v>
      </c>
      <c r="B18" s="1246" t="s">
        <v>7347</v>
      </c>
      <c r="C18" s="1198">
        <v>0.05042824074074074</v>
      </c>
      <c r="D18" s="1213" t="s">
        <v>7726</v>
      </c>
      <c r="E18" s="1224" t="s">
        <v>5398</v>
      </c>
      <c r="F18" s="1224" t="s">
        <v>7727</v>
      </c>
      <c r="G18" s="1240" t="s">
        <v>7728</v>
      </c>
      <c r="H18" s="1226" t="s">
        <v>7729</v>
      </c>
      <c r="I18" s="1225" t="s">
        <v>7730</v>
      </c>
      <c r="J18" s="1227" t="s">
        <v>4672</v>
      </c>
      <c r="K18" s="1227" t="s">
        <v>6106</v>
      </c>
      <c r="L18" s="1227" t="s">
        <v>1893</v>
      </c>
      <c r="M18" s="1227" t="s">
        <v>7731</v>
      </c>
      <c r="N18" s="1227" t="s">
        <v>3285</v>
      </c>
      <c r="O18" s="1227" t="s">
        <v>7732</v>
      </c>
      <c r="P18" s="1228" t="s">
        <v>812</v>
      </c>
      <c r="Q18" s="1229" t="s">
        <v>7733</v>
      </c>
      <c r="R18" s="1229" t="s">
        <v>3112</v>
      </c>
      <c r="S18" s="1229" t="s">
        <v>2711</v>
      </c>
      <c r="T18" s="1231" t="s">
        <v>7734</v>
      </c>
      <c r="U18" s="1263" t="s">
        <v>7362</v>
      </c>
      <c r="V18" s="1231" t="s">
        <v>7735</v>
      </c>
      <c r="W18" s="1242" t="s">
        <v>7736</v>
      </c>
      <c r="X18" s="1264" t="s">
        <v>2460</v>
      </c>
      <c r="Y18" s="1242" t="s">
        <v>7737</v>
      </c>
      <c r="Z18" s="1232" t="s">
        <v>7738</v>
      </c>
      <c r="AA18" s="1242" t="s">
        <v>7739</v>
      </c>
      <c r="AB18" s="1264" t="s">
        <v>5917</v>
      </c>
      <c r="AC18" s="1242" t="s">
        <v>2472</v>
      </c>
      <c r="AD18" s="1265" t="s">
        <v>7366</v>
      </c>
      <c r="AE18" s="1224" t="s">
        <v>5315</v>
      </c>
      <c r="AF18" s="1233" t="s">
        <v>7740</v>
      </c>
      <c r="AG18" s="1243" t="s">
        <v>3212</v>
      </c>
      <c r="AH18" s="1243" t="s">
        <v>7741</v>
      </c>
      <c r="AI18" s="1266" t="s">
        <v>7369</v>
      </c>
      <c r="AJ18" s="1243" t="s">
        <v>7742</v>
      </c>
      <c r="AK18" s="1267" t="s">
        <v>7371</v>
      </c>
      <c r="AL18" s="1243" t="s">
        <v>2811</v>
      </c>
      <c r="AM18" s="1268" t="s">
        <v>1576</v>
      </c>
      <c r="AN18" s="1235" t="s">
        <v>4174</v>
      </c>
      <c r="AO18" s="1235" t="s">
        <v>7743</v>
      </c>
      <c r="AP18" s="1268" t="s">
        <v>7373</v>
      </c>
      <c r="AQ18" s="1269" t="s">
        <v>7374</v>
      </c>
      <c r="AR18" s="1234" t="s">
        <v>949</v>
      </c>
      <c r="AS18" s="1234" t="s">
        <v>4456</v>
      </c>
      <c r="AT18" s="1227" t="s">
        <v>7744</v>
      </c>
      <c r="AU18" s="1219" t="s">
        <v>7745</v>
      </c>
      <c r="AV18" s="1195" t="str">
        <f t="shared" si="1"/>
        <v>2:55</v>
      </c>
      <c r="AW18" s="1270"/>
    </row>
    <row r="19" ht="15.75" customHeight="1">
      <c r="A19" s="1197" t="s">
        <v>3462</v>
      </c>
      <c r="B19" s="1185" t="s">
        <v>7319</v>
      </c>
      <c r="C19" s="1271">
        <v>0.05043981481481481</v>
      </c>
      <c r="D19" s="1213" t="s">
        <v>7746</v>
      </c>
      <c r="E19" s="1195" t="s">
        <v>5733</v>
      </c>
      <c r="F19" s="1195" t="s">
        <v>5865</v>
      </c>
      <c r="G19" s="1195" t="s">
        <v>7747</v>
      </c>
      <c r="H19" s="1195" t="s">
        <v>7748</v>
      </c>
      <c r="I19" s="1195" t="s">
        <v>3959</v>
      </c>
      <c r="J19" s="1195" t="s">
        <v>3786</v>
      </c>
      <c r="K19" s="1195" t="s">
        <v>7683</v>
      </c>
      <c r="L19" s="1195" t="s">
        <v>7749</v>
      </c>
      <c r="M19" s="1195" t="s">
        <v>7750</v>
      </c>
      <c r="N19" s="1195" t="s">
        <v>2022</v>
      </c>
      <c r="O19" s="1195" t="s">
        <v>7751</v>
      </c>
      <c r="P19" s="1195" t="s">
        <v>4561</v>
      </c>
      <c r="Q19" s="1195" t="s">
        <v>7752</v>
      </c>
      <c r="R19" s="1195" t="s">
        <v>7753</v>
      </c>
      <c r="S19" s="1195" t="s">
        <v>7754</v>
      </c>
      <c r="T19" s="1195" t="s">
        <v>7755</v>
      </c>
      <c r="U19" s="1195" t="s">
        <v>7756</v>
      </c>
      <c r="V19" s="1195" t="s">
        <v>3393</v>
      </c>
      <c r="W19" s="1195" t="s">
        <v>7757</v>
      </c>
      <c r="X19" s="1195" t="s">
        <v>7758</v>
      </c>
      <c r="Y19" s="1195" t="s">
        <v>4115</v>
      </c>
      <c r="Z19" s="1195" t="s">
        <v>881</v>
      </c>
      <c r="AA19" s="1195" t="s">
        <v>7759</v>
      </c>
      <c r="AB19" s="1195" t="s">
        <v>4672</v>
      </c>
      <c r="AC19" s="1195" t="s">
        <v>5232</v>
      </c>
      <c r="AD19" s="1195" t="s">
        <v>5357</v>
      </c>
      <c r="AE19" s="1195" t="s">
        <v>4937</v>
      </c>
      <c r="AF19" s="1195" t="s">
        <v>7760</v>
      </c>
      <c r="AG19" s="1195" t="s">
        <v>7761</v>
      </c>
      <c r="AH19" s="1195" t="s">
        <v>5394</v>
      </c>
      <c r="AI19" s="1195" t="s">
        <v>4624</v>
      </c>
      <c r="AJ19" s="1195" t="s">
        <v>7762</v>
      </c>
      <c r="AK19" s="1195" t="s">
        <v>7763</v>
      </c>
      <c r="AL19" s="1195" t="s">
        <v>7764</v>
      </c>
      <c r="AM19" s="1195" t="s">
        <v>1308</v>
      </c>
      <c r="AN19" s="1195" t="s">
        <v>3287</v>
      </c>
      <c r="AO19" s="1195" t="s">
        <v>1784</v>
      </c>
      <c r="AP19" s="1272" t="str">
        <f>HYPERLINK("https://www.twitch.tv/videos/511415405","2:00.79")</f>
        <v>2:00.79</v>
      </c>
      <c r="AQ19" s="1195" t="s">
        <v>7623</v>
      </c>
      <c r="AR19" s="1195" t="s">
        <v>5727</v>
      </c>
      <c r="AS19" s="1195" t="s">
        <v>7765</v>
      </c>
      <c r="AT19" s="1195" t="s">
        <v>7766</v>
      </c>
      <c r="AU19" s="1195" t="s">
        <v>7767</v>
      </c>
      <c r="AV19" s="1195" t="str">
        <f t="shared" si="1"/>
        <v>2:36</v>
      </c>
      <c r="AW19" s="1206" t="s">
        <v>6667</v>
      </c>
    </row>
    <row r="20">
      <c r="A20" s="1250" t="s">
        <v>7768</v>
      </c>
      <c r="B20" s="1273" t="s">
        <v>7319</v>
      </c>
      <c r="C20" s="1186">
        <v>0.05050925925925926</v>
      </c>
      <c r="D20" s="1274" t="s">
        <v>7769</v>
      </c>
      <c r="E20" s="1224" t="s">
        <v>4162</v>
      </c>
      <c r="F20" s="1224" t="s">
        <v>7770</v>
      </c>
      <c r="G20" s="1224" t="s">
        <v>7771</v>
      </c>
      <c r="H20" s="1225" t="s">
        <v>2570</v>
      </c>
      <c r="I20" s="1225" t="s">
        <v>1206</v>
      </c>
      <c r="J20" s="1227" t="s">
        <v>4833</v>
      </c>
      <c r="K20" s="1275" t="s">
        <v>7772</v>
      </c>
      <c r="L20" s="1227" t="s">
        <v>7242</v>
      </c>
      <c r="M20" s="1227" t="s">
        <v>7773</v>
      </c>
      <c r="N20" s="1227" t="s">
        <v>7774</v>
      </c>
      <c r="O20" s="1227" t="s">
        <v>7775</v>
      </c>
      <c r="P20" s="1213" t="s">
        <v>753</v>
      </c>
      <c r="Q20" s="1229" t="s">
        <v>7776</v>
      </c>
      <c r="R20" s="1229" t="s">
        <v>2151</v>
      </c>
      <c r="S20" s="1229" t="s">
        <v>7777</v>
      </c>
      <c r="T20" s="1229" t="s">
        <v>2038</v>
      </c>
      <c r="U20" s="1229" t="s">
        <v>7778</v>
      </c>
      <c r="V20" s="1229" t="s">
        <v>7610</v>
      </c>
      <c r="W20" s="1232" t="s">
        <v>7779</v>
      </c>
      <c r="X20" s="1232" t="s">
        <v>7780</v>
      </c>
      <c r="Y20" s="1232" t="s">
        <v>7459</v>
      </c>
      <c r="Z20" s="1232" t="s">
        <v>7781</v>
      </c>
      <c r="AA20" s="1232" t="s">
        <v>7782</v>
      </c>
      <c r="AB20" s="1232" t="s">
        <v>7783</v>
      </c>
      <c r="AC20" s="1232" t="s">
        <v>7784</v>
      </c>
      <c r="AD20" s="1224" t="s">
        <v>7785</v>
      </c>
      <c r="AE20" s="1224" t="s">
        <v>4896</v>
      </c>
      <c r="AF20" s="1233" t="s">
        <v>7786</v>
      </c>
      <c r="AG20" s="1233" t="s">
        <v>197</v>
      </c>
      <c r="AH20" s="1233" t="s">
        <v>3390</v>
      </c>
      <c r="AI20" s="1233" t="s">
        <v>7787</v>
      </c>
      <c r="AJ20" s="1233" t="s">
        <v>7788</v>
      </c>
      <c r="AK20" s="1233" t="s">
        <v>7789</v>
      </c>
      <c r="AL20" s="1233" t="s">
        <v>2131</v>
      </c>
      <c r="AM20" s="1235" t="s">
        <v>7790</v>
      </c>
      <c r="AN20" s="1235" t="s">
        <v>7791</v>
      </c>
      <c r="AO20" s="1235" t="s">
        <v>4370</v>
      </c>
      <c r="AP20" s="1235" t="s">
        <v>7792</v>
      </c>
      <c r="AQ20" s="1235" t="s">
        <v>7793</v>
      </c>
      <c r="AR20" s="1235" t="s">
        <v>7794</v>
      </c>
      <c r="AS20" s="1235" t="s">
        <v>7765</v>
      </c>
      <c r="AT20" s="1227" t="s">
        <v>7795</v>
      </c>
      <c r="AU20" s="1219" t="s">
        <v>7796</v>
      </c>
      <c r="AV20" s="1195" t="str">
        <f t="shared" si="1"/>
        <v>1:56</v>
      </c>
      <c r="AW20" s="1270"/>
    </row>
    <row r="21" ht="15.75" customHeight="1">
      <c r="A21" s="1250" t="s">
        <v>2184</v>
      </c>
      <c r="B21" s="1185" t="s">
        <v>7319</v>
      </c>
      <c r="C21" s="1276">
        <v>0.05050925925925926</v>
      </c>
      <c r="D21" s="1213" t="s">
        <v>7797</v>
      </c>
      <c r="E21" s="1240" t="s">
        <v>7798</v>
      </c>
      <c r="F21" s="1261" t="str">
        <f>HYPERLINK("https://www.youtube.com/watch?v=rtR6KkKhM6I","1:59.91")</f>
        <v>1:59.91</v>
      </c>
      <c r="G21" s="1240" t="s">
        <v>7799</v>
      </c>
      <c r="H21" s="1277" t="str">
        <f>HYPERLINK("https://www.youtube.com/watch?v=cg-eipYsN1s","1:54.47")</f>
        <v>1:54.47</v>
      </c>
      <c r="I21" s="1226" t="s">
        <v>7737</v>
      </c>
      <c r="J21" s="1228" t="s">
        <v>4330</v>
      </c>
      <c r="K21" s="1227" t="s">
        <v>7800</v>
      </c>
      <c r="L21" s="1257" t="str">
        <f>HYPERLINK("https://www.youtube.com/watch?v=tJdjPKdAbw4","57.03")</f>
        <v>57.03</v>
      </c>
      <c r="M21" s="1228" t="s">
        <v>5791</v>
      </c>
      <c r="N21" s="1228" t="s">
        <v>1577</v>
      </c>
      <c r="O21" s="1228" t="s">
        <v>7801</v>
      </c>
      <c r="P21" s="1228" t="s">
        <v>467</v>
      </c>
      <c r="Q21" s="1231" t="s">
        <v>7802</v>
      </c>
      <c r="R21" s="1231" t="s">
        <v>7803</v>
      </c>
      <c r="S21" s="1259" t="str">
        <f>HYPERLINK("https://www.youtube.com/watch?v=_3ms_ZhYFzo","1:18.06")</f>
        <v>1:18.06</v>
      </c>
      <c r="T21" s="1231" t="s">
        <v>7804</v>
      </c>
      <c r="U21" s="1259" t="str">
        <f>HYPERLINK("https://www.youtube.com/watch?v=ZOy_TI3Zw14","2:02.38")</f>
        <v>2:02.38</v>
      </c>
      <c r="V21" s="1231" t="s">
        <v>7610</v>
      </c>
      <c r="W21" s="1242" t="s">
        <v>7805</v>
      </c>
      <c r="X21" s="1242" t="s">
        <v>5828</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5232</v>
      </c>
      <c r="AD21" s="1261" t="str">
        <f>HYPERLINK("https://www.youtube.com/watch?v=ikF77QyREZg","1:50.34")</f>
        <v>1:50.34</v>
      </c>
      <c r="AE21" s="1240" t="s">
        <v>7536</v>
      </c>
      <c r="AF21" s="1243" t="s">
        <v>7806</v>
      </c>
      <c r="AG21" s="1278" t="str">
        <f>HYPERLINK("https://www.youtube.com/watch?v=KXwTRrVVluY","1:30.62")</f>
        <v>1:30.62</v>
      </c>
      <c r="AH21" s="1243" t="s">
        <v>2619</v>
      </c>
      <c r="AI21" s="1243" t="s">
        <v>7663</v>
      </c>
      <c r="AJ21" s="1243" t="s">
        <v>7807</v>
      </c>
      <c r="AK21" s="1243" t="s">
        <v>749</v>
      </c>
      <c r="AL21" s="1243" t="s">
        <v>7619</v>
      </c>
      <c r="AM21" s="1279" t="str">
        <f>HYPERLINK("https://www.youtube.com/watch?v=BAoEwuQ0LoI","1:25.68")</f>
        <v>1:25.68</v>
      </c>
      <c r="AN21" s="1279" t="str">
        <f>HYPERLINK("https://www.youtube.com/watch?v=F-LtZeEZXek","56.36")</f>
        <v>56.36</v>
      </c>
      <c r="AO21" s="1234" t="s">
        <v>7808</v>
      </c>
      <c r="AP21" s="1234" t="s">
        <v>7809</v>
      </c>
      <c r="AQ21" s="1234" t="s">
        <v>7513</v>
      </c>
      <c r="AR21" s="1279" t="str">
        <f>HYPERLINK("https://www.youtube.com/watch?v=WSIIkWWbKgE","1:21.74")</f>
        <v>1:21.74</v>
      </c>
      <c r="AS21" s="1234" t="s">
        <v>7810</v>
      </c>
      <c r="AT21" s="1257" t="str">
        <f>HYPERLINK("https://www.youtube.com/watch?v=H67SXBLcISI","2:29.09")</f>
        <v>2:29.09</v>
      </c>
      <c r="AU21" s="1244" t="s">
        <v>7811</v>
      </c>
      <c r="AV21" s="1195" t="str">
        <f t="shared" si="1"/>
        <v>2:02</v>
      </c>
      <c r="AW21" s="1280" t="s">
        <v>7812</v>
      </c>
    </row>
    <row r="22" ht="15.75" customHeight="1">
      <c r="A22" s="1250" t="s">
        <v>2380</v>
      </c>
      <c r="B22" s="1251" t="s">
        <v>7347</v>
      </c>
      <c r="C22" s="1186">
        <v>0.05050925925925926</v>
      </c>
      <c r="D22" s="1213" t="s">
        <v>7813</v>
      </c>
      <c r="E22" s="1213" t="s">
        <v>3994</v>
      </c>
      <c r="F22" s="1213" t="s">
        <v>7814</v>
      </c>
      <c r="G22" s="1213" t="s">
        <v>7815</v>
      </c>
      <c r="H22" s="1213" t="s">
        <v>7816</v>
      </c>
      <c r="I22" s="1213" t="s">
        <v>7817</v>
      </c>
      <c r="J22" s="1281" t="s">
        <v>7354</v>
      </c>
      <c r="K22" s="1213" t="s">
        <v>7818</v>
      </c>
      <c r="L22" s="1213" t="s">
        <v>7819</v>
      </c>
      <c r="M22" s="1281" t="s">
        <v>7355</v>
      </c>
      <c r="N22" s="1281" t="s">
        <v>7356</v>
      </c>
      <c r="O22" s="1213" t="s">
        <v>7820</v>
      </c>
      <c r="P22" s="1281" t="s">
        <v>7358</v>
      </c>
      <c r="Q22" s="1281" t="s">
        <v>7359</v>
      </c>
      <c r="R22" s="1213" t="s">
        <v>7821</v>
      </c>
      <c r="S22" s="1281" t="s">
        <v>6983</v>
      </c>
      <c r="T22" s="1213" t="s">
        <v>7822</v>
      </c>
      <c r="U22" s="1213" t="s">
        <v>7678</v>
      </c>
      <c r="V22" s="1281" t="s">
        <v>7363</v>
      </c>
      <c r="W22" s="1213" t="s">
        <v>7823</v>
      </c>
      <c r="X22" s="1213" t="s">
        <v>5797</v>
      </c>
      <c r="Y22" s="1213" t="s">
        <v>3239</v>
      </c>
      <c r="Z22" s="1213" t="s">
        <v>7824</v>
      </c>
      <c r="AA22" s="1213" t="s">
        <v>7825</v>
      </c>
      <c r="AB22" s="1213" t="s">
        <v>7826</v>
      </c>
      <c r="AC22" s="1213" t="s">
        <v>4613</v>
      </c>
      <c r="AD22" s="1213" t="s">
        <v>7827</v>
      </c>
      <c r="AE22" s="1213" t="s">
        <v>268</v>
      </c>
      <c r="AF22" s="1213" t="s">
        <v>7828</v>
      </c>
      <c r="AG22" s="1213" t="s">
        <v>7829</v>
      </c>
      <c r="AH22" s="1213" t="s">
        <v>3997</v>
      </c>
      <c r="AI22" s="1213" t="s">
        <v>7759</v>
      </c>
      <c r="AJ22" s="1213" t="s">
        <v>7830</v>
      </c>
      <c r="AK22" s="1213" t="s">
        <v>2275</v>
      </c>
      <c r="AL22" s="1213" t="s">
        <v>2982</v>
      </c>
      <c r="AM22" s="1213" t="s">
        <v>7831</v>
      </c>
      <c r="AN22" s="1213" t="s">
        <v>7832</v>
      </c>
      <c r="AO22" s="1213" t="s">
        <v>6202</v>
      </c>
      <c r="AP22" s="1213" t="s">
        <v>7833</v>
      </c>
      <c r="AQ22" s="1213" t="s">
        <v>1176</v>
      </c>
      <c r="AR22" s="1213" t="s">
        <v>7834</v>
      </c>
      <c r="AS22" s="1213" t="s">
        <v>7835</v>
      </c>
      <c r="AT22" s="1213" t="s">
        <v>7836</v>
      </c>
      <c r="AU22" s="1219" t="s">
        <v>7837</v>
      </c>
      <c r="AV22" s="1195" t="str">
        <f t="shared" si="1"/>
        <v>2:57</v>
      </c>
      <c r="AW22" s="1282"/>
    </row>
    <row r="23" ht="15.75" customHeight="1">
      <c r="A23" s="1237" t="s">
        <v>3384</v>
      </c>
      <c r="B23" s="1185" t="s">
        <v>7319</v>
      </c>
      <c r="C23" s="1198">
        <v>0.050520833333333334</v>
      </c>
      <c r="D23" s="1194" t="s">
        <v>7838</v>
      </c>
      <c r="E23" s="1194" t="s">
        <v>2122</v>
      </c>
      <c r="F23" s="1194" t="s">
        <v>7839</v>
      </c>
      <c r="G23" s="1194" t="s">
        <v>7840</v>
      </c>
      <c r="H23" s="1194" t="s">
        <v>7841</v>
      </c>
      <c r="I23" s="1283" t="s">
        <v>7536</v>
      </c>
      <c r="J23" s="1194" t="s">
        <v>7842</v>
      </c>
      <c r="K23" s="1194" t="s">
        <v>2004</v>
      </c>
      <c r="L23" s="1194" t="s">
        <v>7843</v>
      </c>
      <c r="M23" s="1194" t="s">
        <v>3792</v>
      </c>
      <c r="N23" s="1194" t="s">
        <v>7844</v>
      </c>
      <c r="O23" s="1194" t="s">
        <v>7845</v>
      </c>
      <c r="P23" s="1194" t="s">
        <v>1010</v>
      </c>
      <c r="Q23" s="1194" t="s">
        <v>4014</v>
      </c>
      <c r="R23" s="1229" t="s">
        <v>6108</v>
      </c>
      <c r="S23" s="1194" t="s">
        <v>7846</v>
      </c>
      <c r="T23" s="1194" t="s">
        <v>7847</v>
      </c>
      <c r="U23" s="1194" t="s">
        <v>7848</v>
      </c>
      <c r="V23" s="1194" t="s">
        <v>3468</v>
      </c>
      <c r="W23" s="1194" t="s">
        <v>597</v>
      </c>
      <c r="X23" s="1194" t="s">
        <v>7849</v>
      </c>
      <c r="Y23" s="1194" t="s">
        <v>3470</v>
      </c>
      <c r="Z23" s="1194" t="s">
        <v>4672</v>
      </c>
      <c r="AA23" s="1194" t="s">
        <v>7850</v>
      </c>
      <c r="AB23" s="1194" t="s">
        <v>1935</v>
      </c>
      <c r="AC23" s="1194" t="s">
        <v>7851</v>
      </c>
      <c r="AD23" s="1194" t="s">
        <v>7852</v>
      </c>
      <c r="AE23" s="1194" t="s">
        <v>7459</v>
      </c>
      <c r="AF23" s="1194" t="s">
        <v>7853</v>
      </c>
      <c r="AG23" s="1194" t="s">
        <v>4600</v>
      </c>
      <c r="AH23" s="1194" t="s">
        <v>4459</v>
      </c>
      <c r="AI23" s="1194" t="s">
        <v>1852</v>
      </c>
      <c r="AJ23" s="1194" t="s">
        <v>7854</v>
      </c>
      <c r="AK23" s="1194" t="s">
        <v>419</v>
      </c>
      <c r="AL23" s="1194" t="s">
        <v>5477</v>
      </c>
      <c r="AM23" s="1194" t="s">
        <v>7855</v>
      </c>
      <c r="AN23" s="1194" t="s">
        <v>342</v>
      </c>
      <c r="AO23" s="1194" t="s">
        <v>7856</v>
      </c>
      <c r="AP23" s="1194" t="s">
        <v>7857</v>
      </c>
      <c r="AQ23" s="1194" t="s">
        <v>1724</v>
      </c>
      <c r="AR23" s="1194" t="s">
        <v>1418</v>
      </c>
      <c r="AS23" s="1194" t="s">
        <v>834</v>
      </c>
      <c r="AT23" s="1194" t="s">
        <v>7858</v>
      </c>
      <c r="AU23" s="1194" t="s">
        <v>7859</v>
      </c>
      <c r="AV23" s="1195" t="str">
        <f t="shared" si="1"/>
        <v>6:01</v>
      </c>
      <c r="AW23" s="1249" t="s">
        <v>7860</v>
      </c>
    </row>
    <row r="24" ht="15.75" customHeight="1">
      <c r="A24" s="1284" t="s">
        <v>7861</v>
      </c>
      <c r="B24" s="1185" t="s">
        <v>7319</v>
      </c>
      <c r="C24" s="1186">
        <v>0.050555555555555555</v>
      </c>
      <c r="D24" s="1213" t="s">
        <v>7862</v>
      </c>
      <c r="E24" s="1224" t="s">
        <v>7863</v>
      </c>
      <c r="F24" s="1224" t="s">
        <v>7864</v>
      </c>
      <c r="G24" s="1224" t="s">
        <v>7865</v>
      </c>
      <c r="H24" s="1225" t="s">
        <v>3347</v>
      </c>
      <c r="I24" s="1225" t="s">
        <v>1626</v>
      </c>
      <c r="J24" s="1227" t="s">
        <v>7866</v>
      </c>
      <c r="K24" s="1227" t="s">
        <v>7867</v>
      </c>
      <c r="L24" s="1227" t="s">
        <v>7868</v>
      </c>
      <c r="M24" s="1227" t="s">
        <v>3184</v>
      </c>
      <c r="N24" s="1227" t="s">
        <v>7869</v>
      </c>
      <c r="O24" s="1227" t="s">
        <v>7732</v>
      </c>
      <c r="P24" s="1227" t="s">
        <v>4293</v>
      </c>
      <c r="Q24" s="1229" t="s">
        <v>7870</v>
      </c>
      <c r="R24" s="1229" t="s">
        <v>7636</v>
      </c>
      <c r="S24" s="1229" t="s">
        <v>7871</v>
      </c>
      <c r="T24" s="1229" t="s">
        <v>7872</v>
      </c>
      <c r="U24" s="1229" t="s">
        <v>7559</v>
      </c>
      <c r="V24" s="1229" t="s">
        <v>7660</v>
      </c>
      <c r="W24" s="1232" t="s">
        <v>7873</v>
      </c>
      <c r="X24" s="1232" t="s">
        <v>7481</v>
      </c>
      <c r="Y24" s="1232" t="s">
        <v>7874</v>
      </c>
      <c r="Z24" s="1232" t="s">
        <v>7875</v>
      </c>
      <c r="AA24" s="1232" t="s">
        <v>7876</v>
      </c>
      <c r="AB24" s="1232" t="s">
        <v>5800</v>
      </c>
      <c r="AC24" s="1242" t="s">
        <v>6280</v>
      </c>
      <c r="AD24" s="1224" t="s">
        <v>7877</v>
      </c>
      <c r="AE24" s="1224" t="s">
        <v>7536</v>
      </c>
      <c r="AF24" s="1233" t="s">
        <v>7878</v>
      </c>
      <c r="AG24" s="1233" t="s">
        <v>7879</v>
      </c>
      <c r="AH24" s="1233" t="s">
        <v>2891</v>
      </c>
      <c r="AI24" s="1233" t="s">
        <v>5913</v>
      </c>
      <c r="AJ24" s="1233" t="s">
        <v>7880</v>
      </c>
      <c r="AK24" s="1233" t="s">
        <v>4801</v>
      </c>
      <c r="AL24" s="1233" t="s">
        <v>3401</v>
      </c>
      <c r="AM24" s="1235" t="s">
        <v>7881</v>
      </c>
      <c r="AN24" s="1235" t="s">
        <v>4013</v>
      </c>
      <c r="AO24" s="1235" t="s">
        <v>7882</v>
      </c>
      <c r="AP24" s="1235" t="s">
        <v>7883</v>
      </c>
      <c r="AQ24" s="1235" t="s">
        <v>7884</v>
      </c>
      <c r="AR24" s="1235" t="s">
        <v>7580</v>
      </c>
      <c r="AS24" s="1235" t="s">
        <v>7885</v>
      </c>
      <c r="AT24" s="1227" t="s">
        <v>7886</v>
      </c>
      <c r="AU24" s="1219" t="s">
        <v>7887</v>
      </c>
      <c r="AV24" s="1195" t="str">
        <f t="shared" si="1"/>
        <v>2:07</v>
      </c>
      <c r="AW24" s="1270"/>
    </row>
    <row r="25">
      <c r="A25" s="1250" t="s">
        <v>623</v>
      </c>
      <c r="B25" s="1251" t="s">
        <v>7319</v>
      </c>
      <c r="C25" s="1186">
        <v>0.050555555555555555</v>
      </c>
      <c r="D25" s="1213" t="s">
        <v>7888</v>
      </c>
      <c r="E25" s="1213" t="s">
        <v>7889</v>
      </c>
      <c r="F25" s="1213" t="s">
        <v>7890</v>
      </c>
      <c r="G25" s="1213" t="s">
        <v>7891</v>
      </c>
      <c r="H25" s="1213" t="s">
        <v>7892</v>
      </c>
      <c r="I25" s="1213" t="s">
        <v>4329</v>
      </c>
      <c r="J25" s="1213" t="s">
        <v>7893</v>
      </c>
      <c r="K25" s="1213" t="s">
        <v>7894</v>
      </c>
      <c r="L25" s="1213" t="s">
        <v>3559</v>
      </c>
      <c r="M25" s="1213" t="s">
        <v>3263</v>
      </c>
      <c r="N25" s="1213" t="s">
        <v>7789</v>
      </c>
      <c r="O25" s="1213" t="s">
        <v>7895</v>
      </c>
      <c r="P25" s="1213" t="s">
        <v>7896</v>
      </c>
      <c r="Q25" s="1213" t="s">
        <v>7897</v>
      </c>
      <c r="R25" s="1213" t="s">
        <v>6638</v>
      </c>
      <c r="S25" s="1213" t="s">
        <v>7898</v>
      </c>
      <c r="T25" s="1213" t="s">
        <v>7368</v>
      </c>
      <c r="U25" s="1213" t="s">
        <v>7899</v>
      </c>
      <c r="V25" s="1213" t="s">
        <v>7900</v>
      </c>
      <c r="W25" s="1213" t="s">
        <v>3970</v>
      </c>
      <c r="X25" s="1213" t="s">
        <v>7901</v>
      </c>
      <c r="Y25" s="1213" t="s">
        <v>4212</v>
      </c>
      <c r="Z25" s="1213" t="s">
        <v>7902</v>
      </c>
      <c r="AA25" s="1213" t="s">
        <v>7903</v>
      </c>
      <c r="AB25" s="1213" t="s">
        <v>7904</v>
      </c>
      <c r="AC25" s="1213" t="s">
        <v>5232</v>
      </c>
      <c r="AD25" s="1213" t="s">
        <v>7905</v>
      </c>
      <c r="AE25" s="1213" t="s">
        <v>7459</v>
      </c>
      <c r="AF25" s="1213" t="s">
        <v>7906</v>
      </c>
      <c r="AG25" s="1213" t="s">
        <v>4208</v>
      </c>
      <c r="AH25" s="1213" t="s">
        <v>7907</v>
      </c>
      <c r="AI25" s="1213" t="s">
        <v>7908</v>
      </c>
      <c r="AJ25" s="1213" t="s">
        <v>7909</v>
      </c>
      <c r="AK25" s="1213" t="s">
        <v>1783</v>
      </c>
      <c r="AL25" s="1213" t="s">
        <v>2455</v>
      </c>
      <c r="AM25" s="1213" t="s">
        <v>3072</v>
      </c>
      <c r="AN25" s="1213" t="s">
        <v>3527</v>
      </c>
      <c r="AO25" s="1213" t="s">
        <v>5401</v>
      </c>
      <c r="AP25" s="1213" t="s">
        <v>7910</v>
      </c>
      <c r="AQ25" s="1213" t="s">
        <v>7911</v>
      </c>
      <c r="AR25" s="1213" t="s">
        <v>7484</v>
      </c>
      <c r="AS25" s="1213" t="s">
        <v>1848</v>
      </c>
      <c r="AT25" s="1213" t="s">
        <v>7912</v>
      </c>
      <c r="AU25" s="1219" t="s">
        <v>7767</v>
      </c>
      <c r="AV25" s="1219" t="s">
        <v>6976</v>
      </c>
      <c r="AW25" s="1252" t="s">
        <v>7913</v>
      </c>
    </row>
    <row r="26" ht="15.75" customHeight="1">
      <c r="A26" s="1197" t="s">
        <v>791</v>
      </c>
      <c r="B26" s="1246" t="s">
        <v>7347</v>
      </c>
      <c r="C26" s="1198">
        <v>0.05056712962962963</v>
      </c>
      <c r="D26" s="1281" t="s">
        <v>7348</v>
      </c>
      <c r="E26" s="1285" t="s">
        <v>7349</v>
      </c>
      <c r="F26" s="1285" t="s">
        <v>7350</v>
      </c>
      <c r="G26" s="1194" t="s">
        <v>7914</v>
      </c>
      <c r="H26" s="1194" t="s">
        <v>7915</v>
      </c>
      <c r="I26" s="1285" t="s">
        <v>7353</v>
      </c>
      <c r="J26" s="1194" t="s">
        <v>7916</v>
      </c>
      <c r="K26" s="1285" t="s">
        <v>5972</v>
      </c>
      <c r="L26" s="1194" t="s">
        <v>7819</v>
      </c>
      <c r="M26" s="1194" t="s">
        <v>7917</v>
      </c>
      <c r="N26" s="1194" t="s">
        <v>7918</v>
      </c>
      <c r="O26" s="1194" t="s">
        <v>7919</v>
      </c>
      <c r="P26" s="1194" t="s">
        <v>3239</v>
      </c>
      <c r="Q26" s="1194" t="s">
        <v>7920</v>
      </c>
      <c r="R26" s="1194" t="s">
        <v>7921</v>
      </c>
      <c r="S26" s="1194" t="s">
        <v>7922</v>
      </c>
      <c r="T26" s="1285" t="s">
        <v>7361</v>
      </c>
      <c r="U26" s="1194" t="s">
        <v>7923</v>
      </c>
      <c r="V26" s="1194" t="s">
        <v>2125</v>
      </c>
      <c r="W26" s="1194" t="s">
        <v>7924</v>
      </c>
      <c r="X26" s="1194" t="s">
        <v>7925</v>
      </c>
      <c r="Y26" s="1194" t="s">
        <v>2695</v>
      </c>
      <c r="Z26" s="1285" t="s">
        <v>7365</v>
      </c>
      <c r="AA26" s="1285" t="s">
        <v>5828</v>
      </c>
      <c r="AB26" s="1194" t="s">
        <v>7926</v>
      </c>
      <c r="AC26" s="1195" t="s">
        <v>426</v>
      </c>
      <c r="AD26" s="1194" t="s">
        <v>7927</v>
      </c>
      <c r="AE26" s="1194" t="s">
        <v>7928</v>
      </c>
      <c r="AF26" s="1194" t="s">
        <v>7929</v>
      </c>
      <c r="AG26" s="1285" t="s">
        <v>7368</v>
      </c>
      <c r="AH26" s="1285" t="s">
        <v>2528</v>
      </c>
      <c r="AI26" s="1194" t="s">
        <v>7930</v>
      </c>
      <c r="AJ26" s="1194" t="s">
        <v>7931</v>
      </c>
      <c r="AK26" s="1194" t="s">
        <v>4967</v>
      </c>
      <c r="AL26" s="1285" t="s">
        <v>3287</v>
      </c>
      <c r="AM26" s="1194" t="s">
        <v>7534</v>
      </c>
      <c r="AN26" s="1194" t="s">
        <v>108</v>
      </c>
      <c r="AO26" s="1285" t="s">
        <v>7372</v>
      </c>
      <c r="AP26" s="1194" t="s">
        <v>7932</v>
      </c>
      <c r="AQ26" s="1194" t="s">
        <v>5745</v>
      </c>
      <c r="AR26" s="1285" t="s">
        <v>4999</v>
      </c>
      <c r="AS26" s="1194" t="s">
        <v>3539</v>
      </c>
      <c r="AT26" s="1194" t="s">
        <v>7933</v>
      </c>
      <c r="AU26" s="1194" t="s">
        <v>7934</v>
      </c>
      <c r="AV26" s="1195" t="str">
        <f t="shared" ref="AV26:AV44" si="2">TEXT(AU26-C26,"m:ss")</f>
        <v>3:34</v>
      </c>
      <c r="AW26" s="1286" t="s">
        <v>7935</v>
      </c>
    </row>
    <row r="27" ht="15.75" customHeight="1">
      <c r="A27" s="1237" t="s">
        <v>623</v>
      </c>
      <c r="B27" s="1246" t="s">
        <v>7347</v>
      </c>
      <c r="C27" s="1271">
        <v>0.05056712962962963</v>
      </c>
      <c r="D27" s="1213" t="s">
        <v>7936</v>
      </c>
      <c r="E27" s="1195" t="s">
        <v>7576</v>
      </c>
      <c r="F27" s="1195" t="s">
        <v>7630</v>
      </c>
      <c r="G27" s="1195" t="s">
        <v>7937</v>
      </c>
      <c r="H27" s="1287" t="s">
        <v>7352</v>
      </c>
      <c r="I27" s="1195" t="s">
        <v>1091</v>
      </c>
      <c r="J27" s="1194" t="s">
        <v>7938</v>
      </c>
      <c r="K27" s="1194" t="s">
        <v>7938</v>
      </c>
      <c r="L27" s="1195" t="s">
        <v>7939</v>
      </c>
      <c r="M27" s="1195" t="s">
        <v>7940</v>
      </c>
      <c r="N27" s="1195" t="s">
        <v>7567</v>
      </c>
      <c r="O27" s="1285" t="s">
        <v>7357</v>
      </c>
      <c r="P27" s="1195" t="s">
        <v>6608</v>
      </c>
      <c r="Q27" s="1195" t="s">
        <v>841</v>
      </c>
      <c r="R27" s="1194" t="s">
        <v>7938</v>
      </c>
      <c r="S27" s="1195" t="s">
        <v>7941</v>
      </c>
      <c r="T27" s="1195" t="s">
        <v>835</v>
      </c>
      <c r="U27" s="1195" t="s">
        <v>7942</v>
      </c>
      <c r="V27" s="1195" t="s">
        <v>7943</v>
      </c>
      <c r="W27" s="1195" t="s">
        <v>7944</v>
      </c>
      <c r="X27" s="1195" t="s">
        <v>7712</v>
      </c>
      <c r="Y27" s="1195" t="s">
        <v>7589</v>
      </c>
      <c r="Z27" s="1195" t="s">
        <v>2399</v>
      </c>
      <c r="AA27" s="1195" t="s">
        <v>7945</v>
      </c>
      <c r="AB27" s="1195" t="s">
        <v>7946</v>
      </c>
      <c r="AC27" s="1195" t="s">
        <v>3388</v>
      </c>
      <c r="AD27" s="1195" t="s">
        <v>7947</v>
      </c>
      <c r="AE27" s="1195" t="s">
        <v>7874</v>
      </c>
      <c r="AF27" s="1195" t="s">
        <v>7948</v>
      </c>
      <c r="AG27" s="1195" t="s">
        <v>3725</v>
      </c>
      <c r="AH27" s="1195" t="s">
        <v>7949</v>
      </c>
      <c r="AI27" s="1195" t="s">
        <v>7950</v>
      </c>
      <c r="AJ27" s="1195" t="s">
        <v>7951</v>
      </c>
      <c r="AK27" s="1195" t="s">
        <v>155</v>
      </c>
      <c r="AL27" s="1195" t="s">
        <v>7715</v>
      </c>
      <c r="AM27" s="1195" t="s">
        <v>7952</v>
      </c>
      <c r="AN27" s="1194" t="s">
        <v>7953</v>
      </c>
      <c r="AO27" s="1194" t="s">
        <v>7938</v>
      </c>
      <c r="AP27" s="1195" t="s">
        <v>4582</v>
      </c>
      <c r="AQ27" s="1195" t="s">
        <v>5864</v>
      </c>
      <c r="AR27" s="1195" t="s">
        <v>7954</v>
      </c>
      <c r="AS27" s="1195" t="s">
        <v>7955</v>
      </c>
      <c r="AT27" s="1287" t="s">
        <v>7375</v>
      </c>
      <c r="AU27" s="1194" t="s">
        <v>7956</v>
      </c>
      <c r="AV27" s="1195" t="str">
        <f t="shared" si="2"/>
        <v>3:07</v>
      </c>
      <c r="AW27" s="1255" t="s">
        <v>7957</v>
      </c>
    </row>
    <row r="28" ht="15.75" customHeight="1">
      <c r="A28" s="1239" t="s">
        <v>3556</v>
      </c>
      <c r="B28" s="1185" t="s">
        <v>7319</v>
      </c>
      <c r="C28" s="1276">
        <v>0.05060185185185185</v>
      </c>
      <c r="D28" s="1213" t="s">
        <v>7958</v>
      </c>
      <c r="E28" s="1240" t="s">
        <v>7959</v>
      </c>
      <c r="F28" s="1240" t="s">
        <v>5786</v>
      </c>
      <c r="G28" s="1240" t="s">
        <v>7960</v>
      </c>
      <c r="H28" s="1226" t="s">
        <v>7961</v>
      </c>
      <c r="I28" s="1226" t="s">
        <v>7962</v>
      </c>
      <c r="J28" s="1228" t="s">
        <v>7624</v>
      </c>
      <c r="K28" s="1228" t="s">
        <v>6139</v>
      </c>
      <c r="L28" s="1228" t="s">
        <v>4938</v>
      </c>
      <c r="M28" s="1228" t="s">
        <v>7963</v>
      </c>
      <c r="N28" s="1228" t="s">
        <v>4491</v>
      </c>
      <c r="O28" s="1228" t="s">
        <v>7964</v>
      </c>
      <c r="P28" s="1228" t="s">
        <v>5203</v>
      </c>
      <c r="Q28" s="1231" t="s">
        <v>7965</v>
      </c>
      <c r="R28" s="1231" t="s">
        <v>4752</v>
      </c>
      <c r="S28" s="1231" t="s">
        <v>5800</v>
      </c>
      <c r="T28" s="1231" t="s">
        <v>7966</v>
      </c>
      <c r="U28" s="1231" t="s">
        <v>7967</v>
      </c>
      <c r="V28" s="1231" t="s">
        <v>7968</v>
      </c>
      <c r="W28" s="1242" t="s">
        <v>7969</v>
      </c>
      <c r="X28" s="1242" t="s">
        <v>6122</v>
      </c>
      <c r="Y28" s="1242" t="s">
        <v>4713</v>
      </c>
      <c r="Z28" s="1242" t="s">
        <v>1676</v>
      </c>
      <c r="AA28" s="1242" t="s">
        <v>7970</v>
      </c>
      <c r="AB28" s="1242" t="s">
        <v>7946</v>
      </c>
      <c r="AC28" s="1242" t="s">
        <v>4939</v>
      </c>
      <c r="AD28" s="1240" t="s">
        <v>5541</v>
      </c>
      <c r="AE28" s="1240" t="s">
        <v>4896</v>
      </c>
      <c r="AF28" s="1243" t="s">
        <v>7971</v>
      </c>
      <c r="AG28" s="1243" t="s">
        <v>7879</v>
      </c>
      <c r="AH28" s="1243" t="s">
        <v>7972</v>
      </c>
      <c r="AI28" s="1243" t="s">
        <v>4934</v>
      </c>
      <c r="AJ28" s="1243" t="s">
        <v>7973</v>
      </c>
      <c r="AK28" s="1243" t="s">
        <v>7974</v>
      </c>
      <c r="AL28" s="1243" t="s">
        <v>4774</v>
      </c>
      <c r="AM28" s="1234" t="s">
        <v>7975</v>
      </c>
      <c r="AN28" s="1234" t="s">
        <v>7976</v>
      </c>
      <c r="AO28" s="1234" t="s">
        <v>7977</v>
      </c>
      <c r="AP28" s="1234" t="s">
        <v>7978</v>
      </c>
      <c r="AQ28" s="1234" t="s">
        <v>7979</v>
      </c>
      <c r="AR28" s="1234" t="s">
        <v>7980</v>
      </c>
      <c r="AS28" s="1234" t="s">
        <v>5242</v>
      </c>
      <c r="AT28" s="1228" t="s">
        <v>7981</v>
      </c>
      <c r="AU28" s="1244" t="s">
        <v>7982</v>
      </c>
      <c r="AV28" s="1195" t="str">
        <f t="shared" si="2"/>
        <v>1:56</v>
      </c>
      <c r="AW28" s="1270"/>
    </row>
    <row r="29">
      <c r="A29" s="1237" t="s">
        <v>6164</v>
      </c>
      <c r="B29" s="1288" t="s">
        <v>7319</v>
      </c>
      <c r="C29" s="1198">
        <v>0.05056712962962963</v>
      </c>
      <c r="D29" s="1213" t="s">
        <v>7983</v>
      </c>
      <c r="E29" s="1194" t="s">
        <v>7984</v>
      </c>
      <c r="F29" s="1194" t="s">
        <v>7985</v>
      </c>
      <c r="G29" s="1194" t="s">
        <v>7986</v>
      </c>
      <c r="H29" s="1213" t="s">
        <v>7987</v>
      </c>
      <c r="I29" s="1194" t="s">
        <v>7988</v>
      </c>
      <c r="J29" s="1194" t="s">
        <v>7989</v>
      </c>
      <c r="K29" s="1194" t="s">
        <v>7990</v>
      </c>
      <c r="L29" s="1194" t="s">
        <v>3480</v>
      </c>
      <c r="M29" s="1194" t="s">
        <v>7991</v>
      </c>
      <c r="N29" s="1194" t="s">
        <v>7338</v>
      </c>
      <c r="O29" s="1194" t="s">
        <v>7751</v>
      </c>
      <c r="P29" s="1194" t="s">
        <v>2998</v>
      </c>
      <c r="Q29" s="1194" t="s">
        <v>7992</v>
      </c>
      <c r="R29" s="1194" t="s">
        <v>7993</v>
      </c>
      <c r="S29" s="1194" t="s">
        <v>7994</v>
      </c>
      <c r="T29" s="1194" t="s">
        <v>7995</v>
      </c>
      <c r="U29" s="1194" t="s">
        <v>5916</v>
      </c>
      <c r="V29" s="1194" t="s">
        <v>7996</v>
      </c>
      <c r="W29" s="1194" t="s">
        <v>7997</v>
      </c>
      <c r="X29" s="1194" t="s">
        <v>194</v>
      </c>
      <c r="Y29" s="1194" t="s">
        <v>3735</v>
      </c>
      <c r="Z29" s="1194" t="s">
        <v>7998</v>
      </c>
      <c r="AA29" s="1232" t="s">
        <v>7999</v>
      </c>
      <c r="AB29" s="1194" t="s">
        <v>8000</v>
      </c>
      <c r="AC29" s="1194" t="s">
        <v>6848</v>
      </c>
      <c r="AD29" s="1194" t="s">
        <v>8001</v>
      </c>
      <c r="AE29" s="1194" t="s">
        <v>3409</v>
      </c>
      <c r="AF29" s="1194" t="s">
        <v>8002</v>
      </c>
      <c r="AG29" s="1194" t="s">
        <v>579</v>
      </c>
      <c r="AH29" s="1194" t="s">
        <v>1808</v>
      </c>
      <c r="AI29" s="1194" t="s">
        <v>8003</v>
      </c>
      <c r="AJ29" s="1194" t="s">
        <v>8004</v>
      </c>
      <c r="AK29" s="1194" t="s">
        <v>7759</v>
      </c>
      <c r="AL29" s="1194" t="s">
        <v>8005</v>
      </c>
      <c r="AM29" s="1194" t="s">
        <v>8006</v>
      </c>
      <c r="AN29" s="1194" t="s">
        <v>7053</v>
      </c>
      <c r="AO29" s="1194" t="s">
        <v>5036</v>
      </c>
      <c r="AP29" s="1194" t="s">
        <v>8007</v>
      </c>
      <c r="AQ29" s="1194" t="s">
        <v>2812</v>
      </c>
      <c r="AR29" s="1194" t="s">
        <v>8008</v>
      </c>
      <c r="AS29" s="1194" t="s">
        <v>371</v>
      </c>
      <c r="AT29" s="1194" t="s">
        <v>8009</v>
      </c>
      <c r="AU29" s="1194" t="s">
        <v>8010</v>
      </c>
      <c r="AV29" s="1194" t="str">
        <f t="shared" si="2"/>
        <v>4:22</v>
      </c>
      <c r="AW29" s="1286" t="s">
        <v>8011</v>
      </c>
    </row>
    <row r="30" ht="15.75" customHeight="1">
      <c r="A30" s="1207" t="s">
        <v>5952</v>
      </c>
      <c r="B30" s="1185" t="s">
        <v>7319</v>
      </c>
      <c r="C30" s="1198">
        <v>0.05061342592592592</v>
      </c>
      <c r="D30" s="1213" t="s">
        <v>7769</v>
      </c>
      <c r="E30" s="1194" t="s">
        <v>7448</v>
      </c>
      <c r="F30" s="1194" t="s">
        <v>8012</v>
      </c>
      <c r="G30" s="1195" t="s">
        <v>8013</v>
      </c>
      <c r="H30" s="1194" t="s">
        <v>8014</v>
      </c>
      <c r="I30" s="1194" t="s">
        <v>278</v>
      </c>
      <c r="J30" s="1194" t="s">
        <v>3116</v>
      </c>
      <c r="K30" s="1195" t="s">
        <v>7683</v>
      </c>
      <c r="L30" s="1194" t="s">
        <v>8015</v>
      </c>
      <c r="M30" s="1194" t="s">
        <v>8016</v>
      </c>
      <c r="N30" s="1194" t="s">
        <v>8017</v>
      </c>
      <c r="O30" s="1194" t="s">
        <v>8018</v>
      </c>
      <c r="P30" s="1194" t="s">
        <v>8019</v>
      </c>
      <c r="Q30" s="1202" t="s">
        <v>8020</v>
      </c>
      <c r="R30" s="1194" t="s">
        <v>8021</v>
      </c>
      <c r="S30" s="1195" t="s">
        <v>8022</v>
      </c>
      <c r="T30" s="1194" t="s">
        <v>8023</v>
      </c>
      <c r="U30" s="1194" t="s">
        <v>5687</v>
      </c>
      <c r="V30" s="1194" t="s">
        <v>8024</v>
      </c>
      <c r="W30" s="1200" t="str">
        <f>HYPERLINK("https://www.youtube.com/watch?v=nn1ub1z3NYM","1:45.96")</f>
        <v>1:45.96</v>
      </c>
      <c r="X30" s="1194" t="s">
        <v>4984</v>
      </c>
      <c r="Y30" s="1195" t="s">
        <v>6594</v>
      </c>
      <c r="Z30" s="1194" t="s">
        <v>1165</v>
      </c>
      <c r="AA30" s="1194" t="s">
        <v>8025</v>
      </c>
      <c r="AB30" s="1194" t="s">
        <v>8026</v>
      </c>
      <c r="AC30" s="1194" t="s">
        <v>7654</v>
      </c>
      <c r="AD30" s="1194" t="s">
        <v>8027</v>
      </c>
      <c r="AE30" s="1202" t="s">
        <v>4012</v>
      </c>
      <c r="AF30" s="1195" t="s">
        <v>8028</v>
      </c>
      <c r="AG30" s="1194" t="s">
        <v>8029</v>
      </c>
      <c r="AH30" s="1194" t="s">
        <v>2619</v>
      </c>
      <c r="AI30" s="1194" t="s">
        <v>8030</v>
      </c>
      <c r="AJ30" s="1195" t="s">
        <v>6894</v>
      </c>
      <c r="AK30" s="1194" t="s">
        <v>8031</v>
      </c>
      <c r="AL30" s="1195" t="s">
        <v>3471</v>
      </c>
      <c r="AM30" s="1195" t="s">
        <v>8032</v>
      </c>
      <c r="AN30" s="1195" t="s">
        <v>1928</v>
      </c>
      <c r="AO30" s="1194" t="s">
        <v>1002</v>
      </c>
      <c r="AP30" s="1194" t="s">
        <v>7792</v>
      </c>
      <c r="AQ30" s="1194" t="s">
        <v>8033</v>
      </c>
      <c r="AR30" s="1194" t="s">
        <v>7893</v>
      </c>
      <c r="AS30" s="1194" t="s">
        <v>8034</v>
      </c>
      <c r="AT30" s="1194" t="s">
        <v>8035</v>
      </c>
      <c r="AU30" s="1194" t="s">
        <v>8036</v>
      </c>
      <c r="AV30" s="1195" t="str">
        <f t="shared" si="2"/>
        <v>2:25</v>
      </c>
      <c r="AW30" s="1286"/>
    </row>
    <row r="31">
      <c r="A31" s="1184" t="s">
        <v>8037</v>
      </c>
      <c r="B31" s="1288" t="s">
        <v>7319</v>
      </c>
      <c r="C31" s="1198">
        <v>0.050625</v>
      </c>
      <c r="D31" s="1274" t="s">
        <v>8038</v>
      </c>
      <c r="E31" s="1194" t="s">
        <v>3944</v>
      </c>
      <c r="F31" s="1194" t="s">
        <v>8039</v>
      </c>
      <c r="G31" s="1194" t="s">
        <v>8040</v>
      </c>
      <c r="H31" s="1194" t="s">
        <v>8041</v>
      </c>
      <c r="I31" s="1194" t="s">
        <v>4529</v>
      </c>
      <c r="J31" s="1194" t="s">
        <v>8042</v>
      </c>
      <c r="K31" s="1194" t="s">
        <v>8043</v>
      </c>
      <c r="L31" s="1194" t="s">
        <v>7400</v>
      </c>
      <c r="M31" s="1194" t="s">
        <v>8044</v>
      </c>
      <c r="N31" s="1194" t="s">
        <v>8045</v>
      </c>
      <c r="O31" s="1194" t="s">
        <v>8046</v>
      </c>
      <c r="P31" s="1194" t="s">
        <v>7874</v>
      </c>
      <c r="Q31" s="1194" t="s">
        <v>3897</v>
      </c>
      <c r="R31" s="1194" t="s">
        <v>3233</v>
      </c>
      <c r="S31" s="1194" t="s">
        <v>5929</v>
      </c>
      <c r="T31" s="1194" t="s">
        <v>7361</v>
      </c>
      <c r="U31" s="1194" t="s">
        <v>897</v>
      </c>
      <c r="V31" s="1194" t="s">
        <v>1992</v>
      </c>
      <c r="W31" s="1194" t="s">
        <v>8047</v>
      </c>
      <c r="X31" s="1194" t="s">
        <v>8048</v>
      </c>
      <c r="Y31" s="1194" t="s">
        <v>8049</v>
      </c>
      <c r="Z31" s="1194" t="s">
        <v>8050</v>
      </c>
      <c r="AA31" s="1194" t="s">
        <v>8051</v>
      </c>
      <c r="AB31" s="1194"/>
      <c r="AC31" s="1194" t="s">
        <v>8052</v>
      </c>
      <c r="AD31" s="1194" t="s">
        <v>8053</v>
      </c>
      <c r="AE31" s="1194" t="s">
        <v>3227</v>
      </c>
      <c r="AF31" s="1194" t="s">
        <v>8054</v>
      </c>
      <c r="AG31" s="1194" t="s">
        <v>8055</v>
      </c>
      <c r="AH31" s="1194" t="s">
        <v>8056</v>
      </c>
      <c r="AI31" s="1194" t="s">
        <v>700</v>
      </c>
      <c r="AJ31" s="1194" t="s">
        <v>8057</v>
      </c>
      <c r="AK31" s="1194" t="s">
        <v>8058</v>
      </c>
      <c r="AL31" s="1194" t="s">
        <v>1980</v>
      </c>
      <c r="AM31" s="1194" t="s">
        <v>8059</v>
      </c>
      <c r="AN31" s="1194" t="s">
        <v>4373</v>
      </c>
      <c r="AO31" s="1194" t="s">
        <v>4370</v>
      </c>
      <c r="AP31" s="1194" t="s">
        <v>8060</v>
      </c>
      <c r="AQ31" s="1194" t="s">
        <v>8061</v>
      </c>
      <c r="AR31" s="1194" t="s">
        <v>6202</v>
      </c>
      <c r="AS31" s="1194" t="s">
        <v>8062</v>
      </c>
      <c r="AT31" s="1194" t="s">
        <v>7020</v>
      </c>
      <c r="AU31" s="1194" t="s">
        <v>8063</v>
      </c>
      <c r="AV31" s="1195" t="str">
        <f t="shared" si="2"/>
        <v>2:05</v>
      </c>
      <c r="AW31" s="1255"/>
    </row>
    <row r="32">
      <c r="A32" s="1237" t="s">
        <v>878</v>
      </c>
      <c r="B32" s="1288" t="s">
        <v>7319</v>
      </c>
      <c r="C32" s="1198">
        <v>0.05063657407407408</v>
      </c>
      <c r="D32" s="1213" t="s">
        <v>8064</v>
      </c>
      <c r="E32" s="1194" t="s">
        <v>7448</v>
      </c>
      <c r="F32" s="1194" t="s">
        <v>126</v>
      </c>
      <c r="G32" s="1194" t="s">
        <v>8065</v>
      </c>
      <c r="H32" s="1194" t="s">
        <v>8066</v>
      </c>
      <c r="I32" s="1213" t="s">
        <v>1685</v>
      </c>
      <c r="J32" s="1213" t="s">
        <v>7655</v>
      </c>
      <c r="K32" s="1194" t="s">
        <v>3635</v>
      </c>
      <c r="L32" s="1194" t="s">
        <v>3877</v>
      </c>
      <c r="M32" s="1213" t="s">
        <v>8067</v>
      </c>
      <c r="N32" s="1194" t="s">
        <v>7199</v>
      </c>
      <c r="O32" s="1194" t="s">
        <v>7586</v>
      </c>
      <c r="P32" s="1213" t="s">
        <v>4406</v>
      </c>
      <c r="Q32" s="1194" t="s">
        <v>8068</v>
      </c>
      <c r="R32" s="1213" t="s">
        <v>2151</v>
      </c>
      <c r="S32" s="1194" t="s">
        <v>8069</v>
      </c>
      <c r="T32" s="1213" t="s">
        <v>8070</v>
      </c>
      <c r="U32" s="1194" t="s">
        <v>7570</v>
      </c>
      <c r="V32" s="1213" t="s">
        <v>8071</v>
      </c>
      <c r="W32" s="1213" t="s">
        <v>8072</v>
      </c>
      <c r="X32" s="1213" t="s">
        <v>671</v>
      </c>
      <c r="Y32" s="1213" t="s">
        <v>7885</v>
      </c>
      <c r="Z32" s="1213" t="s">
        <v>7998</v>
      </c>
      <c r="AA32" s="1194" t="s">
        <v>4801</v>
      </c>
      <c r="AB32" s="1213" t="s">
        <v>2503</v>
      </c>
      <c r="AC32" s="1194" t="s">
        <v>8073</v>
      </c>
      <c r="AD32" s="1213" t="s">
        <v>8074</v>
      </c>
      <c r="AE32" s="1194" t="s">
        <v>3409</v>
      </c>
      <c r="AF32" s="1194" t="s">
        <v>8075</v>
      </c>
      <c r="AG32" s="1213" t="s">
        <v>311</v>
      </c>
      <c r="AH32" s="1213" t="s">
        <v>2489</v>
      </c>
      <c r="AI32" s="1194" t="s">
        <v>8076</v>
      </c>
      <c r="AJ32" s="1213" t="s">
        <v>8077</v>
      </c>
      <c r="AK32" s="1213" t="s">
        <v>835</v>
      </c>
      <c r="AL32" s="1213" t="s">
        <v>7436</v>
      </c>
      <c r="AM32" s="1213" t="s">
        <v>3838</v>
      </c>
      <c r="AN32" s="1213" t="s">
        <v>8078</v>
      </c>
      <c r="AO32" s="1213" t="s">
        <v>3026</v>
      </c>
      <c r="AP32" s="1194" t="s">
        <v>8079</v>
      </c>
      <c r="AQ32" s="1213" t="s">
        <v>6545</v>
      </c>
      <c r="AR32" s="1194" t="s">
        <v>7977</v>
      </c>
      <c r="AS32" s="1213" t="s">
        <v>1353</v>
      </c>
      <c r="AT32" s="1194" t="s">
        <v>8080</v>
      </c>
      <c r="AU32" s="1194" t="s">
        <v>8081</v>
      </c>
      <c r="AV32" s="1195" t="str">
        <f t="shared" si="2"/>
        <v>1:56</v>
      </c>
      <c r="AW32" s="1286" t="s">
        <v>8082</v>
      </c>
    </row>
    <row r="33">
      <c r="A33" s="1207" t="s">
        <v>8083</v>
      </c>
      <c r="B33" s="1251" t="s">
        <v>7319</v>
      </c>
      <c r="C33" s="1186">
        <v>0.0506712962962963</v>
      </c>
      <c r="D33" s="1274" t="s">
        <v>8084</v>
      </c>
      <c r="E33" s="1224" t="s">
        <v>7959</v>
      </c>
      <c r="F33" s="1224" t="s">
        <v>7584</v>
      </c>
      <c r="G33" s="1224" t="s">
        <v>8085</v>
      </c>
      <c r="H33" s="1225" t="s">
        <v>8086</v>
      </c>
      <c r="I33" s="1225" t="s">
        <v>2267</v>
      </c>
      <c r="J33" s="1227" t="s">
        <v>8087</v>
      </c>
      <c r="K33" s="1227" t="s">
        <v>1849</v>
      </c>
      <c r="L33" s="1227" t="s">
        <v>8088</v>
      </c>
      <c r="M33" s="1227" t="s">
        <v>8089</v>
      </c>
      <c r="N33" s="1227" t="s">
        <v>8090</v>
      </c>
      <c r="O33" s="1227" t="s">
        <v>8091</v>
      </c>
      <c r="P33" s="1227" t="s">
        <v>3236</v>
      </c>
      <c r="Q33" s="1229" t="s">
        <v>8092</v>
      </c>
      <c r="R33" s="1229" t="s">
        <v>8093</v>
      </c>
      <c r="S33" s="1229" t="s">
        <v>7582</v>
      </c>
      <c r="T33" s="1229" t="s">
        <v>8094</v>
      </c>
      <c r="U33" s="1229" t="s">
        <v>8095</v>
      </c>
      <c r="V33" s="1229" t="s">
        <v>8096</v>
      </c>
      <c r="W33" s="1232" t="s">
        <v>8097</v>
      </c>
      <c r="X33" s="1232" t="s">
        <v>8098</v>
      </c>
      <c r="Y33" s="1232" t="s">
        <v>8099</v>
      </c>
      <c r="Z33" s="1232" t="s">
        <v>8100</v>
      </c>
      <c r="AA33" s="1194" t="s">
        <v>1788</v>
      </c>
      <c r="AB33" s="1232" t="s">
        <v>8101</v>
      </c>
      <c r="AC33" s="1232" t="s">
        <v>5232</v>
      </c>
      <c r="AD33" s="1224" t="s">
        <v>8102</v>
      </c>
      <c r="AE33" s="1224" t="s">
        <v>426</v>
      </c>
      <c r="AF33" s="1233" t="s">
        <v>8103</v>
      </c>
      <c r="AG33" s="1233" t="s">
        <v>3212</v>
      </c>
      <c r="AH33" s="1233" t="s">
        <v>4459</v>
      </c>
      <c r="AI33" s="1233" t="s">
        <v>8104</v>
      </c>
      <c r="AJ33" s="1233" t="s">
        <v>8105</v>
      </c>
      <c r="AK33" s="1233" t="s">
        <v>292</v>
      </c>
      <c r="AL33" s="1233" t="s">
        <v>2471</v>
      </c>
      <c r="AM33" s="1235" t="s">
        <v>8106</v>
      </c>
      <c r="AN33" s="1235" t="s">
        <v>7717</v>
      </c>
      <c r="AO33" s="1235" t="s">
        <v>8107</v>
      </c>
      <c r="AP33" s="1235" t="s">
        <v>8108</v>
      </c>
      <c r="AQ33" s="1235" t="s">
        <v>8109</v>
      </c>
      <c r="AR33" s="1235" t="s">
        <v>8110</v>
      </c>
      <c r="AS33" s="1235" t="s">
        <v>8111</v>
      </c>
      <c r="AT33" s="1227" t="s">
        <v>8112</v>
      </c>
      <c r="AU33" s="1219" t="s">
        <v>8113</v>
      </c>
      <c r="AV33" s="1195" t="str">
        <f t="shared" si="2"/>
        <v>3:31</v>
      </c>
      <c r="AW33" s="1270"/>
    </row>
    <row r="34" ht="15.75" customHeight="1">
      <c r="A34" s="1284" t="s">
        <v>8114</v>
      </c>
      <c r="B34" s="1185" t="s">
        <v>7319</v>
      </c>
      <c r="C34" s="1186">
        <v>0.05070601851851852</v>
      </c>
      <c r="D34" s="1213" t="s">
        <v>8115</v>
      </c>
      <c r="E34" s="1240" t="s">
        <v>6731</v>
      </c>
      <c r="F34" s="1240" t="s">
        <v>8116</v>
      </c>
      <c r="G34" s="1240" t="s">
        <v>8117</v>
      </c>
      <c r="H34" s="1226" t="s">
        <v>8118</v>
      </c>
      <c r="I34" s="1226" t="s">
        <v>278</v>
      </c>
      <c r="J34" s="1228" t="s">
        <v>8119</v>
      </c>
      <c r="K34" s="1228" t="s">
        <v>7632</v>
      </c>
      <c r="L34" s="1228" t="s">
        <v>4678</v>
      </c>
      <c r="M34" s="1228" t="s">
        <v>8120</v>
      </c>
      <c r="N34" s="1228" t="s">
        <v>7872</v>
      </c>
      <c r="O34" s="1228" t="s">
        <v>8121</v>
      </c>
      <c r="P34" s="1228" t="s">
        <v>8122</v>
      </c>
      <c r="Q34" s="1231" t="s">
        <v>8123</v>
      </c>
      <c r="R34" s="1231" t="s">
        <v>705</v>
      </c>
      <c r="S34" s="1231" t="s">
        <v>4370</v>
      </c>
      <c r="T34" s="1231" t="s">
        <v>7481</v>
      </c>
      <c r="U34" s="1231" t="s">
        <v>8124</v>
      </c>
      <c r="V34" s="1231" t="s">
        <v>8024</v>
      </c>
      <c r="W34" s="1242" t="s">
        <v>8125</v>
      </c>
      <c r="X34" s="1242" t="s">
        <v>7417</v>
      </c>
      <c r="Y34" s="1242" t="s">
        <v>8126</v>
      </c>
      <c r="Z34" s="1242" t="s">
        <v>8127</v>
      </c>
      <c r="AA34" s="1242" t="s">
        <v>8128</v>
      </c>
      <c r="AB34" s="1242" t="s">
        <v>2492</v>
      </c>
      <c r="AC34" s="1242" t="s">
        <v>3588</v>
      </c>
      <c r="AD34" s="1240" t="s">
        <v>8129</v>
      </c>
      <c r="AE34" s="1240" t="s">
        <v>3626</v>
      </c>
      <c r="AF34" s="1243" t="s">
        <v>7435</v>
      </c>
      <c r="AG34" s="1243" t="s">
        <v>8130</v>
      </c>
      <c r="AH34" s="1243" t="s">
        <v>2039</v>
      </c>
      <c r="AI34" s="1243" t="s">
        <v>8131</v>
      </c>
      <c r="AJ34" s="1243" t="s">
        <v>8132</v>
      </c>
      <c r="AK34" s="1243" t="s">
        <v>8133</v>
      </c>
      <c r="AL34" s="1243" t="s">
        <v>4376</v>
      </c>
      <c r="AM34" s="1234" t="s">
        <v>7901</v>
      </c>
      <c r="AN34" s="1234" t="s">
        <v>4376</v>
      </c>
      <c r="AO34" s="1234" t="s">
        <v>3702</v>
      </c>
      <c r="AP34" s="1234" t="s">
        <v>8134</v>
      </c>
      <c r="AQ34" s="1234" t="s">
        <v>2098</v>
      </c>
      <c r="AR34" s="1234" t="s">
        <v>8135</v>
      </c>
      <c r="AS34" s="1234" t="s">
        <v>5201</v>
      </c>
      <c r="AT34" s="1228" t="s">
        <v>8136</v>
      </c>
      <c r="AU34" s="1244" t="s">
        <v>8137</v>
      </c>
      <c r="AV34" s="1195" t="str">
        <f t="shared" si="2"/>
        <v>2:54</v>
      </c>
      <c r="AW34" s="1270"/>
    </row>
    <row r="35" ht="15.75" customHeight="1">
      <c r="A35" s="1237" t="s">
        <v>3928</v>
      </c>
      <c r="B35" s="1185" t="s">
        <v>7319</v>
      </c>
      <c r="C35" s="1271">
        <v>0.050868055555555555</v>
      </c>
      <c r="D35" s="1213" t="s">
        <v>8138</v>
      </c>
      <c r="E35" s="1195" t="s">
        <v>5988</v>
      </c>
      <c r="F35" s="1195" t="s">
        <v>8139</v>
      </c>
      <c r="G35" s="1195" t="s">
        <v>8140</v>
      </c>
      <c r="H35" s="1195" t="s">
        <v>7915</v>
      </c>
      <c r="I35" s="1195" t="s">
        <v>1444</v>
      </c>
      <c r="J35" s="1195" t="s">
        <v>8110</v>
      </c>
      <c r="K35" s="1195" t="s">
        <v>8141</v>
      </c>
      <c r="L35" s="1195" t="s">
        <v>7594</v>
      </c>
      <c r="M35" s="1195" t="s">
        <v>4559</v>
      </c>
      <c r="N35" s="1195" t="s">
        <v>6846</v>
      </c>
      <c r="O35" s="1195" t="s">
        <v>8142</v>
      </c>
      <c r="P35" s="1195" t="s">
        <v>4057</v>
      </c>
      <c r="Q35" s="1195" t="s">
        <v>8143</v>
      </c>
      <c r="R35" s="1195" t="s">
        <v>8144</v>
      </c>
      <c r="S35" s="1195" t="s">
        <v>7842</v>
      </c>
      <c r="T35" s="1195" t="s">
        <v>4003</v>
      </c>
      <c r="U35" s="1195" t="s">
        <v>8145</v>
      </c>
      <c r="V35" s="1195" t="s">
        <v>8146</v>
      </c>
      <c r="W35" s="1195" t="s">
        <v>8147</v>
      </c>
      <c r="X35" s="1195" t="s">
        <v>8148</v>
      </c>
      <c r="Y35" s="1195" t="s">
        <v>3420</v>
      </c>
      <c r="Z35" s="1195" t="s">
        <v>8149</v>
      </c>
      <c r="AA35" s="1195" t="s">
        <v>8150</v>
      </c>
      <c r="AB35" s="1195" t="s">
        <v>8151</v>
      </c>
      <c r="AC35" s="1195" t="s">
        <v>2581</v>
      </c>
      <c r="AD35" s="1195" t="s">
        <v>8152</v>
      </c>
      <c r="AE35" s="1195" t="s">
        <v>509</v>
      </c>
      <c r="AF35" s="1195" t="s">
        <v>8153</v>
      </c>
      <c r="AG35" s="1195" t="s">
        <v>4644</v>
      </c>
      <c r="AH35" s="1195" t="s">
        <v>8154</v>
      </c>
      <c r="AI35" s="1195" t="s">
        <v>8155</v>
      </c>
      <c r="AJ35" s="1195" t="s">
        <v>8156</v>
      </c>
      <c r="AK35" s="1195" t="s">
        <v>4637</v>
      </c>
      <c r="AL35" s="1195" t="s">
        <v>8157</v>
      </c>
      <c r="AM35" s="1195" t="s">
        <v>8158</v>
      </c>
      <c r="AN35" s="1195" t="s">
        <v>3716</v>
      </c>
      <c r="AO35" s="1195" t="s">
        <v>7683</v>
      </c>
      <c r="AP35" s="1195" t="s">
        <v>8159</v>
      </c>
      <c r="AQ35" s="1195" t="s">
        <v>8160</v>
      </c>
      <c r="AR35" s="1195" t="s">
        <v>7578</v>
      </c>
      <c r="AS35" s="1195" t="s">
        <v>4176</v>
      </c>
      <c r="AT35" s="1195" t="s">
        <v>8161</v>
      </c>
      <c r="AU35" s="1195" t="s">
        <v>8162</v>
      </c>
      <c r="AV35" s="1195" t="str">
        <f t="shared" si="2"/>
        <v>2:44</v>
      </c>
      <c r="AW35" s="1206"/>
    </row>
    <row r="36" ht="15.75" customHeight="1">
      <c r="A36" s="1237" t="s">
        <v>1651</v>
      </c>
      <c r="B36" s="1289" t="s">
        <v>7378</v>
      </c>
      <c r="C36" s="1186">
        <v>0.05092592592592592</v>
      </c>
      <c r="D36" s="1290" t="s">
        <v>7379</v>
      </c>
      <c r="E36" s="1291" t="s">
        <v>7380</v>
      </c>
      <c r="F36" s="1290" t="s">
        <v>7381</v>
      </c>
      <c r="G36" s="1194" t="s">
        <v>8163</v>
      </c>
      <c r="H36" s="1290" t="s">
        <v>7382</v>
      </c>
      <c r="I36" s="1195" t="s">
        <v>569</v>
      </c>
      <c r="J36" s="1240" t="s">
        <v>4894</v>
      </c>
      <c r="K36" s="1195" t="s">
        <v>7872</v>
      </c>
      <c r="L36" s="1240" t="s">
        <v>3714</v>
      </c>
      <c r="M36" s="1195" t="s">
        <v>7636</v>
      </c>
      <c r="N36" s="1290" t="s">
        <v>7387</v>
      </c>
      <c r="O36" s="1195" t="s">
        <v>8164</v>
      </c>
      <c r="P36" s="1240" t="s">
        <v>1297</v>
      </c>
      <c r="Q36" s="1291" t="s">
        <v>7389</v>
      </c>
      <c r="R36" s="1290" t="s">
        <v>7390</v>
      </c>
      <c r="S36" s="1195" t="s">
        <v>155</v>
      </c>
      <c r="T36" s="1240" t="s">
        <v>7634</v>
      </c>
      <c r="U36" s="1291" t="s">
        <v>7393</v>
      </c>
      <c r="V36" s="1290" t="s">
        <v>7394</v>
      </c>
      <c r="W36" s="1195" t="s">
        <v>8165</v>
      </c>
      <c r="X36" s="1290" t="s">
        <v>7396</v>
      </c>
      <c r="Y36" s="1195" t="s">
        <v>5072</v>
      </c>
      <c r="Z36" s="1224" t="s">
        <v>7846</v>
      </c>
      <c r="AA36" s="1195" t="s">
        <v>8166</v>
      </c>
      <c r="AB36" s="1240" t="s">
        <v>8167</v>
      </c>
      <c r="AC36" s="1194" t="s">
        <v>8168</v>
      </c>
      <c r="AD36" s="1240" t="s">
        <v>8169</v>
      </c>
      <c r="AE36" s="1194" t="s">
        <v>8170</v>
      </c>
      <c r="AF36" s="1240" t="s">
        <v>8171</v>
      </c>
      <c r="AG36" s="1195" t="s">
        <v>5912</v>
      </c>
      <c r="AH36" s="1290" t="s">
        <v>7400</v>
      </c>
      <c r="AI36" s="1291" t="s">
        <v>7401</v>
      </c>
      <c r="AJ36" s="1240" t="s">
        <v>8172</v>
      </c>
      <c r="AK36" s="1195" t="s">
        <v>5176</v>
      </c>
      <c r="AL36" s="1290" t="s">
        <v>7403</v>
      </c>
      <c r="AM36" s="1195" t="s">
        <v>8173</v>
      </c>
      <c r="AN36" s="1240" t="s">
        <v>5044</v>
      </c>
      <c r="AO36" s="1291" t="s">
        <v>7405</v>
      </c>
      <c r="AP36" s="1224" t="s">
        <v>8174</v>
      </c>
      <c r="AQ36" s="1291" t="s">
        <v>7407</v>
      </c>
      <c r="AR36" s="1290" t="s">
        <v>7408</v>
      </c>
      <c r="AS36" s="1195" t="s">
        <v>784</v>
      </c>
      <c r="AT36" s="1290" t="s">
        <v>7409</v>
      </c>
      <c r="AU36" s="1194" t="s">
        <v>7410</v>
      </c>
      <c r="AV36" s="1195" t="str">
        <f t="shared" si="2"/>
        <v>2:24</v>
      </c>
      <c r="AW36" s="1286"/>
    </row>
    <row r="37">
      <c r="A37" s="1237" t="s">
        <v>2708</v>
      </c>
      <c r="B37" s="1288" t="s">
        <v>7347</v>
      </c>
      <c r="C37" s="1198">
        <v>0.0509375</v>
      </c>
      <c r="D37" s="1292" t="s">
        <v>8175</v>
      </c>
      <c r="E37" s="1292" t="s">
        <v>6367</v>
      </c>
      <c r="F37" s="1292" t="s">
        <v>6945</v>
      </c>
      <c r="G37" s="1292" t="s">
        <v>8176</v>
      </c>
      <c r="H37" s="1292" t="s">
        <v>8177</v>
      </c>
      <c r="I37" s="1292" t="s">
        <v>2063</v>
      </c>
      <c r="J37" s="1292" t="s">
        <v>8178</v>
      </c>
      <c r="K37" s="1292" t="s">
        <v>8179</v>
      </c>
      <c r="L37" s="1292" t="s">
        <v>7242</v>
      </c>
      <c r="M37" s="1292" t="s">
        <v>8180</v>
      </c>
      <c r="N37" s="1292" t="s">
        <v>5239</v>
      </c>
      <c r="O37" s="1292" t="s">
        <v>8181</v>
      </c>
      <c r="P37" s="1292" t="s">
        <v>411</v>
      </c>
      <c r="Q37" s="1293" t="s">
        <v>8182</v>
      </c>
      <c r="R37" s="1292" t="s">
        <v>8183</v>
      </c>
      <c r="S37" s="1293" t="s">
        <v>5795</v>
      </c>
      <c r="T37" s="1293" t="s">
        <v>8184</v>
      </c>
      <c r="U37" s="1293" t="s">
        <v>8185</v>
      </c>
      <c r="V37" s="1293" t="s">
        <v>8186</v>
      </c>
      <c r="W37" s="1293" t="s">
        <v>8187</v>
      </c>
      <c r="X37" s="1293" t="s">
        <v>7617</v>
      </c>
      <c r="Y37" s="1293" t="s">
        <v>3227</v>
      </c>
      <c r="Z37" s="1293" t="s">
        <v>8188</v>
      </c>
      <c r="AA37" s="1293" t="s">
        <v>8150</v>
      </c>
      <c r="AB37" s="1293" t="s">
        <v>7624</v>
      </c>
      <c r="AC37" s="1293" t="s">
        <v>467</v>
      </c>
      <c r="AD37" s="1293" t="s">
        <v>8189</v>
      </c>
      <c r="AE37" s="1292" t="s">
        <v>7928</v>
      </c>
      <c r="AF37" s="1292" t="s">
        <v>5097</v>
      </c>
      <c r="AG37" s="1292" t="s">
        <v>7829</v>
      </c>
      <c r="AH37" s="1292" t="s">
        <v>8190</v>
      </c>
      <c r="AI37" s="1292" t="s">
        <v>8191</v>
      </c>
      <c r="AJ37" s="1292" t="s">
        <v>8192</v>
      </c>
      <c r="AK37" s="1292" t="s">
        <v>8193</v>
      </c>
      <c r="AL37" s="1292" t="s">
        <v>2619</v>
      </c>
      <c r="AM37" s="1293" t="s">
        <v>6549</v>
      </c>
      <c r="AN37" s="1294" t="s">
        <v>3476</v>
      </c>
      <c r="AO37" s="1292" t="s">
        <v>8194</v>
      </c>
      <c r="AP37" s="1292" t="s">
        <v>8195</v>
      </c>
      <c r="AQ37" s="1292" t="s">
        <v>3504</v>
      </c>
      <c r="AR37" s="1292" t="s">
        <v>8196</v>
      </c>
      <c r="AS37" s="1292" t="s">
        <v>3490</v>
      </c>
      <c r="AT37" s="1292" t="s">
        <v>8197</v>
      </c>
      <c r="AU37" s="1194" t="s">
        <v>8198</v>
      </c>
      <c r="AV37" s="1194" t="str">
        <f t="shared" si="2"/>
        <v>4:34</v>
      </c>
      <c r="AW37" s="1286" t="s">
        <v>8199</v>
      </c>
    </row>
    <row r="38" ht="15.75" customHeight="1">
      <c r="A38" s="1237" t="s">
        <v>1221</v>
      </c>
      <c r="B38" s="1251" t="s">
        <v>7347</v>
      </c>
      <c r="C38" s="1186">
        <v>0.05112268518518519</v>
      </c>
      <c r="D38" s="1224" t="s">
        <v>8200</v>
      </c>
      <c r="E38" s="1224" t="s">
        <v>3904</v>
      </c>
      <c r="F38" s="1224" t="s">
        <v>8201</v>
      </c>
      <c r="G38" s="1224" t="s">
        <v>8202</v>
      </c>
      <c r="H38" s="1213" t="s">
        <v>8203</v>
      </c>
      <c r="I38" s="1225" t="s">
        <v>4526</v>
      </c>
      <c r="J38" s="1227" t="s">
        <v>7452</v>
      </c>
      <c r="K38" s="1227" t="s">
        <v>8204</v>
      </c>
      <c r="L38" s="1295" t="s">
        <v>6334</v>
      </c>
      <c r="M38" s="1227" t="s">
        <v>4779</v>
      </c>
      <c r="N38" s="1227" t="s">
        <v>7901</v>
      </c>
      <c r="O38" s="1227" t="s">
        <v>8205</v>
      </c>
      <c r="P38" s="1227" t="s">
        <v>1192</v>
      </c>
      <c r="Q38" s="1229" t="s">
        <v>8206</v>
      </c>
      <c r="R38" s="1296" t="s">
        <v>7360</v>
      </c>
      <c r="S38" s="1229" t="s">
        <v>191</v>
      </c>
      <c r="T38" s="1229" t="s">
        <v>8207</v>
      </c>
      <c r="U38" s="1229" t="s">
        <v>8208</v>
      </c>
      <c r="V38" s="1229" t="s">
        <v>8209</v>
      </c>
      <c r="W38" s="1232" t="s">
        <v>8210</v>
      </c>
      <c r="X38" s="1232" t="s">
        <v>8211</v>
      </c>
      <c r="Y38" s="1297" t="s">
        <v>784</v>
      </c>
      <c r="Z38" s="1232" t="s">
        <v>8212</v>
      </c>
      <c r="AA38" s="1194" t="s">
        <v>4683</v>
      </c>
      <c r="AB38" s="1232" t="s">
        <v>5747</v>
      </c>
      <c r="AC38" s="1264" t="s">
        <v>4684</v>
      </c>
      <c r="AD38" s="1224" t="s">
        <v>8213</v>
      </c>
      <c r="AE38" s="1224" t="s">
        <v>2434</v>
      </c>
      <c r="AF38" s="1233" t="s">
        <v>8214</v>
      </c>
      <c r="AG38" s="1233" t="s">
        <v>8215</v>
      </c>
      <c r="AH38" s="1233" t="s">
        <v>357</v>
      </c>
      <c r="AI38" s="1233" t="s">
        <v>1032</v>
      </c>
      <c r="AJ38" s="1233" t="s">
        <v>8216</v>
      </c>
      <c r="AK38" s="1233" t="s">
        <v>3582</v>
      </c>
      <c r="AL38" s="1233" t="s">
        <v>4142</v>
      </c>
      <c r="AM38" s="1235" t="s">
        <v>8217</v>
      </c>
      <c r="AN38" s="1298" t="s">
        <v>8218</v>
      </c>
      <c r="AO38" s="1235" t="s">
        <v>1849</v>
      </c>
      <c r="AP38" s="1235" t="s">
        <v>8219</v>
      </c>
      <c r="AQ38" s="1235" t="s">
        <v>8220</v>
      </c>
      <c r="AR38" s="1235" t="s">
        <v>8221</v>
      </c>
      <c r="AS38" s="1235" t="s">
        <v>2196</v>
      </c>
      <c r="AT38" s="1227" t="s">
        <v>8222</v>
      </c>
      <c r="AU38" s="1219" t="s">
        <v>8223</v>
      </c>
      <c r="AV38" s="1244" t="str">
        <f t="shared" si="2"/>
        <v>4:57</v>
      </c>
      <c r="AW38" s="1270"/>
    </row>
    <row r="39" ht="15.75" customHeight="1">
      <c r="A39" s="1197" t="s">
        <v>8224</v>
      </c>
      <c r="B39" s="1273" t="s">
        <v>7319</v>
      </c>
      <c r="C39" s="1198">
        <v>0.051180555555555556</v>
      </c>
      <c r="D39" s="1213" t="s">
        <v>8225</v>
      </c>
      <c r="E39" s="1194" t="s">
        <v>1024</v>
      </c>
      <c r="F39" s="1194" t="s">
        <v>8226</v>
      </c>
      <c r="G39" s="1194" t="s">
        <v>7225</v>
      </c>
      <c r="H39" s="1194" t="s">
        <v>8227</v>
      </c>
      <c r="I39" s="1194" t="s">
        <v>8228</v>
      </c>
      <c r="J39" s="1194" t="s">
        <v>2150</v>
      </c>
      <c r="K39" s="1194" t="s">
        <v>7705</v>
      </c>
      <c r="L39" s="1194" t="s">
        <v>4072</v>
      </c>
      <c r="M39" s="1194" t="s">
        <v>8229</v>
      </c>
      <c r="N39" s="1194" t="s">
        <v>8230</v>
      </c>
      <c r="O39" s="1194" t="s">
        <v>8231</v>
      </c>
      <c r="P39" s="1194" t="s">
        <v>3740</v>
      </c>
      <c r="Q39" s="1194" t="s">
        <v>8232</v>
      </c>
      <c r="R39" s="1194" t="s">
        <v>8233</v>
      </c>
      <c r="S39" s="1194" t="s">
        <v>8234</v>
      </c>
      <c r="T39" s="1195" t="s">
        <v>3286</v>
      </c>
      <c r="U39" s="1195" t="s">
        <v>8235</v>
      </c>
      <c r="V39" s="1194" t="s">
        <v>1347</v>
      </c>
      <c r="W39" s="1194" t="s">
        <v>8236</v>
      </c>
      <c r="X39" s="1194" t="s">
        <v>8237</v>
      </c>
      <c r="Y39" s="1194" t="s">
        <v>8238</v>
      </c>
      <c r="Z39" s="1194" t="s">
        <v>1752</v>
      </c>
      <c r="AA39" s="1194" t="s">
        <v>8239</v>
      </c>
      <c r="AB39" s="1194" t="s">
        <v>8240</v>
      </c>
      <c r="AC39" s="1194" t="s">
        <v>5423</v>
      </c>
      <c r="AD39" s="1194" t="s">
        <v>8241</v>
      </c>
      <c r="AE39" s="1194" t="s">
        <v>7564</v>
      </c>
      <c r="AF39" s="1195" t="s">
        <v>8242</v>
      </c>
      <c r="AG39" s="1194" t="s">
        <v>277</v>
      </c>
      <c r="AH39" s="1194" t="s">
        <v>4062</v>
      </c>
      <c r="AI39" s="1194" t="s">
        <v>8243</v>
      </c>
      <c r="AJ39" s="1194" t="s">
        <v>8244</v>
      </c>
      <c r="AK39" s="1194" t="s">
        <v>8245</v>
      </c>
      <c r="AL39" s="1194" t="s">
        <v>8246</v>
      </c>
      <c r="AM39" s="1194" t="s">
        <v>3133</v>
      </c>
      <c r="AN39" s="1194" t="s">
        <v>7619</v>
      </c>
      <c r="AO39" s="1200" t="str">
        <f>HYPERLINK("https://clips.twitch.tv/AltruisticEmpathicManateeDoritosChip","1:20.90")</f>
        <v>1:20.90</v>
      </c>
      <c r="AP39" s="1194" t="s">
        <v>8247</v>
      </c>
      <c r="AQ39" s="1194" t="s">
        <v>8248</v>
      </c>
      <c r="AR39" s="1194" t="s">
        <v>8249</v>
      </c>
      <c r="AS39" s="1194" t="s">
        <v>7765</v>
      </c>
      <c r="AT39" s="1194" t="s">
        <v>8250</v>
      </c>
      <c r="AU39" s="1194" t="s">
        <v>8251</v>
      </c>
      <c r="AV39" s="1195" t="str">
        <f t="shared" si="2"/>
        <v>2:40</v>
      </c>
      <c r="AW39" s="1255" t="s">
        <v>8252</v>
      </c>
    </row>
    <row r="40" ht="15.75" customHeight="1">
      <c r="A40" s="1239" t="s">
        <v>3613</v>
      </c>
      <c r="B40" s="1246" t="s">
        <v>7347</v>
      </c>
      <c r="C40" s="1186">
        <v>0.05130787037037037</v>
      </c>
      <c r="D40" s="1213" t="s">
        <v>8253</v>
      </c>
      <c r="E40" s="1224" t="s">
        <v>8254</v>
      </c>
      <c r="F40" s="1224" t="s">
        <v>8255</v>
      </c>
      <c r="G40" s="1299" t="s">
        <v>7351</v>
      </c>
      <c r="H40" s="1225" t="s">
        <v>8256</v>
      </c>
      <c r="I40" s="1225" t="s">
        <v>569</v>
      </c>
      <c r="J40" s="1227" t="s">
        <v>3383</v>
      </c>
      <c r="K40" s="1227" t="s">
        <v>8257</v>
      </c>
      <c r="L40" s="1227" t="s">
        <v>8258</v>
      </c>
      <c r="M40" s="1227" t="s">
        <v>8259</v>
      </c>
      <c r="N40" s="1228" t="s">
        <v>607</v>
      </c>
      <c r="O40" s="1227" t="s">
        <v>8260</v>
      </c>
      <c r="P40" s="1227" t="s">
        <v>268</v>
      </c>
      <c r="Q40" s="1229" t="s">
        <v>8261</v>
      </c>
      <c r="R40" s="1229" t="s">
        <v>3112</v>
      </c>
      <c r="S40" s="1231" t="s">
        <v>3285</v>
      </c>
      <c r="T40" s="1229" t="s">
        <v>8106</v>
      </c>
      <c r="U40" s="1231" t="s">
        <v>8262</v>
      </c>
      <c r="V40" s="1231" t="s">
        <v>3492</v>
      </c>
      <c r="W40" s="1232" t="s">
        <v>8263</v>
      </c>
      <c r="X40" s="1232" t="s">
        <v>672</v>
      </c>
      <c r="Y40" s="1232" t="s">
        <v>3239</v>
      </c>
      <c r="Z40" s="1232" t="s">
        <v>8264</v>
      </c>
      <c r="AA40" s="1232" t="s">
        <v>5086</v>
      </c>
      <c r="AB40" s="1232" t="s">
        <v>8265</v>
      </c>
      <c r="AC40" s="1242" t="s">
        <v>6318</v>
      </c>
      <c r="AD40" s="1224" t="s">
        <v>8266</v>
      </c>
      <c r="AE40" s="1240" t="s">
        <v>4406</v>
      </c>
      <c r="AF40" s="1233" t="s">
        <v>8267</v>
      </c>
      <c r="AG40" s="1233" t="s">
        <v>8268</v>
      </c>
      <c r="AH40" s="1233" t="s">
        <v>2830</v>
      </c>
      <c r="AI40" s="1233" t="s">
        <v>8269</v>
      </c>
      <c r="AJ40" s="1233" t="s">
        <v>8270</v>
      </c>
      <c r="AK40" s="1233" t="s">
        <v>8271</v>
      </c>
      <c r="AL40" s="1243" t="s">
        <v>5550</v>
      </c>
      <c r="AM40" s="1235" t="s">
        <v>8272</v>
      </c>
      <c r="AN40" s="1235" t="s">
        <v>3090</v>
      </c>
      <c r="AO40" s="1235" t="s">
        <v>8273</v>
      </c>
      <c r="AP40" s="1235" t="s">
        <v>8274</v>
      </c>
      <c r="AQ40" s="1235" t="s">
        <v>3662</v>
      </c>
      <c r="AR40" s="1235" t="s">
        <v>7408</v>
      </c>
      <c r="AS40" s="1234" t="s">
        <v>2196</v>
      </c>
      <c r="AT40" s="1227" t="s">
        <v>8275</v>
      </c>
      <c r="AU40" s="1219" t="s">
        <v>8276</v>
      </c>
      <c r="AV40" s="1195" t="str">
        <f t="shared" si="2"/>
        <v>2:51</v>
      </c>
      <c r="AW40" s="1252" t="s">
        <v>8277</v>
      </c>
    </row>
    <row r="41" ht="15.75" customHeight="1">
      <c r="A41" s="1237" t="s">
        <v>2184</v>
      </c>
      <c r="B41" s="1300" t="s">
        <v>7378</v>
      </c>
      <c r="C41" s="1271">
        <v>0.051319444444444445</v>
      </c>
      <c r="D41" s="1213" t="s">
        <v>8278</v>
      </c>
      <c r="E41" s="1195" t="s">
        <v>7472</v>
      </c>
      <c r="F41" s="1195" t="s">
        <v>8279</v>
      </c>
      <c r="G41" s="1195" t="s">
        <v>8280</v>
      </c>
      <c r="H41" s="1195" t="s">
        <v>8281</v>
      </c>
      <c r="I41" s="1195" t="s">
        <v>907</v>
      </c>
      <c r="J41" s="1195" t="s">
        <v>8282</v>
      </c>
      <c r="K41" s="1195" t="s">
        <v>7995</v>
      </c>
      <c r="L41" s="1195" t="s">
        <v>3608</v>
      </c>
      <c r="M41" s="1195" t="s">
        <v>8093</v>
      </c>
      <c r="N41" s="1195" t="s">
        <v>4395</v>
      </c>
      <c r="O41" s="1195" t="s">
        <v>8283</v>
      </c>
      <c r="P41" s="1301" t="s">
        <v>4632</v>
      </c>
      <c r="Q41" s="1195" t="s">
        <v>7091</v>
      </c>
      <c r="R41" s="1195" t="s">
        <v>8284</v>
      </c>
      <c r="S41" s="1195" t="s">
        <v>1070</v>
      </c>
      <c r="T41" s="1195" t="s">
        <v>8285</v>
      </c>
      <c r="U41" s="1195" t="s">
        <v>1239</v>
      </c>
      <c r="V41" s="1195" t="s">
        <v>345</v>
      </c>
      <c r="W41" s="1195" t="s">
        <v>8286</v>
      </c>
      <c r="X41" s="1195" t="s">
        <v>607</v>
      </c>
      <c r="Y41" s="1195" t="s">
        <v>3296</v>
      </c>
      <c r="Z41" s="1195" t="s">
        <v>8287</v>
      </c>
      <c r="AA41" s="1195" t="s">
        <v>8131</v>
      </c>
      <c r="AB41" s="1195" t="s">
        <v>3631</v>
      </c>
      <c r="AC41" s="1195" t="s">
        <v>141</v>
      </c>
      <c r="AD41" s="1195" t="s">
        <v>8288</v>
      </c>
      <c r="AE41" s="1301" t="s">
        <v>2434</v>
      </c>
      <c r="AF41" s="1301" t="s">
        <v>2655</v>
      </c>
      <c r="AG41" s="1195" t="s">
        <v>3842</v>
      </c>
      <c r="AH41" s="1195" t="s">
        <v>8289</v>
      </c>
      <c r="AI41" s="1195" t="s">
        <v>8290</v>
      </c>
      <c r="AJ41" s="1195" t="s">
        <v>8291</v>
      </c>
      <c r="AK41" s="1195" t="s">
        <v>6071</v>
      </c>
      <c r="AL41" s="1195" t="s">
        <v>4911</v>
      </c>
      <c r="AM41" s="1301" t="s">
        <v>7404</v>
      </c>
      <c r="AN41" s="1291" t="s">
        <v>1893</v>
      </c>
      <c r="AO41" s="1195" t="s">
        <v>4401</v>
      </c>
      <c r="AP41" s="1195" t="s">
        <v>8292</v>
      </c>
      <c r="AQ41" s="1195" t="s">
        <v>8293</v>
      </c>
      <c r="AR41" s="1195" t="s">
        <v>7656</v>
      </c>
      <c r="AS41" s="1301" t="s">
        <v>4647</v>
      </c>
      <c r="AT41" s="1195" t="s">
        <v>8294</v>
      </c>
      <c r="AU41" s="1195" t="s">
        <v>8295</v>
      </c>
      <c r="AV41" s="1195" t="str">
        <f t="shared" si="2"/>
        <v>3:15</v>
      </c>
      <c r="AW41" s="1255" t="s">
        <v>8296</v>
      </c>
    </row>
    <row r="42">
      <c r="A42" s="1250" t="s">
        <v>1326</v>
      </c>
      <c r="B42" s="1251" t="s">
        <v>7319</v>
      </c>
      <c r="C42" s="1186">
        <v>0.05133101851851852</v>
      </c>
      <c r="D42" s="1274" t="s">
        <v>8297</v>
      </c>
      <c r="E42" s="1224" t="s">
        <v>8298</v>
      </c>
      <c r="F42" s="1224" t="s">
        <v>8299</v>
      </c>
      <c r="G42" s="1224" t="s">
        <v>8300</v>
      </c>
      <c r="H42" s="1225" t="s">
        <v>8301</v>
      </c>
      <c r="I42" s="1225" t="s">
        <v>3588</v>
      </c>
      <c r="J42" s="1227" t="s">
        <v>1703</v>
      </c>
      <c r="K42" s="1227" t="s">
        <v>7552</v>
      </c>
      <c r="L42" s="1227" t="s">
        <v>3274</v>
      </c>
      <c r="M42" s="1227" t="s">
        <v>8302</v>
      </c>
      <c r="N42" s="1227" t="s">
        <v>7504</v>
      </c>
      <c r="O42" s="1227" t="s">
        <v>8303</v>
      </c>
      <c r="P42" s="1227" t="s">
        <v>7459</v>
      </c>
      <c r="Q42" s="1229" t="s">
        <v>8304</v>
      </c>
      <c r="R42" s="1229" t="s">
        <v>8305</v>
      </c>
      <c r="S42" s="1229" t="s">
        <v>8306</v>
      </c>
      <c r="T42" s="1229" t="s">
        <v>8307</v>
      </c>
      <c r="U42" s="1229" t="s">
        <v>8308</v>
      </c>
      <c r="V42" s="1229" t="s">
        <v>8309</v>
      </c>
      <c r="W42" s="1232" t="s">
        <v>8310</v>
      </c>
      <c r="X42" s="1232" t="s">
        <v>8311</v>
      </c>
      <c r="Y42" s="1232" t="s">
        <v>4755</v>
      </c>
      <c r="Z42" s="1232" t="s">
        <v>1165</v>
      </c>
      <c r="AA42" s="1232" t="s">
        <v>8312</v>
      </c>
      <c r="AB42" s="1232" t="s">
        <v>5481</v>
      </c>
      <c r="AC42" s="1232" t="s">
        <v>2345</v>
      </c>
      <c r="AD42" s="1224" t="s">
        <v>8313</v>
      </c>
      <c r="AE42" s="1224" t="s">
        <v>4755</v>
      </c>
      <c r="AF42" s="1233" t="s">
        <v>8314</v>
      </c>
      <c r="AG42" s="1233" t="s">
        <v>6142</v>
      </c>
      <c r="AH42" s="1233" t="s">
        <v>3166</v>
      </c>
      <c r="AI42" s="1233" t="s">
        <v>8315</v>
      </c>
      <c r="AJ42" s="1233" t="s">
        <v>8316</v>
      </c>
      <c r="AK42" s="1233" t="s">
        <v>8237</v>
      </c>
      <c r="AL42" s="1233" t="s">
        <v>2200</v>
      </c>
      <c r="AM42" s="1235" t="s">
        <v>8317</v>
      </c>
      <c r="AN42" s="1235" t="s">
        <v>8318</v>
      </c>
      <c r="AO42" s="1235" t="s">
        <v>8319</v>
      </c>
      <c r="AP42" s="1235" t="s">
        <v>8320</v>
      </c>
      <c r="AQ42" s="1235" t="s">
        <v>7884</v>
      </c>
      <c r="AR42" s="1235" t="s">
        <v>8321</v>
      </c>
      <c r="AS42" s="1235" t="s">
        <v>4138</v>
      </c>
      <c r="AT42" s="1227" t="s">
        <v>8322</v>
      </c>
      <c r="AU42" s="1219" t="s">
        <v>8323</v>
      </c>
      <c r="AV42" s="1195" t="str">
        <f t="shared" si="2"/>
        <v>1:34</v>
      </c>
      <c r="AW42" s="1270"/>
    </row>
    <row r="43" ht="15.75" customHeight="1">
      <c r="A43" s="1207" t="s">
        <v>1104</v>
      </c>
      <c r="B43" s="1300" t="s">
        <v>7378</v>
      </c>
      <c r="C43" s="1276">
        <v>0.05134259259259259</v>
      </c>
      <c r="D43" s="1213" t="s">
        <v>8324</v>
      </c>
      <c r="E43" s="1240" t="s">
        <v>8325</v>
      </c>
      <c r="F43" s="1240" t="s">
        <v>8326</v>
      </c>
      <c r="G43" s="1240" t="s">
        <v>8327</v>
      </c>
      <c r="H43" s="1226" t="s">
        <v>4671</v>
      </c>
      <c r="I43" s="1302" t="s">
        <v>236</v>
      </c>
      <c r="J43" s="1228" t="s">
        <v>8328</v>
      </c>
      <c r="K43" s="1228" t="s">
        <v>3072</v>
      </c>
      <c r="L43" s="1303" t="s">
        <v>7385</v>
      </c>
      <c r="M43" s="1303" t="s">
        <v>7386</v>
      </c>
      <c r="N43" s="1228" t="s">
        <v>8329</v>
      </c>
      <c r="O43" s="1303" t="s">
        <v>7388</v>
      </c>
      <c r="P43" s="1228" t="s">
        <v>278</v>
      </c>
      <c r="Q43" s="1231" t="s">
        <v>8330</v>
      </c>
      <c r="R43" s="1231" t="s">
        <v>8331</v>
      </c>
      <c r="S43" s="1304" t="s">
        <v>7391</v>
      </c>
      <c r="T43" s="1304" t="s">
        <v>7392</v>
      </c>
      <c r="U43" s="1231" t="s">
        <v>8332</v>
      </c>
      <c r="V43" s="1231" t="s">
        <v>3510</v>
      </c>
      <c r="W43" s="1305" t="s">
        <v>7395</v>
      </c>
      <c r="X43" s="1242" t="s">
        <v>3489</v>
      </c>
      <c r="Y43" s="1242" t="s">
        <v>907</v>
      </c>
      <c r="Z43" s="1242" t="s">
        <v>5954</v>
      </c>
      <c r="AA43" s="1242" t="s">
        <v>8003</v>
      </c>
      <c r="AB43" s="1305" t="s">
        <v>7398</v>
      </c>
      <c r="AC43" s="1242" t="s">
        <v>6210</v>
      </c>
      <c r="AD43" s="1306" t="s">
        <v>7399</v>
      </c>
      <c r="AE43" s="1240" t="s">
        <v>8333</v>
      </c>
      <c r="AF43" s="1243" t="s">
        <v>8334</v>
      </c>
      <c r="AG43" s="1243" t="s">
        <v>8335</v>
      </c>
      <c r="AH43" s="1243" t="s">
        <v>2559</v>
      </c>
      <c r="AI43" s="1243" t="s">
        <v>8336</v>
      </c>
      <c r="AJ43" s="1243" t="s">
        <v>8337</v>
      </c>
      <c r="AK43" s="1307" t="s">
        <v>1611</v>
      </c>
      <c r="AL43" s="1243" t="s">
        <v>8338</v>
      </c>
      <c r="AM43" s="1234" t="s">
        <v>8339</v>
      </c>
      <c r="AN43" s="1235" t="s">
        <v>4874</v>
      </c>
      <c r="AO43" s="1234" t="s">
        <v>8340</v>
      </c>
      <c r="AP43" s="1234" t="s">
        <v>8341</v>
      </c>
      <c r="AQ43" s="1234" t="s">
        <v>8342</v>
      </c>
      <c r="AR43" s="1234" t="s">
        <v>8343</v>
      </c>
      <c r="AS43" s="1234" t="s">
        <v>4012</v>
      </c>
      <c r="AT43" s="1228" t="s">
        <v>8344</v>
      </c>
      <c r="AU43" s="1244" t="s">
        <v>8345</v>
      </c>
      <c r="AV43" s="1195" t="str">
        <f t="shared" si="2"/>
        <v>1:58</v>
      </c>
      <c r="AW43" s="1270"/>
    </row>
    <row r="44" ht="15.75" customHeight="1">
      <c r="A44" s="1197" t="s">
        <v>2740</v>
      </c>
      <c r="B44" s="1185" t="s">
        <v>7319</v>
      </c>
      <c r="C44" s="1271">
        <v>0.05134259259259259</v>
      </c>
      <c r="D44" s="1213" t="s">
        <v>8346</v>
      </c>
      <c r="E44" s="1195" t="s">
        <v>8347</v>
      </c>
      <c r="F44" s="1195" t="s">
        <v>8348</v>
      </c>
      <c r="G44" s="1195" t="s">
        <v>8349</v>
      </c>
      <c r="H44" s="1195" t="s">
        <v>7923</v>
      </c>
      <c r="I44" s="1195" t="s">
        <v>5367</v>
      </c>
      <c r="J44" s="1195" t="s">
        <v>8350</v>
      </c>
      <c r="K44" s="1195" t="s">
        <v>3182</v>
      </c>
      <c r="L44" s="1195" t="s">
        <v>8351</v>
      </c>
      <c r="M44" s="1195" t="s">
        <v>8067</v>
      </c>
      <c r="N44" s="1195" t="s">
        <v>194</v>
      </c>
      <c r="O44" s="1195" t="s">
        <v>8352</v>
      </c>
      <c r="P44" s="1195" t="s">
        <v>4450</v>
      </c>
      <c r="Q44" s="1195" t="s">
        <v>1884</v>
      </c>
      <c r="R44" s="1195" t="s">
        <v>8305</v>
      </c>
      <c r="S44" s="1195" t="s">
        <v>7941</v>
      </c>
      <c r="T44" s="1195" t="s">
        <v>8353</v>
      </c>
      <c r="U44" s="1195" t="s">
        <v>8354</v>
      </c>
      <c r="V44" s="1195" t="s">
        <v>8355</v>
      </c>
      <c r="W44" s="1195" t="s">
        <v>8356</v>
      </c>
      <c r="X44" s="1195" t="s">
        <v>8357</v>
      </c>
      <c r="Y44" s="1195" t="s">
        <v>278</v>
      </c>
      <c r="Z44" s="1195" t="s">
        <v>6632</v>
      </c>
      <c r="AA44" s="1195" t="s">
        <v>7879</v>
      </c>
      <c r="AB44" s="1195" t="s">
        <v>7421</v>
      </c>
      <c r="AC44" s="1195" t="s">
        <v>5423</v>
      </c>
      <c r="AD44" s="1195" t="s">
        <v>8358</v>
      </c>
      <c r="AE44" s="1195" t="s">
        <v>278</v>
      </c>
      <c r="AF44" s="1195" t="s">
        <v>8359</v>
      </c>
      <c r="AG44" s="1195" t="s">
        <v>8360</v>
      </c>
      <c r="AH44" s="1195" t="s">
        <v>4392</v>
      </c>
      <c r="AI44" s="1195" t="s">
        <v>8361</v>
      </c>
      <c r="AJ44" s="1195" t="s">
        <v>8316</v>
      </c>
      <c r="AK44" s="1195" t="s">
        <v>8362</v>
      </c>
      <c r="AL44" s="1195" t="s">
        <v>8363</v>
      </c>
      <c r="AM44" s="1195" t="s">
        <v>8364</v>
      </c>
      <c r="AN44" s="1195" t="s">
        <v>8365</v>
      </c>
      <c r="AO44" s="1195" t="s">
        <v>7604</v>
      </c>
      <c r="AP44" s="1195" t="s">
        <v>8366</v>
      </c>
      <c r="AQ44" s="1195" t="s">
        <v>8367</v>
      </c>
      <c r="AR44" s="1195" t="s">
        <v>8368</v>
      </c>
      <c r="AS44" s="1287" t="s">
        <v>3859</v>
      </c>
      <c r="AT44" s="1195" t="s">
        <v>8369</v>
      </c>
      <c r="AU44" s="1195" t="s">
        <v>7934</v>
      </c>
      <c r="AV44" s="1195" t="str">
        <f t="shared" si="2"/>
        <v>2:27</v>
      </c>
      <c r="AW44" s="1255"/>
    </row>
    <row r="45" ht="15.75" customHeight="1">
      <c r="A45" s="1250" t="s">
        <v>2878</v>
      </c>
      <c r="B45" s="1166" t="s">
        <v>7347</v>
      </c>
      <c r="C45" s="1186">
        <v>0.051354166666666666</v>
      </c>
      <c r="D45" s="1224" t="s">
        <v>8370</v>
      </c>
      <c r="E45" s="1213" t="s">
        <v>6023</v>
      </c>
      <c r="F45" s="1213" t="s">
        <v>8371</v>
      </c>
      <c r="G45" s="1224" t="s">
        <v>8372</v>
      </c>
      <c r="H45" s="1225" t="s">
        <v>8373</v>
      </c>
      <c r="I45" s="1213" t="s">
        <v>1065</v>
      </c>
      <c r="J45" s="1213" t="s">
        <v>7916</v>
      </c>
      <c r="K45" s="1213" t="s">
        <v>8017</v>
      </c>
      <c r="L45" s="1213" t="s">
        <v>2124</v>
      </c>
      <c r="M45" s="1213" t="s">
        <v>8374</v>
      </c>
      <c r="N45" s="1227" t="s">
        <v>7825</v>
      </c>
      <c r="O45" s="1213" t="s">
        <v>8375</v>
      </c>
      <c r="P45" s="1227" t="s">
        <v>8073</v>
      </c>
      <c r="Q45" s="1213" t="s">
        <v>2121</v>
      </c>
      <c r="R45" s="1213" t="s">
        <v>4928</v>
      </c>
      <c r="S45" s="1229" t="s">
        <v>7867</v>
      </c>
      <c r="T45" s="1213" t="s">
        <v>5294</v>
      </c>
      <c r="U45" s="1229" t="s">
        <v>8376</v>
      </c>
      <c r="V45" s="1213" t="s">
        <v>2479</v>
      </c>
      <c r="W45" s="1213" t="s">
        <v>8377</v>
      </c>
      <c r="X45" s="1213" t="s">
        <v>8378</v>
      </c>
      <c r="Y45" s="1213" t="s">
        <v>7928</v>
      </c>
      <c r="Z45" s="1213" t="s">
        <v>2587</v>
      </c>
      <c r="AA45" s="1232" t="s">
        <v>1032</v>
      </c>
      <c r="AB45" s="1213" t="s">
        <v>3851</v>
      </c>
      <c r="AC45" s="1213" t="s">
        <v>8379</v>
      </c>
      <c r="AD45" s="1213" t="s">
        <v>8380</v>
      </c>
      <c r="AE45" s="1224" t="s">
        <v>8381</v>
      </c>
      <c r="AF45" s="1213" t="s">
        <v>8382</v>
      </c>
      <c r="AG45" s="1213" t="s">
        <v>8031</v>
      </c>
      <c r="AH45" s="1213" t="s">
        <v>8383</v>
      </c>
      <c r="AI45" s="1233" t="s">
        <v>8384</v>
      </c>
      <c r="AJ45" s="1213" t="s">
        <v>8385</v>
      </c>
      <c r="AK45" s="1213" t="s">
        <v>3383</v>
      </c>
      <c r="AL45" s="1213" t="s">
        <v>1808</v>
      </c>
      <c r="AM45" s="1213" t="s">
        <v>8361</v>
      </c>
      <c r="AN45" s="1235" t="s">
        <v>2439</v>
      </c>
      <c r="AO45" s="1213" t="s">
        <v>4837</v>
      </c>
      <c r="AP45" s="1213" t="s">
        <v>8386</v>
      </c>
      <c r="AQ45" s="1235" t="s">
        <v>5636</v>
      </c>
      <c r="AR45" s="1213" t="s">
        <v>8387</v>
      </c>
      <c r="AS45" s="1308" t="s">
        <v>4443</v>
      </c>
      <c r="AT45" s="1213" t="s">
        <v>8388</v>
      </c>
      <c r="AU45" s="1219" t="s">
        <v>8389</v>
      </c>
      <c r="AV45" s="1194" t="s">
        <v>6952</v>
      </c>
      <c r="AW45" s="1252" t="s">
        <v>8390</v>
      </c>
    </row>
    <row r="46" ht="15.75" customHeight="1">
      <c r="A46" s="1250" t="s">
        <v>2422</v>
      </c>
      <c r="B46" s="1166" t="s">
        <v>7347</v>
      </c>
      <c r="C46" s="1186">
        <v>0.05136574074074074</v>
      </c>
      <c r="D46" s="1213" t="s">
        <v>8391</v>
      </c>
      <c r="E46" s="1224" t="s">
        <v>8392</v>
      </c>
      <c r="F46" s="1224" t="s">
        <v>8393</v>
      </c>
      <c r="G46" s="1224" t="s">
        <v>8394</v>
      </c>
      <c r="H46" s="1225" t="s">
        <v>8395</v>
      </c>
      <c r="I46" s="1225" t="s">
        <v>3172</v>
      </c>
      <c r="J46" s="1227" t="s">
        <v>7609</v>
      </c>
      <c r="K46" s="1227" t="s">
        <v>3596</v>
      </c>
      <c r="L46" s="1227" t="s">
        <v>5107</v>
      </c>
      <c r="M46" s="1227" t="s">
        <v>1037</v>
      </c>
      <c r="N46" s="1227" t="s">
        <v>8396</v>
      </c>
      <c r="O46" s="1227" t="s">
        <v>8397</v>
      </c>
      <c r="P46" s="1227" t="s">
        <v>5232</v>
      </c>
      <c r="Q46" s="1229" t="s">
        <v>8398</v>
      </c>
      <c r="R46" s="1229" t="s">
        <v>4971</v>
      </c>
      <c r="S46" s="1229" t="s">
        <v>7656</v>
      </c>
      <c r="T46" s="1229" t="s">
        <v>8396</v>
      </c>
      <c r="U46" s="1229" t="s">
        <v>8399</v>
      </c>
      <c r="V46" s="1229" t="s">
        <v>5488</v>
      </c>
      <c r="W46" s="1232" t="s">
        <v>8097</v>
      </c>
      <c r="X46" s="1232" t="s">
        <v>5180</v>
      </c>
      <c r="Y46" s="1232" t="s">
        <v>8400</v>
      </c>
      <c r="Z46" s="1232" t="s">
        <v>8401</v>
      </c>
      <c r="AA46" s="1232" t="s">
        <v>3725</v>
      </c>
      <c r="AB46" s="1232" t="s">
        <v>7682</v>
      </c>
      <c r="AC46" s="1232" t="s">
        <v>1734</v>
      </c>
      <c r="AD46" s="1224" t="s">
        <v>8402</v>
      </c>
      <c r="AE46" s="1224" t="s">
        <v>4997</v>
      </c>
      <c r="AF46" s="1233" t="s">
        <v>8403</v>
      </c>
      <c r="AG46" s="1233" t="s">
        <v>277</v>
      </c>
      <c r="AH46" s="1233" t="s">
        <v>8383</v>
      </c>
      <c r="AI46" s="1233" t="s">
        <v>5058</v>
      </c>
      <c r="AJ46" s="1309" t="s">
        <v>7370</v>
      </c>
      <c r="AK46" s="1233" t="s">
        <v>8151</v>
      </c>
      <c r="AL46" s="1233" t="s">
        <v>7907</v>
      </c>
      <c r="AM46" s="1235" t="s">
        <v>8404</v>
      </c>
      <c r="AN46" s="1235" t="s">
        <v>8405</v>
      </c>
      <c r="AO46" s="1235" t="s">
        <v>8406</v>
      </c>
      <c r="AP46" s="1235" t="s">
        <v>8407</v>
      </c>
      <c r="AQ46" s="1235" t="s">
        <v>6877</v>
      </c>
      <c r="AR46" s="1235" t="s">
        <v>8408</v>
      </c>
      <c r="AS46" s="1235" t="s">
        <v>5547</v>
      </c>
      <c r="AT46" s="1227" t="s">
        <v>8409</v>
      </c>
      <c r="AU46" s="1310" t="s">
        <v>8410</v>
      </c>
      <c r="AV46" s="1195" t="str">
        <f t="shared" ref="AV46:AV57" si="3">TEXT(AU46-C46,"m:ss")</f>
        <v>4:24</v>
      </c>
      <c r="AW46" s="1220"/>
    </row>
    <row r="47" ht="15.75" customHeight="1">
      <c r="A47" s="1250" t="s">
        <v>6134</v>
      </c>
      <c r="B47" s="1289" t="s">
        <v>7319</v>
      </c>
      <c r="C47" s="1311">
        <v>0.05143518518518519</v>
      </c>
      <c r="D47" s="1224" t="s">
        <v>8411</v>
      </c>
      <c r="E47" s="1224" t="s">
        <v>8412</v>
      </c>
      <c r="F47" s="1224" t="s">
        <v>8413</v>
      </c>
      <c r="G47" s="1224" t="s">
        <v>7643</v>
      </c>
      <c r="H47" s="1225" t="s">
        <v>8414</v>
      </c>
      <c r="I47" s="1225" t="s">
        <v>942</v>
      </c>
      <c r="J47" s="1227" t="s">
        <v>7869</v>
      </c>
      <c r="K47" s="1227" t="s">
        <v>8415</v>
      </c>
      <c r="L47" s="1227" t="s">
        <v>3997</v>
      </c>
      <c r="M47" s="1227" t="s">
        <v>8416</v>
      </c>
      <c r="N47" s="1312" t="s">
        <v>1072</v>
      </c>
      <c r="O47" s="1227" t="s">
        <v>3246</v>
      </c>
      <c r="P47" s="1227" t="s">
        <v>304</v>
      </c>
      <c r="Q47" s="1229" t="s">
        <v>8417</v>
      </c>
      <c r="R47" s="1229" t="s">
        <v>7803</v>
      </c>
      <c r="S47" s="1229" t="s">
        <v>8418</v>
      </c>
      <c r="T47" s="1229" t="s">
        <v>8419</v>
      </c>
      <c r="U47" s="1229" t="s">
        <v>7883</v>
      </c>
      <c r="V47" s="1229" t="s">
        <v>2517</v>
      </c>
      <c r="W47" s="1232" t="s">
        <v>8420</v>
      </c>
      <c r="X47" s="1232" t="s">
        <v>8421</v>
      </c>
      <c r="Y47" s="1232" t="s">
        <v>3120</v>
      </c>
      <c r="Z47" s="1232" t="s">
        <v>8422</v>
      </c>
      <c r="AA47" s="1232" t="s">
        <v>8421</v>
      </c>
      <c r="AB47" s="1232" t="s">
        <v>8022</v>
      </c>
      <c r="AC47" s="1232" t="s">
        <v>147</v>
      </c>
      <c r="AD47" s="1224" t="s">
        <v>8423</v>
      </c>
      <c r="AE47" s="1224" t="s">
        <v>4321</v>
      </c>
      <c r="AF47" s="1233" t="s">
        <v>8424</v>
      </c>
      <c r="AG47" s="1233" t="s">
        <v>8425</v>
      </c>
      <c r="AH47" s="1233" t="s">
        <v>8190</v>
      </c>
      <c r="AI47" s="1233" t="s">
        <v>8425</v>
      </c>
      <c r="AJ47" s="1233" t="s">
        <v>8426</v>
      </c>
      <c r="AK47" s="1313" t="s">
        <v>3842</v>
      </c>
      <c r="AL47" s="1233" t="s">
        <v>8427</v>
      </c>
      <c r="AM47" s="1235" t="s">
        <v>8428</v>
      </c>
      <c r="AN47" s="1235" t="s">
        <v>462</v>
      </c>
      <c r="AO47" s="1235" t="s">
        <v>2957</v>
      </c>
      <c r="AP47" s="1235" t="s">
        <v>8429</v>
      </c>
      <c r="AQ47" s="1213" t="s">
        <v>3799</v>
      </c>
      <c r="AR47" s="1314" t="s">
        <v>8430</v>
      </c>
      <c r="AS47" s="1235" t="s">
        <v>8431</v>
      </c>
      <c r="AT47" s="1227" t="s">
        <v>8432</v>
      </c>
      <c r="AU47" s="1219" t="s">
        <v>8433</v>
      </c>
      <c r="AV47" s="1195" t="str">
        <f t="shared" si="3"/>
        <v>4:08</v>
      </c>
      <c r="AW47" s="1252" t="s">
        <v>8434</v>
      </c>
    </row>
    <row r="48">
      <c r="A48" s="1250" t="s">
        <v>2550</v>
      </c>
      <c r="B48" s="1251" t="s">
        <v>7319</v>
      </c>
      <c r="C48" s="1186">
        <v>0.0515162037037037</v>
      </c>
      <c r="D48" s="1224" t="s">
        <v>8175</v>
      </c>
      <c r="E48" s="1224" t="s">
        <v>5557</v>
      </c>
      <c r="F48" s="1224" t="s">
        <v>8435</v>
      </c>
      <c r="G48" s="1224" t="s">
        <v>8436</v>
      </c>
      <c r="H48" s="1224" t="s">
        <v>8437</v>
      </c>
      <c r="I48" s="1224" t="s">
        <v>3208</v>
      </c>
      <c r="J48" s="1227" t="s">
        <v>7583</v>
      </c>
      <c r="K48" s="1227" t="s">
        <v>8438</v>
      </c>
      <c r="L48" s="1227" t="s">
        <v>8439</v>
      </c>
      <c r="M48" s="1227" t="s">
        <v>8021</v>
      </c>
      <c r="N48" s="1227" t="s">
        <v>8440</v>
      </c>
      <c r="O48" s="1227" t="s">
        <v>8441</v>
      </c>
      <c r="P48" s="1227" t="s">
        <v>3796</v>
      </c>
      <c r="Q48" s="1229" t="s">
        <v>8442</v>
      </c>
      <c r="R48" s="1229" t="s">
        <v>2445</v>
      </c>
      <c r="S48" s="1229" t="s">
        <v>8443</v>
      </c>
      <c r="T48" s="1229" t="s">
        <v>194</v>
      </c>
      <c r="U48" s="1229" t="s">
        <v>8208</v>
      </c>
      <c r="V48" s="1229" t="s">
        <v>5540</v>
      </c>
      <c r="W48" s="1232" t="s">
        <v>5726</v>
      </c>
      <c r="X48" s="1232" t="s">
        <v>8444</v>
      </c>
      <c r="Y48" s="1232" t="s">
        <v>7896</v>
      </c>
      <c r="Z48" s="1232" t="s">
        <v>8445</v>
      </c>
      <c r="AA48" s="1194" t="s">
        <v>483</v>
      </c>
      <c r="AB48" s="1232" t="s">
        <v>5159</v>
      </c>
      <c r="AC48" s="1232" t="s">
        <v>3603</v>
      </c>
      <c r="AD48" s="1224" t="s">
        <v>8446</v>
      </c>
      <c r="AE48" s="1224" t="s">
        <v>8447</v>
      </c>
      <c r="AF48" s="1233" t="s">
        <v>8448</v>
      </c>
      <c r="AG48" s="1233" t="s">
        <v>8404</v>
      </c>
      <c r="AH48" s="1233" t="s">
        <v>4911</v>
      </c>
      <c r="AI48" s="1233" t="s">
        <v>311</v>
      </c>
      <c r="AJ48" s="1233" t="s">
        <v>8449</v>
      </c>
      <c r="AK48" s="1233" t="s">
        <v>8450</v>
      </c>
      <c r="AL48" s="1233" t="s">
        <v>4599</v>
      </c>
      <c r="AM48" s="1235" t="s">
        <v>2530</v>
      </c>
      <c r="AN48" s="1235" t="s">
        <v>5514</v>
      </c>
      <c r="AO48" s="1235" t="s">
        <v>7604</v>
      </c>
      <c r="AP48" s="1235" t="s">
        <v>8451</v>
      </c>
      <c r="AQ48" s="1235" t="s">
        <v>7884</v>
      </c>
      <c r="AR48" s="1235" t="s">
        <v>8452</v>
      </c>
      <c r="AS48" s="1235" t="s">
        <v>1353</v>
      </c>
      <c r="AT48" s="1227" t="s">
        <v>8453</v>
      </c>
      <c r="AU48" s="1219" t="s">
        <v>8454</v>
      </c>
      <c r="AV48" s="1195" t="str">
        <f t="shared" si="3"/>
        <v>2:41</v>
      </c>
      <c r="AW48" s="1252" t="s">
        <v>8455</v>
      </c>
    </row>
    <row r="49" ht="15.75" customHeight="1">
      <c r="A49" s="1239" t="s">
        <v>5868</v>
      </c>
      <c r="B49" s="1185" t="s">
        <v>7319</v>
      </c>
      <c r="C49" s="1186">
        <v>0.05157407407407407</v>
      </c>
      <c r="D49" s="1213" t="s">
        <v>8456</v>
      </c>
      <c r="E49" s="1224" t="s">
        <v>8457</v>
      </c>
      <c r="F49" s="1224" t="s">
        <v>8458</v>
      </c>
      <c r="G49" s="1240" t="s">
        <v>7891</v>
      </c>
      <c r="H49" s="1226" t="s">
        <v>5784</v>
      </c>
      <c r="I49" s="1226" t="s">
        <v>208</v>
      </c>
      <c r="J49" s="1228" t="s">
        <v>4725</v>
      </c>
      <c r="K49" s="1228" t="s">
        <v>7632</v>
      </c>
      <c r="L49" s="1228" t="s">
        <v>8459</v>
      </c>
      <c r="M49" s="1228" t="s">
        <v>8460</v>
      </c>
      <c r="N49" s="1228" t="s">
        <v>1306</v>
      </c>
      <c r="O49" s="1228" t="s">
        <v>8461</v>
      </c>
      <c r="P49" s="1228" t="s">
        <v>4650</v>
      </c>
      <c r="Q49" s="1231" t="s">
        <v>8462</v>
      </c>
      <c r="R49" s="1231" t="s">
        <v>7821</v>
      </c>
      <c r="S49" s="1231" t="s">
        <v>8463</v>
      </c>
      <c r="T49" s="1231" t="s">
        <v>3133</v>
      </c>
      <c r="U49" s="1231" t="s">
        <v>5770</v>
      </c>
      <c r="V49" s="1231" t="s">
        <v>4720</v>
      </c>
      <c r="W49" s="1242" t="s">
        <v>8464</v>
      </c>
      <c r="X49" s="1242" t="s">
        <v>8076</v>
      </c>
      <c r="Y49" s="1242" t="s">
        <v>3296</v>
      </c>
      <c r="Z49" s="1242" t="s">
        <v>7398</v>
      </c>
      <c r="AA49" s="1242" t="s">
        <v>5268</v>
      </c>
      <c r="AB49" s="1242" t="s">
        <v>5036</v>
      </c>
      <c r="AC49" s="1242" t="s">
        <v>7784</v>
      </c>
      <c r="AD49" s="1224" t="s">
        <v>8465</v>
      </c>
      <c r="AE49" s="1240" t="s">
        <v>4129</v>
      </c>
      <c r="AF49" s="1243" t="s">
        <v>8466</v>
      </c>
      <c r="AG49" s="1243" t="s">
        <v>8467</v>
      </c>
      <c r="AH49" s="1243" t="s">
        <v>8468</v>
      </c>
      <c r="AI49" s="1243" t="s">
        <v>929</v>
      </c>
      <c r="AJ49" s="1243" t="s">
        <v>8469</v>
      </c>
      <c r="AK49" s="1233" t="s">
        <v>518</v>
      </c>
      <c r="AL49" s="1233" t="s">
        <v>8470</v>
      </c>
      <c r="AM49" s="1234" t="s">
        <v>8471</v>
      </c>
      <c r="AN49" s="1234" t="s">
        <v>8472</v>
      </c>
      <c r="AO49" s="1234" t="s">
        <v>8473</v>
      </c>
      <c r="AP49" s="1234" t="s">
        <v>8474</v>
      </c>
      <c r="AQ49" s="1234" t="s">
        <v>8475</v>
      </c>
      <c r="AR49" s="1235" t="s">
        <v>6139</v>
      </c>
      <c r="AS49" s="1234" t="s">
        <v>3859</v>
      </c>
      <c r="AT49" s="1228" t="s">
        <v>8476</v>
      </c>
      <c r="AU49" s="1244" t="s">
        <v>8477</v>
      </c>
      <c r="AV49" s="1195" t="str">
        <f t="shared" si="3"/>
        <v>4:40</v>
      </c>
      <c r="AW49" s="1270" t="s">
        <v>8478</v>
      </c>
    </row>
    <row r="50">
      <c r="A50" s="1250" t="s">
        <v>1280</v>
      </c>
      <c r="B50" s="1251" t="s">
        <v>7319</v>
      </c>
      <c r="C50" s="1186">
        <v>0.05162037037037037</v>
      </c>
      <c r="D50" s="1224" t="s">
        <v>8479</v>
      </c>
      <c r="E50" s="1224" t="s">
        <v>8480</v>
      </c>
      <c r="F50" s="1224" t="s">
        <v>8481</v>
      </c>
      <c r="G50" s="1224" t="s">
        <v>8482</v>
      </c>
      <c r="H50" s="1213" t="s">
        <v>8483</v>
      </c>
      <c r="I50" s="1225" t="s">
        <v>740</v>
      </c>
      <c r="J50" s="1227" t="s">
        <v>8484</v>
      </c>
      <c r="K50" s="1227" t="s">
        <v>8485</v>
      </c>
      <c r="L50" s="1227" t="s">
        <v>8486</v>
      </c>
      <c r="M50" s="1227" t="s">
        <v>686</v>
      </c>
      <c r="N50" s="1227" t="s">
        <v>7640</v>
      </c>
      <c r="O50" s="1227" t="s">
        <v>8487</v>
      </c>
      <c r="P50" s="1227" t="s">
        <v>1973</v>
      </c>
      <c r="Q50" s="1229" t="s">
        <v>8488</v>
      </c>
      <c r="R50" s="1229" t="s">
        <v>8489</v>
      </c>
      <c r="S50" s="1229" t="s">
        <v>8273</v>
      </c>
      <c r="T50" s="1229" t="s">
        <v>2585</v>
      </c>
      <c r="U50" s="1229" t="s">
        <v>8490</v>
      </c>
      <c r="V50" s="1229" t="s">
        <v>7610</v>
      </c>
      <c r="W50" s="1232" t="s">
        <v>8491</v>
      </c>
      <c r="X50" s="1232" t="s">
        <v>8492</v>
      </c>
      <c r="Y50" s="1232" t="s">
        <v>8493</v>
      </c>
      <c r="Z50" s="1232" t="s">
        <v>1108</v>
      </c>
      <c r="AA50" s="1194" t="s">
        <v>8307</v>
      </c>
      <c r="AB50" s="1232" t="s">
        <v>6427</v>
      </c>
      <c r="AC50" s="1232" t="s">
        <v>8494</v>
      </c>
      <c r="AD50" s="1224" t="s">
        <v>8495</v>
      </c>
      <c r="AE50" s="1224" t="s">
        <v>8496</v>
      </c>
      <c r="AF50" s="1233" t="s">
        <v>8497</v>
      </c>
      <c r="AG50" s="1233" t="s">
        <v>3167</v>
      </c>
      <c r="AH50" s="1233" t="s">
        <v>3997</v>
      </c>
      <c r="AI50" s="1233" t="s">
        <v>8498</v>
      </c>
      <c r="AJ50" s="1233" t="s">
        <v>8499</v>
      </c>
      <c r="AK50" s="1233" t="s">
        <v>8500</v>
      </c>
      <c r="AL50" s="1233" t="s">
        <v>8501</v>
      </c>
      <c r="AM50" s="1235" t="s">
        <v>8502</v>
      </c>
      <c r="AN50" s="1235" t="s">
        <v>5514</v>
      </c>
      <c r="AO50" s="1235" t="s">
        <v>8503</v>
      </c>
      <c r="AP50" s="1235" t="s">
        <v>8504</v>
      </c>
      <c r="AQ50" s="1235" t="s">
        <v>7979</v>
      </c>
      <c r="AR50" s="1235" t="s">
        <v>8505</v>
      </c>
      <c r="AS50" s="1235" t="s">
        <v>4507</v>
      </c>
      <c r="AT50" s="1227" t="s">
        <v>8506</v>
      </c>
      <c r="AU50" s="1219" t="s">
        <v>8507</v>
      </c>
      <c r="AV50" s="1244" t="str">
        <f t="shared" si="3"/>
        <v>5:07</v>
      </c>
      <c r="AW50" s="1252"/>
    </row>
    <row r="51" ht="15.75" customHeight="1">
      <c r="A51" s="1250" t="s">
        <v>6919</v>
      </c>
      <c r="B51" s="1251" t="s">
        <v>7319</v>
      </c>
      <c r="C51" s="1186">
        <v>0.051631944444444446</v>
      </c>
      <c r="D51" s="1224" t="s">
        <v>8508</v>
      </c>
      <c r="E51" s="1224" t="s">
        <v>6245</v>
      </c>
      <c r="F51" s="1224" t="s">
        <v>8116</v>
      </c>
      <c r="G51" s="1224" t="s">
        <v>8509</v>
      </c>
      <c r="H51" s="1225" t="s">
        <v>8510</v>
      </c>
      <c r="I51" s="1225" t="s">
        <v>8511</v>
      </c>
      <c r="J51" s="1227" t="s">
        <v>8179</v>
      </c>
      <c r="K51" s="1227" t="s">
        <v>7338</v>
      </c>
      <c r="L51" s="1227" t="s">
        <v>4783</v>
      </c>
      <c r="M51" s="1227" t="s">
        <v>8512</v>
      </c>
      <c r="N51" s="1227" t="s">
        <v>7804</v>
      </c>
      <c r="O51" s="1227" t="s">
        <v>8513</v>
      </c>
      <c r="P51" s="1227" t="s">
        <v>6280</v>
      </c>
      <c r="Q51" s="1229" t="s">
        <v>8514</v>
      </c>
      <c r="R51" s="1229" t="s">
        <v>8284</v>
      </c>
      <c r="S51" s="1229" t="s">
        <v>916</v>
      </c>
      <c r="T51" s="1229" t="s">
        <v>2837</v>
      </c>
      <c r="U51" s="1229" t="s">
        <v>8515</v>
      </c>
      <c r="V51" s="1229" t="s">
        <v>8516</v>
      </c>
      <c r="W51" s="1232" t="s">
        <v>8517</v>
      </c>
      <c r="X51" s="1232" t="s">
        <v>518</v>
      </c>
      <c r="Y51" s="1232" t="s">
        <v>4580</v>
      </c>
      <c r="Z51" s="1232" t="s">
        <v>8518</v>
      </c>
      <c r="AA51" s="1194" t="s">
        <v>8519</v>
      </c>
      <c r="AB51" s="1232" t="s">
        <v>8101</v>
      </c>
      <c r="AC51" s="1232" t="s">
        <v>3959</v>
      </c>
      <c r="AD51" s="1224" t="s">
        <v>8520</v>
      </c>
      <c r="AE51" s="1224" t="s">
        <v>8521</v>
      </c>
      <c r="AF51" s="1315" t="s">
        <v>8522</v>
      </c>
      <c r="AG51" s="1233" t="s">
        <v>6347</v>
      </c>
      <c r="AH51" s="1233" t="s">
        <v>8468</v>
      </c>
      <c r="AI51" s="1233" t="s">
        <v>3167</v>
      </c>
      <c r="AJ51" s="1233" t="s">
        <v>8523</v>
      </c>
      <c r="AK51" s="1233" t="s">
        <v>1189</v>
      </c>
      <c r="AL51" s="1233" t="s">
        <v>8501</v>
      </c>
      <c r="AM51" s="1235" t="s">
        <v>5268</v>
      </c>
      <c r="AN51" s="1235" t="s">
        <v>8524</v>
      </c>
      <c r="AO51" s="1235" t="s">
        <v>1418</v>
      </c>
      <c r="AP51" s="1235" t="s">
        <v>8525</v>
      </c>
      <c r="AQ51" s="1235" t="s">
        <v>2783</v>
      </c>
      <c r="AR51" s="1235" t="s">
        <v>8045</v>
      </c>
      <c r="AS51" s="1235" t="s">
        <v>3539</v>
      </c>
      <c r="AT51" s="1227" t="s">
        <v>8526</v>
      </c>
      <c r="AU51" s="1219" t="s">
        <v>8527</v>
      </c>
      <c r="AV51" s="1195" t="str">
        <f t="shared" si="3"/>
        <v>2:25</v>
      </c>
      <c r="AW51" s="1282" t="s">
        <v>8528</v>
      </c>
    </row>
    <row r="52" ht="15.75" customHeight="1">
      <c r="A52" s="1253" t="s">
        <v>8529</v>
      </c>
      <c r="B52" s="1185" t="s">
        <v>7319</v>
      </c>
      <c r="C52" s="1271">
        <v>0.051631944444444446</v>
      </c>
      <c r="D52" s="1213" t="s">
        <v>8530</v>
      </c>
      <c r="E52" s="1195" t="s">
        <v>8531</v>
      </c>
      <c r="F52" s="1195" t="s">
        <v>7406</v>
      </c>
      <c r="G52" s="1195" t="s">
        <v>8532</v>
      </c>
      <c r="H52" s="1195" t="s">
        <v>8533</v>
      </c>
      <c r="I52" s="1195" t="s">
        <v>4211</v>
      </c>
      <c r="J52" s="1195" t="s">
        <v>2778</v>
      </c>
      <c r="K52" s="1195" t="s">
        <v>8534</v>
      </c>
      <c r="L52" s="1195" t="s">
        <v>8535</v>
      </c>
      <c r="M52" s="1195" t="s">
        <v>686</v>
      </c>
      <c r="N52" s="1195" t="s">
        <v>8536</v>
      </c>
      <c r="O52" s="1195" t="s">
        <v>3970</v>
      </c>
      <c r="P52" s="1195" t="s">
        <v>7353</v>
      </c>
      <c r="Q52" s="1195" t="s">
        <v>8537</v>
      </c>
      <c r="R52" s="1195" t="s">
        <v>8538</v>
      </c>
      <c r="S52" s="1195" t="s">
        <v>8249</v>
      </c>
      <c r="T52" s="1195" t="s">
        <v>8317</v>
      </c>
      <c r="U52" s="1195" t="s">
        <v>8539</v>
      </c>
      <c r="V52" s="1195" t="s">
        <v>8540</v>
      </c>
      <c r="W52" s="1195" t="s">
        <v>8541</v>
      </c>
      <c r="X52" s="1195" t="s">
        <v>8542</v>
      </c>
      <c r="Y52" s="1195" t="s">
        <v>3959</v>
      </c>
      <c r="Z52" s="1195" t="s">
        <v>5761</v>
      </c>
      <c r="AA52" s="1195" t="s">
        <v>7761</v>
      </c>
      <c r="AB52" s="1195" t="s">
        <v>8543</v>
      </c>
      <c r="AC52" s="1195" t="s">
        <v>278</v>
      </c>
      <c r="AD52" s="1195" t="s">
        <v>5645</v>
      </c>
      <c r="AE52" s="1195" t="s">
        <v>3588</v>
      </c>
      <c r="AF52" s="1195" t="s">
        <v>7351</v>
      </c>
      <c r="AG52" s="1195" t="s">
        <v>8544</v>
      </c>
      <c r="AH52" s="1195" t="s">
        <v>4651</v>
      </c>
      <c r="AI52" s="1195" t="s">
        <v>4903</v>
      </c>
      <c r="AJ52" s="1195" t="s">
        <v>8545</v>
      </c>
      <c r="AK52" s="1195" t="s">
        <v>8312</v>
      </c>
      <c r="AL52" s="1195" t="s">
        <v>4385</v>
      </c>
      <c r="AM52" s="1195" t="s">
        <v>8546</v>
      </c>
      <c r="AN52" s="1195" t="s">
        <v>7174</v>
      </c>
      <c r="AO52" s="1195" t="s">
        <v>8547</v>
      </c>
      <c r="AP52" s="1195" t="s">
        <v>8548</v>
      </c>
      <c r="AQ52" s="1195" t="s">
        <v>2812</v>
      </c>
      <c r="AR52" s="1195" t="s">
        <v>8549</v>
      </c>
      <c r="AS52" s="1195" t="s">
        <v>3455</v>
      </c>
      <c r="AT52" s="1195" t="s">
        <v>8550</v>
      </c>
      <c r="AU52" s="1272" t="str">
        <f>HYPERLINK("https://splits.io/pc9","1:16:48")</f>
        <v>1:16:48</v>
      </c>
      <c r="AV52" s="1195" t="str">
        <f t="shared" si="3"/>
        <v>2:27</v>
      </c>
      <c r="AW52" s="1206" t="s">
        <v>8551</v>
      </c>
    </row>
    <row r="53" ht="15.75" customHeight="1">
      <c r="A53" s="1239" t="s">
        <v>5033</v>
      </c>
      <c r="B53" s="1185" t="s">
        <v>7319</v>
      </c>
      <c r="C53" s="1276">
        <v>0.051631944444444446</v>
      </c>
      <c r="D53" s="1213" t="s">
        <v>8552</v>
      </c>
      <c r="E53" s="1240" t="s">
        <v>6367</v>
      </c>
      <c r="F53" s="1240" t="s">
        <v>8553</v>
      </c>
      <c r="G53" s="1240" t="s">
        <v>4530</v>
      </c>
      <c r="H53" s="1226" t="s">
        <v>8118</v>
      </c>
      <c r="I53" s="1226" t="s">
        <v>3959</v>
      </c>
      <c r="J53" s="1228" t="s">
        <v>8554</v>
      </c>
      <c r="K53" s="1228" t="s">
        <v>7218</v>
      </c>
      <c r="L53" s="1228" t="s">
        <v>7044</v>
      </c>
      <c r="M53" s="1228" t="s">
        <v>750</v>
      </c>
      <c r="N53" s="1228" t="s">
        <v>8070</v>
      </c>
      <c r="O53" s="1228" t="s">
        <v>8283</v>
      </c>
      <c r="P53" s="1228" t="s">
        <v>8555</v>
      </c>
      <c r="Q53" s="1231" t="s">
        <v>8556</v>
      </c>
      <c r="R53" s="1231" t="s">
        <v>7821</v>
      </c>
      <c r="S53" s="1231" t="s">
        <v>7438</v>
      </c>
      <c r="T53" s="1231" t="s">
        <v>8557</v>
      </c>
      <c r="U53" s="1231" t="s">
        <v>8558</v>
      </c>
      <c r="V53" s="1231" t="s">
        <v>8559</v>
      </c>
      <c r="W53" s="1242" t="s">
        <v>8560</v>
      </c>
      <c r="X53" s="1242" t="s">
        <v>8561</v>
      </c>
      <c r="Y53" s="1242" t="s">
        <v>8562</v>
      </c>
      <c r="Z53" s="1242" t="s">
        <v>4672</v>
      </c>
      <c r="AA53" s="1242" t="s">
        <v>7787</v>
      </c>
      <c r="AB53" s="1242" t="s">
        <v>6198</v>
      </c>
      <c r="AC53" s="1242" t="s">
        <v>8563</v>
      </c>
      <c r="AD53" s="1240" t="s">
        <v>8564</v>
      </c>
      <c r="AE53" s="1224" t="s">
        <v>4755</v>
      </c>
      <c r="AF53" s="1243" t="s">
        <v>8565</v>
      </c>
      <c r="AG53" s="1243" t="s">
        <v>8566</v>
      </c>
      <c r="AH53" s="1243" t="s">
        <v>2035</v>
      </c>
      <c r="AI53" s="1243" t="s">
        <v>3715</v>
      </c>
      <c r="AJ53" s="1243" t="s">
        <v>7015</v>
      </c>
      <c r="AK53" s="1243" t="s">
        <v>8567</v>
      </c>
      <c r="AL53" s="1243" t="s">
        <v>8524</v>
      </c>
      <c r="AM53" s="1234" t="s">
        <v>8568</v>
      </c>
      <c r="AN53" s="1234" t="s">
        <v>8569</v>
      </c>
      <c r="AO53" s="1234" t="s">
        <v>7475</v>
      </c>
      <c r="AP53" s="1234" t="s">
        <v>8504</v>
      </c>
      <c r="AQ53" s="1234" t="s">
        <v>8570</v>
      </c>
      <c r="AR53" s="1234" t="s">
        <v>4031</v>
      </c>
      <c r="AS53" s="1234" t="s">
        <v>2605</v>
      </c>
      <c r="AT53" s="1228" t="s">
        <v>8571</v>
      </c>
      <c r="AU53" s="1244" t="s">
        <v>8572</v>
      </c>
      <c r="AV53" s="1195" t="str">
        <f t="shared" si="3"/>
        <v>3:33</v>
      </c>
      <c r="AW53" s="1280"/>
    </row>
    <row r="54" ht="15.75" customHeight="1">
      <c r="A54" s="1197" t="s">
        <v>3356</v>
      </c>
      <c r="B54" s="1185" t="s">
        <v>7319</v>
      </c>
      <c r="C54" s="1271">
        <v>0.05164351851851852</v>
      </c>
      <c r="D54" s="1213" t="s">
        <v>8573</v>
      </c>
      <c r="E54" s="1195" t="s">
        <v>7448</v>
      </c>
      <c r="F54" s="1195" t="s">
        <v>8574</v>
      </c>
      <c r="G54" s="1195" t="s">
        <v>8575</v>
      </c>
      <c r="H54" s="1195" t="s">
        <v>8576</v>
      </c>
      <c r="I54" s="1195" t="s">
        <v>1444</v>
      </c>
      <c r="J54" s="1195" t="s">
        <v>858</v>
      </c>
      <c r="K54" s="1195" t="s">
        <v>5658</v>
      </c>
      <c r="L54" s="1195" t="s">
        <v>2862</v>
      </c>
      <c r="M54" s="1195" t="s">
        <v>8512</v>
      </c>
      <c r="N54" s="1195" t="s">
        <v>7532</v>
      </c>
      <c r="O54" s="1195" t="s">
        <v>8577</v>
      </c>
      <c r="P54" s="1195" t="s">
        <v>4321</v>
      </c>
      <c r="Q54" s="1195" t="s">
        <v>8578</v>
      </c>
      <c r="R54" s="1195" t="s">
        <v>1774</v>
      </c>
      <c r="S54" s="1195" t="s">
        <v>8579</v>
      </c>
      <c r="T54" s="1195" t="s">
        <v>8580</v>
      </c>
      <c r="U54" s="1195" t="s">
        <v>8581</v>
      </c>
      <c r="V54" s="1195" t="s">
        <v>8582</v>
      </c>
      <c r="W54" s="1195" t="s">
        <v>8583</v>
      </c>
      <c r="X54" s="1195" t="s">
        <v>500</v>
      </c>
      <c r="Y54" s="1195" t="s">
        <v>7681</v>
      </c>
      <c r="Z54" s="1195" t="s">
        <v>5954</v>
      </c>
      <c r="AA54" s="1195" t="s">
        <v>7829</v>
      </c>
      <c r="AB54" s="1195" t="s">
        <v>6200</v>
      </c>
      <c r="AC54" s="1195" t="s">
        <v>6318</v>
      </c>
      <c r="AD54" s="1195" t="s">
        <v>8584</v>
      </c>
      <c r="AE54" s="1195" t="s">
        <v>1685</v>
      </c>
      <c r="AF54" s="1195" t="s">
        <v>8585</v>
      </c>
      <c r="AG54" s="1195" t="s">
        <v>418</v>
      </c>
      <c r="AH54" s="1195" t="s">
        <v>4651</v>
      </c>
      <c r="AI54" s="1195" t="s">
        <v>8586</v>
      </c>
      <c r="AJ54" s="1195" t="s">
        <v>8587</v>
      </c>
      <c r="AK54" s="1195" t="s">
        <v>8396</v>
      </c>
      <c r="AL54" s="1195" t="s">
        <v>4318</v>
      </c>
      <c r="AM54" s="1195" t="s">
        <v>7945</v>
      </c>
      <c r="AN54" s="1195" t="s">
        <v>7843</v>
      </c>
      <c r="AO54" s="1195" t="s">
        <v>8343</v>
      </c>
      <c r="AP54" s="1195" t="s">
        <v>8588</v>
      </c>
      <c r="AQ54" s="1195" t="s">
        <v>8589</v>
      </c>
      <c r="AR54" s="1195" t="s">
        <v>8043</v>
      </c>
      <c r="AS54" s="1195" t="s">
        <v>8590</v>
      </c>
      <c r="AT54" s="1195" t="s">
        <v>8314</v>
      </c>
      <c r="AU54" s="1195" t="s">
        <v>8591</v>
      </c>
      <c r="AV54" s="1195" t="str">
        <f t="shared" si="3"/>
        <v>3:13</v>
      </c>
      <c r="AW54" s="1206" t="s">
        <v>8592</v>
      </c>
    </row>
    <row r="55" ht="15.75" customHeight="1">
      <c r="A55" s="1207" t="s">
        <v>5952</v>
      </c>
      <c r="B55" s="1300" t="s">
        <v>7378</v>
      </c>
      <c r="C55" s="1276">
        <v>0.05167824074074074</v>
      </c>
      <c r="D55" s="1213" t="s">
        <v>8593</v>
      </c>
      <c r="E55" s="1240" t="s">
        <v>7991</v>
      </c>
      <c r="F55" s="1240" t="s">
        <v>7689</v>
      </c>
      <c r="G55" s="1306" t="s">
        <v>568</v>
      </c>
      <c r="H55" s="1226" t="s">
        <v>8594</v>
      </c>
      <c r="I55" s="1226" t="s">
        <v>1671</v>
      </c>
      <c r="J55" s="1228" t="s">
        <v>8595</v>
      </c>
      <c r="K55" s="1228" t="s">
        <v>8596</v>
      </c>
      <c r="L55" s="1228" t="s">
        <v>1347</v>
      </c>
      <c r="M55" s="1228" t="s">
        <v>8144</v>
      </c>
      <c r="N55" s="1228" t="s">
        <v>8597</v>
      </c>
      <c r="O55" s="1228" t="s">
        <v>8598</v>
      </c>
      <c r="P55" s="1228" t="s">
        <v>2063</v>
      </c>
      <c r="Q55" s="1231" t="s">
        <v>694</v>
      </c>
      <c r="R55" s="1231" t="s">
        <v>8599</v>
      </c>
      <c r="S55" s="1231" t="s">
        <v>8600</v>
      </c>
      <c r="T55" s="1231" t="s">
        <v>8601</v>
      </c>
      <c r="U55" s="1231" t="s">
        <v>8159</v>
      </c>
      <c r="V55" s="1231" t="s">
        <v>380</v>
      </c>
      <c r="W55" s="1242" t="s">
        <v>8602</v>
      </c>
      <c r="X55" s="1242" t="s">
        <v>4049</v>
      </c>
      <c r="Y55" s="1242" t="s">
        <v>753</v>
      </c>
      <c r="Z55" s="1242" t="s">
        <v>8265</v>
      </c>
      <c r="AA55" s="1242" t="s">
        <v>156</v>
      </c>
      <c r="AB55" s="1242" t="s">
        <v>8603</v>
      </c>
      <c r="AC55" s="1242" t="s">
        <v>8604</v>
      </c>
      <c r="AD55" s="1224" t="s">
        <v>8605</v>
      </c>
      <c r="AE55" s="1240" t="s">
        <v>3907</v>
      </c>
      <c r="AF55" s="1243" t="s">
        <v>8028</v>
      </c>
      <c r="AG55" s="1243" t="s">
        <v>3436</v>
      </c>
      <c r="AH55" s="1243" t="s">
        <v>4783</v>
      </c>
      <c r="AI55" s="1243" t="s">
        <v>3767</v>
      </c>
      <c r="AJ55" s="1243" t="s">
        <v>8606</v>
      </c>
      <c r="AK55" s="1243" t="s">
        <v>7431</v>
      </c>
      <c r="AL55" s="1243" t="s">
        <v>4445</v>
      </c>
      <c r="AM55" s="1234" t="s">
        <v>8607</v>
      </c>
      <c r="AN55" s="1234" t="s">
        <v>8608</v>
      </c>
      <c r="AO55" s="1234" t="s">
        <v>8257</v>
      </c>
      <c r="AP55" s="1234" t="s">
        <v>8609</v>
      </c>
      <c r="AQ55" s="1234" t="s">
        <v>8610</v>
      </c>
      <c r="AR55" s="1234" t="s">
        <v>8611</v>
      </c>
      <c r="AS55" s="1234" t="s">
        <v>7988</v>
      </c>
      <c r="AT55" s="1228" t="s">
        <v>8612</v>
      </c>
      <c r="AU55" s="1244" t="s">
        <v>8613</v>
      </c>
      <c r="AV55" s="1195" t="str">
        <f t="shared" si="3"/>
        <v>2:51</v>
      </c>
      <c r="AW55" s="1270"/>
    </row>
    <row r="56" ht="15.75" customHeight="1">
      <c r="A56" s="1237" t="s">
        <v>3928</v>
      </c>
      <c r="B56" s="1246" t="s">
        <v>7347</v>
      </c>
      <c r="C56" s="1271">
        <v>0.05170138888888889</v>
      </c>
      <c r="D56" s="1213" t="s">
        <v>8614</v>
      </c>
      <c r="E56" s="1195" t="s">
        <v>8615</v>
      </c>
      <c r="F56" s="1195" t="s">
        <v>8145</v>
      </c>
      <c r="G56" s="1195" t="s">
        <v>8040</v>
      </c>
      <c r="H56" s="1195" t="s">
        <v>8616</v>
      </c>
      <c r="I56" s="1195" t="s">
        <v>8617</v>
      </c>
      <c r="J56" s="1195" t="s">
        <v>4894</v>
      </c>
      <c r="K56" s="1195" t="s">
        <v>7475</v>
      </c>
      <c r="L56" s="1195" t="s">
        <v>3541</v>
      </c>
      <c r="M56" s="1195" t="s">
        <v>8618</v>
      </c>
      <c r="N56" s="1195" t="s">
        <v>5294</v>
      </c>
      <c r="O56" s="1195" t="s">
        <v>8231</v>
      </c>
      <c r="P56" s="1195" t="s">
        <v>147</v>
      </c>
      <c r="Q56" s="1195" t="s">
        <v>8619</v>
      </c>
      <c r="R56" s="1195" t="s">
        <v>8620</v>
      </c>
      <c r="S56" s="1195" t="s">
        <v>8473</v>
      </c>
      <c r="T56" s="1195" t="s">
        <v>194</v>
      </c>
      <c r="U56" s="1195" t="s">
        <v>8621</v>
      </c>
      <c r="V56" s="1195" t="s">
        <v>8622</v>
      </c>
      <c r="W56" s="1195" t="s">
        <v>8541</v>
      </c>
      <c r="X56" s="1195" t="s">
        <v>8471</v>
      </c>
      <c r="Y56" s="1195" t="s">
        <v>1734</v>
      </c>
      <c r="Z56" s="1195" t="s">
        <v>383</v>
      </c>
      <c r="AA56" s="1195" t="s">
        <v>518</v>
      </c>
      <c r="AB56" s="1195" t="s">
        <v>8623</v>
      </c>
      <c r="AC56" s="1195" t="s">
        <v>5099</v>
      </c>
      <c r="AD56" s="1195" t="s">
        <v>8203</v>
      </c>
      <c r="AE56" s="1195" t="s">
        <v>662</v>
      </c>
      <c r="AF56" s="1195" t="s">
        <v>8624</v>
      </c>
      <c r="AG56" s="1195" t="s">
        <v>8625</v>
      </c>
      <c r="AH56" s="1195" t="s">
        <v>2905</v>
      </c>
      <c r="AI56" s="1195" t="s">
        <v>8626</v>
      </c>
      <c r="AJ56" s="1195" t="s">
        <v>8627</v>
      </c>
      <c r="AK56" s="1195" t="s">
        <v>8167</v>
      </c>
      <c r="AL56" s="1195" t="s">
        <v>8628</v>
      </c>
      <c r="AM56" s="1195" t="s">
        <v>8629</v>
      </c>
      <c r="AN56" s="1195" t="s">
        <v>8630</v>
      </c>
      <c r="AO56" s="1195" t="s">
        <v>8273</v>
      </c>
      <c r="AP56" s="1195" t="s">
        <v>3828</v>
      </c>
      <c r="AQ56" s="1195" t="s">
        <v>8631</v>
      </c>
      <c r="AR56" s="1195" t="s">
        <v>8632</v>
      </c>
      <c r="AS56" s="1195" t="s">
        <v>5547</v>
      </c>
      <c r="AT56" s="1195" t="s">
        <v>8633</v>
      </c>
      <c r="AU56" s="1195" t="s">
        <v>8634</v>
      </c>
      <c r="AV56" s="1195" t="str">
        <f t="shared" si="3"/>
        <v>2:37</v>
      </c>
      <c r="AW56" s="1255" t="s">
        <v>8635</v>
      </c>
    </row>
    <row r="57" ht="15.75" customHeight="1">
      <c r="A57" s="1237" t="s">
        <v>4157</v>
      </c>
      <c r="B57" s="1288" t="s">
        <v>7347</v>
      </c>
      <c r="C57" s="1186">
        <v>0.05171296296296296</v>
      </c>
      <c r="D57" s="1274" t="s">
        <v>8636</v>
      </c>
      <c r="E57" s="1224" t="s">
        <v>8637</v>
      </c>
      <c r="F57" s="1224" t="s">
        <v>1146</v>
      </c>
      <c r="G57" s="1224" t="s">
        <v>8638</v>
      </c>
      <c r="H57" s="1225" t="s">
        <v>8639</v>
      </c>
      <c r="I57" s="1225" t="s">
        <v>8640</v>
      </c>
      <c r="J57" s="1227" t="s">
        <v>2150</v>
      </c>
      <c r="K57" s="1316" t="s">
        <v>5972</v>
      </c>
      <c r="L57" s="1227" t="s">
        <v>1337</v>
      </c>
      <c r="M57" s="1275" t="s">
        <v>8641</v>
      </c>
      <c r="N57" s="1227" t="s">
        <v>8642</v>
      </c>
      <c r="O57" s="1227" t="s">
        <v>8643</v>
      </c>
      <c r="P57" s="1227" t="s">
        <v>4580</v>
      </c>
      <c r="Q57" s="1229" t="s">
        <v>8644</v>
      </c>
      <c r="R57" s="1229" t="s">
        <v>8645</v>
      </c>
      <c r="S57" s="1229" t="s">
        <v>7340</v>
      </c>
      <c r="T57" s="1229" t="s">
        <v>8646</v>
      </c>
      <c r="U57" s="1229" t="s">
        <v>8348</v>
      </c>
      <c r="V57" s="1275" t="s">
        <v>8647</v>
      </c>
      <c r="W57" s="1275" t="s">
        <v>8648</v>
      </c>
      <c r="X57" s="1232" t="s">
        <v>8239</v>
      </c>
      <c r="Y57" s="1213" t="s">
        <v>4329</v>
      </c>
      <c r="Z57" s="1232" t="s">
        <v>1187</v>
      </c>
      <c r="AA57" s="1232" t="s">
        <v>1475</v>
      </c>
      <c r="AB57" s="1275" t="s">
        <v>8649</v>
      </c>
      <c r="AC57" s="1232" t="s">
        <v>1685</v>
      </c>
      <c r="AD57" s="1224" t="s">
        <v>8650</v>
      </c>
      <c r="AE57" s="1224" t="s">
        <v>3035</v>
      </c>
      <c r="AF57" s="1233" t="s">
        <v>4767</v>
      </c>
      <c r="AG57" s="1233" t="s">
        <v>418</v>
      </c>
      <c r="AH57" s="1233" t="s">
        <v>8651</v>
      </c>
      <c r="AI57" s="1233" t="s">
        <v>4675</v>
      </c>
      <c r="AJ57" s="1233" t="s">
        <v>8652</v>
      </c>
      <c r="AK57" s="1233" t="s">
        <v>8653</v>
      </c>
      <c r="AL57" s="1233" t="s">
        <v>1808</v>
      </c>
      <c r="AM57" s="1235" t="s">
        <v>8654</v>
      </c>
      <c r="AN57" s="1235" t="s">
        <v>8655</v>
      </c>
      <c r="AO57" s="1235" t="s">
        <v>2147</v>
      </c>
      <c r="AP57" s="1235" t="s">
        <v>4608</v>
      </c>
      <c r="AQ57" s="1235" t="s">
        <v>810</v>
      </c>
      <c r="AR57" s="1235" t="s">
        <v>8221</v>
      </c>
      <c r="AS57" s="1235" t="s">
        <v>8656</v>
      </c>
      <c r="AT57" s="1227" t="s">
        <v>8657</v>
      </c>
      <c r="AU57" s="1219" t="s">
        <v>8658</v>
      </c>
      <c r="AV57" s="1195" t="str">
        <f t="shared" si="3"/>
        <v>4:14</v>
      </c>
      <c r="AW57" s="1252" t="s">
        <v>8659</v>
      </c>
    </row>
    <row r="58" ht="15.75" customHeight="1">
      <c r="A58" s="1237" t="s">
        <v>1548</v>
      </c>
      <c r="B58" s="1288" t="s">
        <v>7378</v>
      </c>
      <c r="C58" s="1198">
        <v>0.05171296296296296</v>
      </c>
      <c r="D58" s="1194" t="s">
        <v>8660</v>
      </c>
      <c r="E58" s="1194" t="s">
        <v>8661</v>
      </c>
      <c r="F58" s="1194" t="s">
        <v>4792</v>
      </c>
      <c r="G58" s="1194" t="s">
        <v>8662</v>
      </c>
      <c r="H58" s="1213" t="s">
        <v>8663</v>
      </c>
      <c r="I58" s="1194" t="s">
        <v>907</v>
      </c>
      <c r="J58" s="1291" t="s">
        <v>7383</v>
      </c>
      <c r="K58" s="1291" t="s">
        <v>7384</v>
      </c>
      <c r="L58" s="1194" t="s">
        <v>7501</v>
      </c>
      <c r="M58" s="1194" t="s">
        <v>5791</v>
      </c>
      <c r="N58" s="1194" t="s">
        <v>8353</v>
      </c>
      <c r="O58" s="1194" t="s">
        <v>8263</v>
      </c>
      <c r="P58" s="1194" t="s">
        <v>7654</v>
      </c>
      <c r="Q58" s="1194" t="s">
        <v>8206</v>
      </c>
      <c r="R58" s="1194" t="s">
        <v>8664</v>
      </c>
      <c r="S58" s="1194" t="s">
        <v>8665</v>
      </c>
      <c r="T58" s="1194" t="s">
        <v>8666</v>
      </c>
      <c r="U58" s="1194" t="s">
        <v>5447</v>
      </c>
      <c r="V58" s="1194" t="s">
        <v>8667</v>
      </c>
      <c r="W58" s="1194" t="s">
        <v>8668</v>
      </c>
      <c r="X58" s="1194" t="s">
        <v>518</v>
      </c>
      <c r="Y58" s="1194" t="s">
        <v>141</v>
      </c>
      <c r="Z58" s="1194" t="s">
        <v>8669</v>
      </c>
      <c r="AA58" s="1232" t="s">
        <v>8670</v>
      </c>
      <c r="AB58" s="1194" t="s">
        <v>7514</v>
      </c>
      <c r="AC58" s="1194" t="s">
        <v>4211</v>
      </c>
      <c r="AD58" s="1194" t="s">
        <v>8671</v>
      </c>
      <c r="AE58" s="1194" t="s">
        <v>2451</v>
      </c>
      <c r="AF58" s="1194" t="s">
        <v>8672</v>
      </c>
      <c r="AG58" s="1291" t="s">
        <v>3998</v>
      </c>
      <c r="AH58" s="1194" t="s">
        <v>3393</v>
      </c>
      <c r="AI58" s="1194" t="s">
        <v>8542</v>
      </c>
      <c r="AJ58" s="1194" t="s">
        <v>8673</v>
      </c>
      <c r="AK58" s="1194" t="s">
        <v>916</v>
      </c>
      <c r="AL58" s="1194" t="s">
        <v>8674</v>
      </c>
      <c r="AM58" s="1194" t="s">
        <v>6340</v>
      </c>
      <c r="AN58" s="1194" t="s">
        <v>5044</v>
      </c>
      <c r="AO58" s="1194" t="s">
        <v>2957</v>
      </c>
      <c r="AP58" s="1317" t="s">
        <v>7406</v>
      </c>
      <c r="AQ58" s="1194" t="s">
        <v>8675</v>
      </c>
      <c r="AR58" s="1194" t="s">
        <v>2585</v>
      </c>
      <c r="AS58" s="1194" t="s">
        <v>4847</v>
      </c>
      <c r="AT58" s="1194" t="s">
        <v>8676</v>
      </c>
      <c r="AU58" s="1194" t="s">
        <v>8677</v>
      </c>
      <c r="AV58" s="1194" t="s">
        <v>7206</v>
      </c>
      <c r="AW58" s="1286" t="s">
        <v>8678</v>
      </c>
    </row>
    <row r="59" ht="15.75" customHeight="1">
      <c r="A59" s="1250" t="s">
        <v>1961</v>
      </c>
      <c r="B59" s="1273" t="s">
        <v>7347</v>
      </c>
      <c r="C59" s="1186">
        <v>0.05173611111111111</v>
      </c>
      <c r="D59" s="1213" t="s">
        <v>8679</v>
      </c>
      <c r="E59" s="1224" t="s">
        <v>8680</v>
      </c>
      <c r="F59" s="1224" t="s">
        <v>8681</v>
      </c>
      <c r="G59" s="1224" t="s">
        <v>8682</v>
      </c>
      <c r="H59" s="1225" t="s">
        <v>8683</v>
      </c>
      <c r="I59" s="1225" t="s">
        <v>388</v>
      </c>
      <c r="J59" s="1227" t="s">
        <v>7667</v>
      </c>
      <c r="K59" s="1227" t="s">
        <v>8684</v>
      </c>
      <c r="L59" s="1227" t="s">
        <v>988</v>
      </c>
      <c r="M59" s="1227" t="s">
        <v>3431</v>
      </c>
      <c r="N59" s="1227" t="s">
        <v>2224</v>
      </c>
      <c r="O59" s="1227" t="s">
        <v>8685</v>
      </c>
      <c r="P59" s="1227" t="s">
        <v>919</v>
      </c>
      <c r="Q59" s="1229" t="s">
        <v>8686</v>
      </c>
      <c r="R59" s="1229" t="s">
        <v>8599</v>
      </c>
      <c r="S59" s="1229" t="s">
        <v>2081</v>
      </c>
      <c r="T59" s="1229" t="s">
        <v>5058</v>
      </c>
      <c r="U59" s="1229" t="s">
        <v>8687</v>
      </c>
      <c r="V59" s="1229" t="s">
        <v>246</v>
      </c>
      <c r="W59" s="1232" t="s">
        <v>2255</v>
      </c>
      <c r="X59" s="1232" t="s">
        <v>8467</v>
      </c>
      <c r="Y59" s="1232" t="s">
        <v>8562</v>
      </c>
      <c r="Z59" s="1232" t="s">
        <v>8688</v>
      </c>
      <c r="AA59" s="1232" t="s">
        <v>7761</v>
      </c>
      <c r="AB59" s="1232" t="s">
        <v>6199</v>
      </c>
      <c r="AC59" s="1232" t="s">
        <v>8228</v>
      </c>
      <c r="AD59" s="1224" t="s">
        <v>8520</v>
      </c>
      <c r="AE59" s="1224" t="s">
        <v>1626</v>
      </c>
      <c r="AF59" s="1233" t="s">
        <v>7878</v>
      </c>
      <c r="AG59" s="1233" t="s">
        <v>8689</v>
      </c>
      <c r="AH59" s="1233" t="s">
        <v>8690</v>
      </c>
      <c r="AI59" s="1233" t="s">
        <v>8691</v>
      </c>
      <c r="AJ59" s="1233" t="s">
        <v>8692</v>
      </c>
      <c r="AK59" s="1233" t="s">
        <v>7543</v>
      </c>
      <c r="AL59" s="1233" t="s">
        <v>8693</v>
      </c>
      <c r="AM59" s="1235" t="s">
        <v>2541</v>
      </c>
      <c r="AN59" s="1235" t="s">
        <v>4318</v>
      </c>
      <c r="AO59" s="1235" t="s">
        <v>8340</v>
      </c>
      <c r="AP59" s="1235" t="s">
        <v>8694</v>
      </c>
      <c r="AQ59" s="1235" t="s">
        <v>8695</v>
      </c>
      <c r="AR59" s="1235" t="s">
        <v>308</v>
      </c>
      <c r="AS59" s="1235" t="s">
        <v>8696</v>
      </c>
      <c r="AT59" s="1227" t="s">
        <v>8697</v>
      </c>
      <c r="AU59" s="1219" t="s">
        <v>8698</v>
      </c>
      <c r="AV59" s="1195" t="str">
        <f>TEXT(AU59-C59,"m:ss")</f>
        <v>3:51</v>
      </c>
      <c r="AW59" s="1252" t="s">
        <v>8699</v>
      </c>
    </row>
    <row r="60" ht="15.75" customHeight="1">
      <c r="A60" s="1250" t="s">
        <v>967</v>
      </c>
      <c r="B60" s="1251" t="s">
        <v>7378</v>
      </c>
      <c r="C60" s="1186">
        <v>0.051805555555555556</v>
      </c>
      <c r="D60" s="1224" t="s">
        <v>8700</v>
      </c>
      <c r="E60" s="1224" t="s">
        <v>8701</v>
      </c>
      <c r="F60" s="1213" t="s">
        <v>8702</v>
      </c>
      <c r="G60" s="1224" t="s">
        <v>8703</v>
      </c>
      <c r="H60" s="1192" t="s">
        <v>8704</v>
      </c>
      <c r="I60" s="1192">
        <v>49.81</v>
      </c>
      <c r="J60" s="1192" t="s">
        <v>8705</v>
      </c>
      <c r="K60" s="1192" t="s">
        <v>5366</v>
      </c>
      <c r="L60" s="1192">
        <v>59.57</v>
      </c>
      <c r="M60" s="1192" t="s">
        <v>8706</v>
      </c>
      <c r="N60" s="1192" t="s">
        <v>8707</v>
      </c>
      <c r="O60" s="1193" t="s">
        <v>7736</v>
      </c>
      <c r="P60" s="1193" t="s">
        <v>4613</v>
      </c>
      <c r="Q60" s="1193" t="s">
        <v>8708</v>
      </c>
      <c r="R60" s="1192" t="s">
        <v>8709</v>
      </c>
      <c r="S60" s="1192" t="s">
        <v>8249</v>
      </c>
      <c r="T60" s="1192" t="s">
        <v>8710</v>
      </c>
      <c r="U60" s="1192" t="s">
        <v>8711</v>
      </c>
      <c r="V60" s="1192" t="s">
        <v>3676</v>
      </c>
      <c r="W60" s="1192" t="s">
        <v>8712</v>
      </c>
      <c r="X60" s="1192" t="s">
        <v>8713</v>
      </c>
      <c r="Y60" s="1193" t="s">
        <v>8168</v>
      </c>
      <c r="Z60" s="1318" t="s">
        <v>7397</v>
      </c>
      <c r="AA60" s="1318" t="s">
        <v>197</v>
      </c>
      <c r="AB60" s="1193" t="s">
        <v>3464</v>
      </c>
      <c r="AC60" s="1192">
        <v>49.53</v>
      </c>
      <c r="AD60" s="1192" t="s">
        <v>1391</v>
      </c>
      <c r="AE60" s="1193" t="s">
        <v>8494</v>
      </c>
      <c r="AF60" s="1192" t="s">
        <v>8714</v>
      </c>
      <c r="AG60" s="1192" t="s">
        <v>8715</v>
      </c>
      <c r="AH60" s="1192">
        <v>59.93</v>
      </c>
      <c r="AI60" s="1192" t="s">
        <v>8716</v>
      </c>
      <c r="AJ60" s="1318" t="s">
        <v>7402</v>
      </c>
      <c r="AK60" s="1192" t="s">
        <v>7419</v>
      </c>
      <c r="AL60" s="1192">
        <v>59.13</v>
      </c>
      <c r="AM60" s="1192" t="s">
        <v>8632</v>
      </c>
      <c r="AN60" s="1192">
        <v>57.86</v>
      </c>
      <c r="AO60" s="1192" t="s">
        <v>6068</v>
      </c>
      <c r="AP60" s="1192" t="s">
        <v>8717</v>
      </c>
      <c r="AQ60" s="1318" t="s">
        <v>7407</v>
      </c>
      <c r="AR60" s="1192" t="s">
        <v>5289</v>
      </c>
      <c r="AS60" s="1192">
        <v>47.67</v>
      </c>
      <c r="AT60" s="1227" t="s">
        <v>8718</v>
      </c>
      <c r="AU60" s="1219" t="s">
        <v>8719</v>
      </c>
      <c r="AV60" s="1219" t="s">
        <v>6975</v>
      </c>
      <c r="AW60" s="1282" t="s">
        <v>8720</v>
      </c>
    </row>
    <row r="61" ht="15.75" customHeight="1">
      <c r="A61" s="1197" t="s">
        <v>2313</v>
      </c>
      <c r="B61" s="1246" t="s">
        <v>7347</v>
      </c>
      <c r="C61" s="1271">
        <v>0.051863425925925924</v>
      </c>
      <c r="D61" s="1213" t="s">
        <v>8721</v>
      </c>
      <c r="E61" s="1195" t="s">
        <v>5533</v>
      </c>
      <c r="F61" s="1195" t="s">
        <v>8722</v>
      </c>
      <c r="G61" s="1195" t="s">
        <v>8723</v>
      </c>
      <c r="H61" s="1195" t="s">
        <v>8724</v>
      </c>
      <c r="I61" s="1195" t="s">
        <v>1000</v>
      </c>
      <c r="J61" s="1195" t="s">
        <v>1783</v>
      </c>
      <c r="K61" s="1195" t="s">
        <v>604</v>
      </c>
      <c r="L61" s="1195" t="s">
        <v>2324</v>
      </c>
      <c r="M61" s="1195" t="s">
        <v>7821</v>
      </c>
      <c r="N61" s="1195" t="s">
        <v>4208</v>
      </c>
      <c r="O61" s="1195" t="s">
        <v>8725</v>
      </c>
      <c r="P61" s="1195" t="s">
        <v>1321</v>
      </c>
      <c r="Q61" s="1195" t="s">
        <v>8726</v>
      </c>
      <c r="R61" s="1195" t="s">
        <v>8727</v>
      </c>
      <c r="S61" s="1195" t="s">
        <v>8728</v>
      </c>
      <c r="T61" s="1195" t="s">
        <v>8729</v>
      </c>
      <c r="U61" s="1195" t="s">
        <v>8730</v>
      </c>
      <c r="V61" s="1195" t="s">
        <v>8731</v>
      </c>
      <c r="W61" s="1195" t="s">
        <v>8732</v>
      </c>
      <c r="X61" s="1195" t="s">
        <v>8626</v>
      </c>
      <c r="Y61" s="1195" t="s">
        <v>7730</v>
      </c>
      <c r="Z61" s="1195" t="s">
        <v>8733</v>
      </c>
      <c r="AA61" s="1195" t="s">
        <v>8734</v>
      </c>
      <c r="AB61" s="1195" t="s">
        <v>8234</v>
      </c>
      <c r="AC61" s="1195" t="s">
        <v>5099</v>
      </c>
      <c r="AD61" s="1195" t="s">
        <v>8735</v>
      </c>
      <c r="AE61" s="1195" t="s">
        <v>1091</v>
      </c>
      <c r="AF61" s="1195" t="s">
        <v>8736</v>
      </c>
      <c r="AG61" s="1195" t="s">
        <v>8737</v>
      </c>
      <c r="AH61" s="1195" t="s">
        <v>8535</v>
      </c>
      <c r="AI61" s="1195" t="s">
        <v>8691</v>
      </c>
      <c r="AJ61" s="1195" t="s">
        <v>8738</v>
      </c>
      <c r="AK61" s="1195" t="s">
        <v>1676</v>
      </c>
      <c r="AL61" s="1195" t="s">
        <v>5550</v>
      </c>
      <c r="AM61" s="1195" t="s">
        <v>8739</v>
      </c>
      <c r="AN61" s="1195" t="s">
        <v>8157</v>
      </c>
      <c r="AO61" s="1195" t="s">
        <v>8740</v>
      </c>
      <c r="AP61" s="1195" t="s">
        <v>8741</v>
      </c>
      <c r="AQ61" s="1195" t="s">
        <v>8742</v>
      </c>
      <c r="AR61" s="1195" t="s">
        <v>8743</v>
      </c>
      <c r="AS61" s="1195" t="s">
        <v>4019</v>
      </c>
      <c r="AT61" s="1195" t="s">
        <v>8744</v>
      </c>
      <c r="AU61" s="1195" t="s">
        <v>8745</v>
      </c>
      <c r="AV61" s="1195" t="str">
        <f t="shared" ref="AV61:AV69" si="4">TEXT(AU61-C61,"m:ss")</f>
        <v>2:06</v>
      </c>
      <c r="AW61" s="1286" t="s">
        <v>8746</v>
      </c>
    </row>
    <row r="62" ht="15.75" customHeight="1">
      <c r="A62" s="1239" t="s">
        <v>1042</v>
      </c>
      <c r="B62" s="1185" t="s">
        <v>7319</v>
      </c>
      <c r="C62" s="1276">
        <v>0.051875</v>
      </c>
      <c r="D62" s="1213" t="s">
        <v>8747</v>
      </c>
      <c r="E62" s="1240" t="s">
        <v>5959</v>
      </c>
      <c r="F62" s="1240" t="s">
        <v>8748</v>
      </c>
      <c r="G62" s="1240" t="s">
        <v>8749</v>
      </c>
      <c r="H62" s="1226" t="s">
        <v>8750</v>
      </c>
      <c r="I62" s="1226" t="s">
        <v>8751</v>
      </c>
      <c r="J62" s="1228" t="s">
        <v>1944</v>
      </c>
      <c r="K62" s="1228" t="s">
        <v>8752</v>
      </c>
      <c r="L62" s="1228" t="s">
        <v>8753</v>
      </c>
      <c r="M62" s="1228" t="s">
        <v>8416</v>
      </c>
      <c r="N62" s="1228" t="s">
        <v>8317</v>
      </c>
      <c r="O62" s="1228" t="s">
        <v>4798</v>
      </c>
      <c r="P62" s="1228" t="s">
        <v>1192</v>
      </c>
      <c r="Q62" s="1231" t="s">
        <v>2233</v>
      </c>
      <c r="R62" s="1231" t="s">
        <v>6638</v>
      </c>
      <c r="S62" s="1231" t="s">
        <v>4168</v>
      </c>
      <c r="T62" s="1231" t="s">
        <v>8754</v>
      </c>
      <c r="U62" s="1231" t="s">
        <v>8539</v>
      </c>
      <c r="V62" s="1231" t="s">
        <v>5542</v>
      </c>
      <c r="W62" s="1242" t="s">
        <v>4798</v>
      </c>
      <c r="X62" s="1242" t="s">
        <v>8755</v>
      </c>
      <c r="Y62" s="1242" t="s">
        <v>8170</v>
      </c>
      <c r="Z62" s="1242" t="s">
        <v>8756</v>
      </c>
      <c r="AA62" s="1242" t="s">
        <v>311</v>
      </c>
      <c r="AB62" s="1242" t="s">
        <v>513</v>
      </c>
      <c r="AC62" s="1242" t="s">
        <v>8757</v>
      </c>
      <c r="AD62" s="1240" t="s">
        <v>8584</v>
      </c>
      <c r="AE62" s="1240" t="s">
        <v>5423</v>
      </c>
      <c r="AF62" s="1243" t="s">
        <v>8758</v>
      </c>
      <c r="AG62" s="1243" t="s">
        <v>8759</v>
      </c>
      <c r="AH62" s="1243" t="s">
        <v>8459</v>
      </c>
      <c r="AI62" s="1243" t="s">
        <v>8760</v>
      </c>
      <c r="AJ62" s="1243" t="s">
        <v>8761</v>
      </c>
      <c r="AK62" s="1243" t="s">
        <v>8762</v>
      </c>
      <c r="AL62" s="1243" t="s">
        <v>2891</v>
      </c>
      <c r="AM62" s="1234" t="s">
        <v>8763</v>
      </c>
      <c r="AN62" s="1234" t="s">
        <v>8764</v>
      </c>
      <c r="AO62" s="1235" t="s">
        <v>8430</v>
      </c>
      <c r="AP62" s="1234" t="s">
        <v>8765</v>
      </c>
      <c r="AQ62" s="1234" t="s">
        <v>8766</v>
      </c>
      <c r="AR62" s="1234" t="s">
        <v>7925</v>
      </c>
      <c r="AS62" s="1234" t="s">
        <v>8034</v>
      </c>
      <c r="AT62" s="1228" t="s">
        <v>8767</v>
      </c>
      <c r="AU62" s="1219" t="s">
        <v>7626</v>
      </c>
      <c r="AV62" s="1195" t="str">
        <f t="shared" si="4"/>
        <v>0:37</v>
      </c>
      <c r="AW62" s="1270" t="s">
        <v>8768</v>
      </c>
    </row>
    <row r="63">
      <c r="A63" s="1237" t="s">
        <v>6141</v>
      </c>
      <c r="B63" s="1288" t="s">
        <v>7319</v>
      </c>
      <c r="C63" s="1198">
        <v>0.05188657407407407</v>
      </c>
      <c r="D63" s="1194" t="s">
        <v>8769</v>
      </c>
      <c r="E63" s="1213" t="s">
        <v>747</v>
      </c>
      <c r="F63" s="1213" t="s">
        <v>8770</v>
      </c>
      <c r="G63" s="1213" t="s">
        <v>8771</v>
      </c>
      <c r="H63" s="1213" t="s">
        <v>7342</v>
      </c>
      <c r="I63" s="1213" t="s">
        <v>662</v>
      </c>
      <c r="J63" s="1213" t="s">
        <v>3582</v>
      </c>
      <c r="K63" s="1213" t="s">
        <v>7894</v>
      </c>
      <c r="L63" s="1213" t="s">
        <v>2124</v>
      </c>
      <c r="M63" s="1213" t="s">
        <v>1276</v>
      </c>
      <c r="N63" s="1213" t="s">
        <v>7665</v>
      </c>
      <c r="O63" s="1213" t="s">
        <v>7563</v>
      </c>
      <c r="P63" s="1213" t="s">
        <v>563</v>
      </c>
      <c r="Q63" s="1213" t="s">
        <v>8772</v>
      </c>
      <c r="R63" s="1213" t="s">
        <v>4940</v>
      </c>
      <c r="S63" s="1213" t="s">
        <v>8773</v>
      </c>
      <c r="T63" s="1213" t="s">
        <v>7401</v>
      </c>
      <c r="U63" s="1213" t="s">
        <v>5230</v>
      </c>
      <c r="V63" s="1213" t="s">
        <v>8774</v>
      </c>
      <c r="W63" s="1213" t="s">
        <v>8775</v>
      </c>
      <c r="X63" s="1213" t="s">
        <v>8776</v>
      </c>
      <c r="Y63" s="1213" t="s">
        <v>8777</v>
      </c>
      <c r="Z63" s="1213" t="s">
        <v>7904</v>
      </c>
      <c r="AA63" s="1213" t="s">
        <v>4624</v>
      </c>
      <c r="AB63" s="1213" t="s">
        <v>669</v>
      </c>
      <c r="AC63" s="1213" t="s">
        <v>8778</v>
      </c>
      <c r="AD63" s="1213" t="s">
        <v>8779</v>
      </c>
      <c r="AE63" s="1213" t="s">
        <v>7591</v>
      </c>
      <c r="AF63" s="1213" t="s">
        <v>8780</v>
      </c>
      <c r="AG63" s="1213" t="s">
        <v>8781</v>
      </c>
      <c r="AH63" s="1213" t="s">
        <v>2124</v>
      </c>
      <c r="AI63" s="1213" t="s">
        <v>3010</v>
      </c>
      <c r="AJ63" s="1213" t="s">
        <v>8782</v>
      </c>
      <c r="AK63" s="1213" t="s">
        <v>7911</v>
      </c>
      <c r="AL63" s="1213" t="s">
        <v>6984</v>
      </c>
      <c r="AM63" s="1213" t="s">
        <v>5913</v>
      </c>
      <c r="AN63" s="1213" t="s">
        <v>3426</v>
      </c>
      <c r="AO63" s="1213" t="s">
        <v>8783</v>
      </c>
      <c r="AP63" s="1213" t="s">
        <v>8451</v>
      </c>
      <c r="AQ63" s="1213" t="s">
        <v>8766</v>
      </c>
      <c r="AR63" s="1213" t="s">
        <v>5752</v>
      </c>
      <c r="AS63" s="1213" t="s">
        <v>5547</v>
      </c>
      <c r="AT63" s="1213" t="s">
        <v>8784</v>
      </c>
      <c r="AU63" s="1194" t="s">
        <v>8785</v>
      </c>
      <c r="AV63" s="1195" t="str">
        <f t="shared" si="4"/>
        <v>4:21</v>
      </c>
      <c r="AW63" s="1286" t="s">
        <v>8786</v>
      </c>
    </row>
    <row r="64">
      <c r="A64" s="1250" t="s">
        <v>7268</v>
      </c>
      <c r="B64" s="1251" t="s">
        <v>7319</v>
      </c>
      <c r="C64" s="1186">
        <v>0.05193287037037037</v>
      </c>
      <c r="D64" s="1274" t="s">
        <v>8787</v>
      </c>
      <c r="E64" s="1224" t="s">
        <v>5988</v>
      </c>
      <c r="F64" s="1224" t="s">
        <v>8788</v>
      </c>
      <c r="G64" s="1224" t="s">
        <v>8789</v>
      </c>
      <c r="H64" s="1225" t="s">
        <v>8790</v>
      </c>
      <c r="I64" s="1225" t="s">
        <v>2063</v>
      </c>
      <c r="J64" s="1227" t="s">
        <v>3383</v>
      </c>
      <c r="K64" s="1227" t="s">
        <v>7808</v>
      </c>
      <c r="L64" s="1227"/>
      <c r="M64" s="1227" t="s">
        <v>8791</v>
      </c>
      <c r="N64" s="1227" t="s">
        <v>8135</v>
      </c>
      <c r="O64" s="1227" t="s">
        <v>7395</v>
      </c>
      <c r="P64" s="1227" t="s">
        <v>8447</v>
      </c>
      <c r="Q64" s="1229" t="s">
        <v>8792</v>
      </c>
      <c r="R64" s="1229" t="s">
        <v>8793</v>
      </c>
      <c r="S64" s="1229" t="s">
        <v>5159</v>
      </c>
      <c r="T64" s="1229" t="s">
        <v>8794</v>
      </c>
      <c r="U64" s="1229" t="s">
        <v>8795</v>
      </c>
      <c r="V64" s="1229" t="s">
        <v>8146</v>
      </c>
      <c r="W64" s="1232" t="s">
        <v>8796</v>
      </c>
      <c r="X64" s="1232" t="s">
        <v>518</v>
      </c>
      <c r="Y64" s="1232" t="s">
        <v>4115</v>
      </c>
      <c r="Z64" s="1232" t="s">
        <v>8127</v>
      </c>
      <c r="AA64" s="1232" t="s">
        <v>6077</v>
      </c>
      <c r="AB64" s="1232" t="s">
        <v>8452</v>
      </c>
      <c r="AC64" s="1232" t="s">
        <v>2581</v>
      </c>
      <c r="AD64" s="1224" t="s">
        <v>8797</v>
      </c>
      <c r="AE64" s="1224" t="s">
        <v>8496</v>
      </c>
      <c r="AF64" s="1233" t="s">
        <v>8798</v>
      </c>
      <c r="AG64" s="1233" t="s">
        <v>8544</v>
      </c>
      <c r="AH64" s="1233" t="s">
        <v>7501</v>
      </c>
      <c r="AI64" s="1233" t="s">
        <v>8799</v>
      </c>
      <c r="AJ64" s="1233" t="s">
        <v>8800</v>
      </c>
      <c r="AK64" s="1233" t="s">
        <v>8801</v>
      </c>
      <c r="AL64" s="1233" t="s">
        <v>8802</v>
      </c>
      <c r="AM64" s="1235" t="s">
        <v>8803</v>
      </c>
      <c r="AN64" s="1235" t="s">
        <v>6334</v>
      </c>
      <c r="AO64" s="1235" t="s">
        <v>8408</v>
      </c>
      <c r="AP64" s="1235" t="s">
        <v>8804</v>
      </c>
      <c r="AQ64" s="1235" t="s">
        <v>8805</v>
      </c>
      <c r="AR64" s="1235" t="s">
        <v>8272</v>
      </c>
      <c r="AS64" s="1235" t="s">
        <v>3003</v>
      </c>
      <c r="AT64" s="1227" t="s">
        <v>8806</v>
      </c>
      <c r="AU64" s="1219" t="s">
        <v>8807</v>
      </c>
      <c r="AV64" s="1195" t="str">
        <f t="shared" si="4"/>
        <v>4:12</v>
      </c>
      <c r="AW64" s="1270"/>
    </row>
    <row r="65" ht="15.75" customHeight="1">
      <c r="A65" s="1284" t="s">
        <v>8808</v>
      </c>
      <c r="B65" s="1185" t="s">
        <v>7319</v>
      </c>
      <c r="C65" s="1276">
        <v>0.05199074074074074</v>
      </c>
      <c r="D65" s="1213" t="s">
        <v>8809</v>
      </c>
      <c r="E65" s="1240" t="s">
        <v>8810</v>
      </c>
      <c r="F65" s="1240" t="s">
        <v>8811</v>
      </c>
      <c r="G65" s="1240" t="s">
        <v>8812</v>
      </c>
      <c r="H65" s="1226" t="s">
        <v>5809</v>
      </c>
      <c r="I65" s="1226" t="s">
        <v>3296</v>
      </c>
      <c r="J65" s="1228" t="s">
        <v>8813</v>
      </c>
      <c r="K65" s="1228" t="s">
        <v>8814</v>
      </c>
      <c r="L65" s="1228" t="s">
        <v>2324</v>
      </c>
      <c r="M65" s="1228" t="s">
        <v>8259</v>
      </c>
      <c r="N65" s="1228" t="s">
        <v>8031</v>
      </c>
      <c r="O65" s="1228" t="s">
        <v>8815</v>
      </c>
      <c r="P65" s="1228" t="s">
        <v>1721</v>
      </c>
      <c r="Q65" s="1231" t="s">
        <v>4161</v>
      </c>
      <c r="R65" s="1231" t="s">
        <v>4523</v>
      </c>
      <c r="S65" s="1231" t="s">
        <v>8816</v>
      </c>
      <c r="T65" s="1231" t="s">
        <v>6142</v>
      </c>
      <c r="U65" s="1231" t="s">
        <v>8817</v>
      </c>
      <c r="V65" s="1231" t="s">
        <v>5542</v>
      </c>
      <c r="W65" s="1242" t="s">
        <v>8818</v>
      </c>
      <c r="X65" s="1242" t="s">
        <v>8819</v>
      </c>
      <c r="Y65" s="1242" t="s">
        <v>208</v>
      </c>
      <c r="Z65" s="1242" t="s">
        <v>8820</v>
      </c>
      <c r="AA65" s="1242" t="s">
        <v>8076</v>
      </c>
      <c r="AB65" s="1242" t="s">
        <v>8821</v>
      </c>
      <c r="AC65" s="1242" t="s">
        <v>2434</v>
      </c>
      <c r="AD65" s="1240" t="s">
        <v>8822</v>
      </c>
      <c r="AE65" s="1240" t="s">
        <v>6318</v>
      </c>
      <c r="AF65" s="1243" t="s">
        <v>8823</v>
      </c>
      <c r="AG65" s="1243" t="s">
        <v>8762</v>
      </c>
      <c r="AH65" s="1243" t="s">
        <v>8824</v>
      </c>
      <c r="AI65" s="1243" t="s">
        <v>8825</v>
      </c>
      <c r="AJ65" s="1243" t="s">
        <v>8826</v>
      </c>
      <c r="AK65" s="1243" t="s">
        <v>863</v>
      </c>
      <c r="AL65" s="1243" t="s">
        <v>3716</v>
      </c>
      <c r="AM65" s="1234" t="s">
        <v>1032</v>
      </c>
      <c r="AN65" s="1234" t="s">
        <v>8827</v>
      </c>
      <c r="AO65" s="1235" t="s">
        <v>3011</v>
      </c>
      <c r="AP65" s="1235" t="s">
        <v>8828</v>
      </c>
      <c r="AQ65" s="1234" t="s">
        <v>4563</v>
      </c>
      <c r="AR65" s="1234" t="s">
        <v>8829</v>
      </c>
      <c r="AS65" s="1234" t="s">
        <v>1630</v>
      </c>
      <c r="AT65" s="1228" t="s">
        <v>8448</v>
      </c>
      <c r="AU65" s="1319" t="str">
        <f>HYPERLINK("https://splits.io/m3t","1:18:40")</f>
        <v>1:18:40</v>
      </c>
      <c r="AV65" s="1195" t="str">
        <f t="shared" si="4"/>
        <v>3:48</v>
      </c>
      <c r="AW65" s="1280" t="s">
        <v>8830</v>
      </c>
    </row>
    <row r="66" ht="15.75" customHeight="1">
      <c r="A66" s="1253" t="s">
        <v>8831</v>
      </c>
      <c r="B66" s="1185" t="s">
        <v>7319</v>
      </c>
      <c r="C66" s="1271">
        <v>0.052002314814814814</v>
      </c>
      <c r="D66" s="1213" t="s">
        <v>8832</v>
      </c>
      <c r="E66" s="1195" t="s">
        <v>8833</v>
      </c>
      <c r="F66" s="1195" t="s">
        <v>8834</v>
      </c>
      <c r="G66" s="1195" t="s">
        <v>8835</v>
      </c>
      <c r="H66" s="1195" t="s">
        <v>8836</v>
      </c>
      <c r="I66" s="1195" t="s">
        <v>3435</v>
      </c>
      <c r="J66" s="1195" t="s">
        <v>7869</v>
      </c>
      <c r="K66" s="1195" t="s">
        <v>4168</v>
      </c>
      <c r="L66" s="1195" t="s">
        <v>2772</v>
      </c>
      <c r="M66" s="1195" t="s">
        <v>8538</v>
      </c>
      <c r="N66" s="1195" t="s">
        <v>4801</v>
      </c>
      <c r="O66" s="1195" t="s">
        <v>8837</v>
      </c>
      <c r="P66" s="1195" t="s">
        <v>8838</v>
      </c>
      <c r="Q66" s="1195" t="s">
        <v>8839</v>
      </c>
      <c r="R66" s="1195" t="s">
        <v>1136</v>
      </c>
      <c r="S66" s="1195" t="s">
        <v>7966</v>
      </c>
      <c r="T66" s="1195" t="s">
        <v>419</v>
      </c>
      <c r="U66" s="1195" t="s">
        <v>1375</v>
      </c>
      <c r="V66" s="1195" t="s">
        <v>358</v>
      </c>
      <c r="W66" s="1195" t="s">
        <v>5347</v>
      </c>
      <c r="X66" s="1195" t="s">
        <v>8243</v>
      </c>
      <c r="Y66" s="1195" t="s">
        <v>1734</v>
      </c>
      <c r="Z66" s="1195" t="s">
        <v>8840</v>
      </c>
      <c r="AA66" s="1195" t="s">
        <v>8031</v>
      </c>
      <c r="AB66" s="1195" t="s">
        <v>8841</v>
      </c>
      <c r="AC66" s="1195" t="s">
        <v>3588</v>
      </c>
      <c r="AD66" s="1195" t="s">
        <v>8842</v>
      </c>
      <c r="AE66" s="1195" t="s">
        <v>563</v>
      </c>
      <c r="AF66" s="1195" t="s">
        <v>8843</v>
      </c>
      <c r="AG66" s="1195" t="s">
        <v>8844</v>
      </c>
      <c r="AH66" s="1195" t="s">
        <v>2035</v>
      </c>
      <c r="AI66" s="1195" t="s">
        <v>8845</v>
      </c>
      <c r="AJ66" s="1195" t="s">
        <v>8846</v>
      </c>
      <c r="AK66" s="1195" t="s">
        <v>3893</v>
      </c>
      <c r="AL66" s="1195" t="s">
        <v>3098</v>
      </c>
      <c r="AM66" s="1195" t="s">
        <v>1139</v>
      </c>
      <c r="AN66" s="1195" t="s">
        <v>7454</v>
      </c>
      <c r="AO66" s="1195" t="s">
        <v>6106</v>
      </c>
      <c r="AP66" s="1195" t="s">
        <v>8847</v>
      </c>
      <c r="AQ66" s="1195" t="s">
        <v>8848</v>
      </c>
      <c r="AR66" s="1195" t="s">
        <v>8666</v>
      </c>
      <c r="AS66" s="1195" t="s">
        <v>8849</v>
      </c>
      <c r="AT66" s="1195" t="s">
        <v>8850</v>
      </c>
      <c r="AU66" s="1195" t="s">
        <v>8851</v>
      </c>
      <c r="AV66" s="1195" t="str">
        <f t="shared" si="4"/>
        <v>3:32</v>
      </c>
      <c r="AW66" s="1206" t="s">
        <v>8852</v>
      </c>
    </row>
    <row r="67" ht="15.75" customHeight="1">
      <c r="A67" s="1284" t="s">
        <v>8853</v>
      </c>
      <c r="B67" s="1246" t="s">
        <v>7347</v>
      </c>
      <c r="C67" s="1276">
        <v>0.05201388888888889</v>
      </c>
      <c r="D67" s="1213" t="s">
        <v>8854</v>
      </c>
      <c r="E67" s="1224" t="s">
        <v>8855</v>
      </c>
      <c r="F67" s="1240" t="s">
        <v>8856</v>
      </c>
      <c r="G67" s="1240" t="s">
        <v>8857</v>
      </c>
      <c r="H67" s="1226" t="s">
        <v>8858</v>
      </c>
      <c r="I67" s="1226" t="s">
        <v>8859</v>
      </c>
      <c r="J67" s="1228" t="s">
        <v>8860</v>
      </c>
      <c r="K67" s="1228" t="s">
        <v>3307</v>
      </c>
      <c r="L67" s="1228" t="s">
        <v>8861</v>
      </c>
      <c r="M67" s="1228" t="s">
        <v>8862</v>
      </c>
      <c r="N67" s="1228" t="s">
        <v>8670</v>
      </c>
      <c r="O67" s="1228" t="s">
        <v>8863</v>
      </c>
      <c r="P67" s="1228" t="s">
        <v>8228</v>
      </c>
      <c r="Q67" s="1231" t="s">
        <v>8864</v>
      </c>
      <c r="R67" s="1231" t="s">
        <v>8865</v>
      </c>
      <c r="S67" s="1231" t="s">
        <v>8866</v>
      </c>
      <c r="T67" s="1231" t="s">
        <v>8867</v>
      </c>
      <c r="U67" s="1231" t="s">
        <v>8079</v>
      </c>
      <c r="V67" s="1231" t="s">
        <v>2479</v>
      </c>
      <c r="W67" s="1242" t="s">
        <v>8668</v>
      </c>
      <c r="X67" s="1242" t="s">
        <v>8243</v>
      </c>
      <c r="Y67" s="1242" t="s">
        <v>601</v>
      </c>
      <c r="Z67" s="1242" t="s">
        <v>2057</v>
      </c>
      <c r="AA67" s="1242" t="s">
        <v>5180</v>
      </c>
      <c r="AB67" s="1242" t="s">
        <v>7524</v>
      </c>
      <c r="AC67" s="1242" t="s">
        <v>740</v>
      </c>
      <c r="AD67" s="1240" t="s">
        <v>8868</v>
      </c>
      <c r="AE67" s="1240" t="s">
        <v>8562</v>
      </c>
      <c r="AF67" s="1243" t="s">
        <v>8869</v>
      </c>
      <c r="AG67" s="1243" t="s">
        <v>2541</v>
      </c>
      <c r="AH67" s="1243" t="s">
        <v>5295</v>
      </c>
      <c r="AI67" s="1243" t="s">
        <v>8870</v>
      </c>
      <c r="AJ67" s="1243" t="s">
        <v>8871</v>
      </c>
      <c r="AK67" s="1243" t="s">
        <v>8043</v>
      </c>
      <c r="AL67" s="1243" t="s">
        <v>3608</v>
      </c>
      <c r="AM67" s="1234" t="s">
        <v>8872</v>
      </c>
      <c r="AN67" s="1234" t="s">
        <v>8628</v>
      </c>
      <c r="AO67" s="1234" t="s">
        <v>2038</v>
      </c>
      <c r="AP67" s="1234" t="s">
        <v>8873</v>
      </c>
      <c r="AQ67" s="1234" t="s">
        <v>895</v>
      </c>
      <c r="AR67" s="1234" t="s">
        <v>7396</v>
      </c>
      <c r="AS67" s="1234" t="s">
        <v>4138</v>
      </c>
      <c r="AT67" s="1228" t="s">
        <v>8874</v>
      </c>
      <c r="AU67" s="1244" t="s">
        <v>8875</v>
      </c>
      <c r="AV67" s="1195" t="str">
        <f t="shared" si="4"/>
        <v>2:58</v>
      </c>
      <c r="AW67" s="1270" t="s">
        <v>8876</v>
      </c>
    </row>
    <row r="68" ht="15.75" customHeight="1">
      <c r="A68" s="1197" t="s">
        <v>6036</v>
      </c>
      <c r="B68" s="1246" t="s">
        <v>7347</v>
      </c>
      <c r="C68" s="1271">
        <v>0.05207175925925926</v>
      </c>
      <c r="D68" s="1213" t="s">
        <v>8877</v>
      </c>
      <c r="E68" s="1195" t="s">
        <v>8878</v>
      </c>
      <c r="F68" s="1195" t="s">
        <v>8879</v>
      </c>
      <c r="G68" s="1195" t="s">
        <v>7508</v>
      </c>
      <c r="H68" s="1195" t="s">
        <v>8880</v>
      </c>
      <c r="I68" s="1195" t="s">
        <v>8881</v>
      </c>
      <c r="J68" s="1195" t="s">
        <v>1576</v>
      </c>
      <c r="K68" s="1195" t="s">
        <v>8473</v>
      </c>
      <c r="L68" s="1195" t="s">
        <v>8882</v>
      </c>
      <c r="M68" s="1195" t="s">
        <v>2671</v>
      </c>
      <c r="N68" s="1195" t="s">
        <v>8883</v>
      </c>
      <c r="O68" s="1195" t="s">
        <v>8884</v>
      </c>
      <c r="P68" s="1195" t="s">
        <v>818</v>
      </c>
      <c r="Q68" s="1195" t="s">
        <v>8885</v>
      </c>
      <c r="R68" s="1195" t="s">
        <v>1099</v>
      </c>
      <c r="S68" s="1195" t="s">
        <v>5264</v>
      </c>
      <c r="T68" s="1195" t="s">
        <v>6142</v>
      </c>
      <c r="U68" s="1195" t="s">
        <v>5234</v>
      </c>
      <c r="V68" s="1195" t="s">
        <v>6889</v>
      </c>
      <c r="W68" s="1195" t="s">
        <v>8886</v>
      </c>
      <c r="X68" s="1195" t="s">
        <v>8887</v>
      </c>
      <c r="Y68" s="1195" t="s">
        <v>569</v>
      </c>
      <c r="Z68" s="1195" t="s">
        <v>8888</v>
      </c>
      <c r="AA68" s="1195" t="s">
        <v>1156</v>
      </c>
      <c r="AB68" s="1195" t="s">
        <v>8889</v>
      </c>
      <c r="AC68" s="1195" t="s">
        <v>550</v>
      </c>
      <c r="AD68" s="1195" t="s">
        <v>8890</v>
      </c>
      <c r="AE68" s="1195" t="s">
        <v>141</v>
      </c>
      <c r="AF68" s="1195" t="s">
        <v>8891</v>
      </c>
      <c r="AG68" s="1195" t="s">
        <v>8243</v>
      </c>
      <c r="AH68" s="1195" t="s">
        <v>6687</v>
      </c>
      <c r="AI68" s="1195" t="s">
        <v>8691</v>
      </c>
      <c r="AJ68" s="1195" t="s">
        <v>8892</v>
      </c>
      <c r="AK68" s="1195" t="s">
        <v>8893</v>
      </c>
      <c r="AL68" s="1195" t="s">
        <v>3410</v>
      </c>
      <c r="AM68" s="1195" t="s">
        <v>8336</v>
      </c>
      <c r="AN68" s="1195" t="s">
        <v>3608</v>
      </c>
      <c r="AO68" s="1195" t="s">
        <v>3307</v>
      </c>
      <c r="AP68" s="1195" t="s">
        <v>4264</v>
      </c>
      <c r="AQ68" s="1195" t="s">
        <v>8894</v>
      </c>
      <c r="AR68" s="1195" t="s">
        <v>8895</v>
      </c>
      <c r="AS68" s="1195" t="s">
        <v>8099</v>
      </c>
      <c r="AT68" s="1195" t="s">
        <v>8349</v>
      </c>
      <c r="AU68" s="1195" t="s">
        <v>8896</v>
      </c>
      <c r="AV68" s="1195" t="str">
        <f t="shared" si="4"/>
        <v>3:10</v>
      </c>
      <c r="AW68" s="1255" t="s">
        <v>8897</v>
      </c>
    </row>
    <row r="69" ht="15.75" customHeight="1">
      <c r="A69" s="1239" t="s">
        <v>4249</v>
      </c>
      <c r="B69" s="1300" t="s">
        <v>7378</v>
      </c>
      <c r="C69" s="1186">
        <v>0.052083333333333336</v>
      </c>
      <c r="D69" s="1223" t="s">
        <v>8898</v>
      </c>
      <c r="E69" s="1240" t="s">
        <v>7917</v>
      </c>
      <c r="F69" s="1224" t="s">
        <v>8899</v>
      </c>
      <c r="G69" s="1240" t="s">
        <v>8900</v>
      </c>
      <c r="H69" s="1226" t="s">
        <v>8901</v>
      </c>
      <c r="I69" s="1226" t="s">
        <v>223</v>
      </c>
      <c r="J69" s="1228" t="s">
        <v>7644</v>
      </c>
      <c r="K69" s="1228" t="s">
        <v>2937</v>
      </c>
      <c r="L69" s="1228" t="s">
        <v>8902</v>
      </c>
      <c r="M69" s="1227" t="s">
        <v>7921</v>
      </c>
      <c r="N69" s="1227" t="s">
        <v>3982</v>
      </c>
      <c r="O69" s="1227" t="s">
        <v>8796</v>
      </c>
      <c r="P69" s="1228" t="s">
        <v>1685</v>
      </c>
      <c r="Q69" s="1229" t="s">
        <v>4941</v>
      </c>
      <c r="R69" s="1231" t="s">
        <v>8903</v>
      </c>
      <c r="S69" s="1229" t="s">
        <v>8904</v>
      </c>
      <c r="T69" s="1231" t="s">
        <v>3286</v>
      </c>
      <c r="U69" s="1231" t="s">
        <v>8905</v>
      </c>
      <c r="V69" s="1231" t="s">
        <v>8906</v>
      </c>
      <c r="W69" s="1242" t="s">
        <v>8907</v>
      </c>
      <c r="X69" s="1232" t="s">
        <v>8908</v>
      </c>
      <c r="Y69" s="1320" t="s">
        <v>5561</v>
      </c>
      <c r="Z69" s="1232" t="s">
        <v>8909</v>
      </c>
      <c r="AA69" s="1232" t="s">
        <v>8910</v>
      </c>
      <c r="AB69" s="1232" t="s">
        <v>8911</v>
      </c>
      <c r="AC69" s="1320" t="s">
        <v>5367</v>
      </c>
      <c r="AD69" s="1240" t="s">
        <v>8912</v>
      </c>
      <c r="AE69" s="1224" t="s">
        <v>907</v>
      </c>
      <c r="AF69" s="1278" t="str">
        <f>HYPERLINK("https://www.youtube.com/watch?v=T9zbmFd23uk","2:38.85")</f>
        <v>2:38.85</v>
      </c>
      <c r="AG69" s="1233" t="s">
        <v>355</v>
      </c>
      <c r="AH69" s="1243" t="s">
        <v>696</v>
      </c>
      <c r="AI69" s="1243" t="s">
        <v>5094</v>
      </c>
      <c r="AJ69" s="1233" t="s">
        <v>8913</v>
      </c>
      <c r="AK69" s="1233" t="s">
        <v>150</v>
      </c>
      <c r="AL69" s="1233" t="s">
        <v>4445</v>
      </c>
      <c r="AM69" s="1235" t="s">
        <v>4644</v>
      </c>
      <c r="AN69" s="1235" t="s">
        <v>2737</v>
      </c>
      <c r="AO69" s="1235" t="s">
        <v>8008</v>
      </c>
      <c r="AP69" s="1234" t="s">
        <v>2416</v>
      </c>
      <c r="AQ69" s="1235" t="s">
        <v>8342</v>
      </c>
      <c r="AR69" s="1235" t="s">
        <v>8914</v>
      </c>
      <c r="AS69" s="1235" t="s">
        <v>8915</v>
      </c>
      <c r="AT69" s="1228" t="s">
        <v>8916</v>
      </c>
      <c r="AU69" s="1219" t="s">
        <v>8917</v>
      </c>
      <c r="AV69" s="1195" t="str">
        <f t="shared" si="4"/>
        <v>3:51</v>
      </c>
      <c r="AW69" s="1252" t="s">
        <v>6131</v>
      </c>
    </row>
    <row r="70" ht="15.75" customHeight="1">
      <c r="A70" s="1250" t="s">
        <v>3495</v>
      </c>
      <c r="B70" s="1251" t="s">
        <v>7319</v>
      </c>
      <c r="C70" s="1186">
        <v>0.0522337962962963</v>
      </c>
      <c r="D70" s="1224" t="s">
        <v>8918</v>
      </c>
      <c r="E70" s="1224" t="s">
        <v>6367</v>
      </c>
      <c r="F70" s="1224" t="s">
        <v>8919</v>
      </c>
      <c r="G70" s="1224" t="s">
        <v>8920</v>
      </c>
      <c r="H70" s="1213" t="s">
        <v>8281</v>
      </c>
      <c r="I70" s="1225" t="s">
        <v>1444</v>
      </c>
      <c r="J70" s="1227" t="s">
        <v>7872</v>
      </c>
      <c r="K70" s="1227" t="s">
        <v>8178</v>
      </c>
      <c r="L70" s="1227" t="s">
        <v>8921</v>
      </c>
      <c r="M70" s="1227" t="s">
        <v>8664</v>
      </c>
      <c r="N70" s="1227" t="s">
        <v>1317</v>
      </c>
      <c r="O70" s="1227" t="s">
        <v>6035</v>
      </c>
      <c r="P70" s="1227" t="s">
        <v>7654</v>
      </c>
      <c r="Q70" s="1229" t="s">
        <v>8922</v>
      </c>
      <c r="R70" s="1229" t="s">
        <v>4940</v>
      </c>
      <c r="S70" s="1229" t="s">
        <v>3383</v>
      </c>
      <c r="T70" s="1229" t="s">
        <v>8923</v>
      </c>
      <c r="U70" s="1229" t="s">
        <v>8924</v>
      </c>
      <c r="V70" s="1229" t="s">
        <v>3253</v>
      </c>
      <c r="W70" s="1232" t="s">
        <v>8420</v>
      </c>
      <c r="X70" s="1232" t="s">
        <v>8925</v>
      </c>
      <c r="Y70" s="1232" t="s">
        <v>8926</v>
      </c>
      <c r="Z70" s="1232" t="s">
        <v>8927</v>
      </c>
      <c r="AA70" s="1194" t="s">
        <v>1704</v>
      </c>
      <c r="AB70" s="1232" t="s">
        <v>8911</v>
      </c>
      <c r="AC70" s="1232" t="s">
        <v>8751</v>
      </c>
      <c r="AD70" s="1224" t="s">
        <v>8928</v>
      </c>
      <c r="AE70" s="1224" t="s">
        <v>8447</v>
      </c>
      <c r="AF70" s="1233" t="s">
        <v>7446</v>
      </c>
      <c r="AG70" s="1233" t="s">
        <v>8929</v>
      </c>
      <c r="AH70" s="1233" t="s">
        <v>4628</v>
      </c>
      <c r="AI70" s="1233" t="s">
        <v>8930</v>
      </c>
      <c r="AJ70" s="1233" t="s">
        <v>8931</v>
      </c>
      <c r="AK70" s="1233" t="s">
        <v>2738</v>
      </c>
      <c r="AL70" s="1233" t="s">
        <v>4318</v>
      </c>
      <c r="AM70" s="1235" t="s">
        <v>2692</v>
      </c>
      <c r="AN70" s="1235" t="s">
        <v>4599</v>
      </c>
      <c r="AO70" s="1235" t="s">
        <v>1003</v>
      </c>
      <c r="AP70" s="1235" t="s">
        <v>8932</v>
      </c>
      <c r="AQ70" s="1235" t="s">
        <v>1941</v>
      </c>
      <c r="AR70" s="1235" t="s">
        <v>8887</v>
      </c>
      <c r="AS70" s="1235" t="s">
        <v>7885</v>
      </c>
      <c r="AT70" s="1227" t="s">
        <v>8933</v>
      </c>
      <c r="AU70" s="1219" t="s">
        <v>8410</v>
      </c>
      <c r="AV70" s="1219" t="s">
        <v>8934</v>
      </c>
      <c r="AW70" s="1252" t="s">
        <v>8935</v>
      </c>
    </row>
    <row r="71">
      <c r="A71" s="1237" t="s">
        <v>4378</v>
      </c>
      <c r="B71" s="1288" t="s">
        <v>7347</v>
      </c>
      <c r="C71" s="1321">
        <v>0.05232638888888889</v>
      </c>
      <c r="D71" s="1274" t="s">
        <v>8936</v>
      </c>
      <c r="E71" s="1194" t="s">
        <v>1307</v>
      </c>
      <c r="F71" s="1194" t="s">
        <v>8937</v>
      </c>
      <c r="G71" s="1194" t="s">
        <v>8938</v>
      </c>
      <c r="H71" s="1194" t="s">
        <v>8939</v>
      </c>
      <c r="I71" s="1194" t="s">
        <v>6394</v>
      </c>
      <c r="J71" s="1194" t="s">
        <v>2257</v>
      </c>
      <c r="K71" s="1194" t="s">
        <v>8179</v>
      </c>
      <c r="L71" s="1194" t="s">
        <v>8940</v>
      </c>
      <c r="M71" s="1194" t="s">
        <v>5867</v>
      </c>
      <c r="N71" s="1194" t="s">
        <v>8941</v>
      </c>
      <c r="O71" s="1194" t="s">
        <v>8942</v>
      </c>
      <c r="P71" s="1194" t="s">
        <v>411</v>
      </c>
      <c r="Q71" s="1194" t="s">
        <v>7091</v>
      </c>
      <c r="R71" s="1194" t="s">
        <v>4961</v>
      </c>
      <c r="S71" s="1194" t="s">
        <v>8755</v>
      </c>
      <c r="T71" s="1194" t="s">
        <v>7831</v>
      </c>
      <c r="U71" s="1194" t="s">
        <v>8943</v>
      </c>
      <c r="V71" s="1194" t="s">
        <v>8944</v>
      </c>
      <c r="W71" s="1194" t="s">
        <v>5434</v>
      </c>
      <c r="X71" s="1194" t="s">
        <v>4965</v>
      </c>
      <c r="Y71" s="1194" t="s">
        <v>6209</v>
      </c>
      <c r="Z71" s="1194" t="s">
        <v>836</v>
      </c>
      <c r="AA71" s="1195" t="s">
        <v>8755</v>
      </c>
      <c r="AB71" s="1194" t="s">
        <v>8945</v>
      </c>
      <c r="AC71" s="1194" t="s">
        <v>5367</v>
      </c>
      <c r="AD71" s="1194" t="s">
        <v>8946</v>
      </c>
      <c r="AE71" s="1194" t="s">
        <v>453</v>
      </c>
      <c r="AF71" s="1194" t="s">
        <v>6962</v>
      </c>
      <c r="AG71" s="1194" t="s">
        <v>8947</v>
      </c>
      <c r="AH71" s="1194" t="s">
        <v>1337</v>
      </c>
      <c r="AI71" s="1194" t="s">
        <v>310</v>
      </c>
      <c r="AJ71" s="1194" t="s">
        <v>2216</v>
      </c>
      <c r="AK71" s="1194" t="s">
        <v>8948</v>
      </c>
      <c r="AL71" s="1194" t="s">
        <v>8693</v>
      </c>
      <c r="AM71" s="1194" t="s">
        <v>2541</v>
      </c>
      <c r="AN71" s="1194" t="s">
        <v>8949</v>
      </c>
      <c r="AO71" s="1194" t="s">
        <v>2852</v>
      </c>
      <c r="AP71" s="1194" t="s">
        <v>8950</v>
      </c>
      <c r="AQ71" s="1194" t="s">
        <v>5866</v>
      </c>
      <c r="AR71" s="1194" t="s">
        <v>5366</v>
      </c>
      <c r="AS71" s="1194" t="s">
        <v>7835</v>
      </c>
      <c r="AT71" s="1194" t="s">
        <v>8951</v>
      </c>
      <c r="AU71" s="1194" t="s">
        <v>8952</v>
      </c>
      <c r="AV71" s="1195" t="str">
        <f t="shared" ref="AV71:AV81" si="5">TEXT(AU71-C71,"m:ss")</f>
        <v>3:48</v>
      </c>
      <c r="AW71" s="1255"/>
    </row>
    <row r="72" ht="15.75" customHeight="1">
      <c r="A72" s="1197" t="s">
        <v>8953</v>
      </c>
      <c r="B72" s="1185" t="s">
        <v>7319</v>
      </c>
      <c r="C72" s="1271">
        <v>0.05240740740740741</v>
      </c>
      <c r="D72" s="1213" t="s">
        <v>8954</v>
      </c>
      <c r="E72" s="1195" t="s">
        <v>8661</v>
      </c>
      <c r="F72" s="1195" t="s">
        <v>8955</v>
      </c>
      <c r="G72" s="1195" t="s">
        <v>8652</v>
      </c>
      <c r="H72" s="1195" t="s">
        <v>8956</v>
      </c>
      <c r="I72" s="1195" t="s">
        <v>8957</v>
      </c>
      <c r="J72" s="1195" t="s">
        <v>8958</v>
      </c>
      <c r="K72" s="1195" t="s">
        <v>8959</v>
      </c>
      <c r="L72" s="1195" t="s">
        <v>7949</v>
      </c>
      <c r="M72" s="1195" t="s">
        <v>6037</v>
      </c>
      <c r="N72" s="1195" t="s">
        <v>4046</v>
      </c>
      <c r="O72" s="1195" t="s">
        <v>8960</v>
      </c>
      <c r="P72" s="1195" t="s">
        <v>8961</v>
      </c>
      <c r="Q72" s="1195" t="s">
        <v>3360</v>
      </c>
      <c r="R72" s="1195" t="s">
        <v>8962</v>
      </c>
      <c r="S72" s="1195" t="s">
        <v>8340</v>
      </c>
      <c r="T72" s="1195" t="s">
        <v>4600</v>
      </c>
      <c r="U72" s="1195" t="s">
        <v>8963</v>
      </c>
      <c r="V72" s="1195" t="s">
        <v>8964</v>
      </c>
      <c r="W72" s="1195" t="s">
        <v>5885</v>
      </c>
      <c r="X72" s="1195" t="s">
        <v>8965</v>
      </c>
      <c r="Y72" s="1195" t="s">
        <v>907</v>
      </c>
      <c r="Z72" s="1195" t="s">
        <v>8820</v>
      </c>
      <c r="AA72" s="1242" t="s">
        <v>1704</v>
      </c>
      <c r="AB72" s="1195" t="s">
        <v>8966</v>
      </c>
      <c r="AC72" s="1195" t="s">
        <v>1206</v>
      </c>
      <c r="AD72" s="1195" t="s">
        <v>8967</v>
      </c>
      <c r="AE72" s="1195" t="s">
        <v>1206</v>
      </c>
      <c r="AF72" s="1195" t="s">
        <v>8968</v>
      </c>
      <c r="AG72" s="1195" t="s">
        <v>8586</v>
      </c>
      <c r="AH72" s="1195" t="s">
        <v>8969</v>
      </c>
      <c r="AI72" s="1195" t="s">
        <v>8970</v>
      </c>
      <c r="AJ72" s="1195" t="s">
        <v>8971</v>
      </c>
      <c r="AK72" s="1195" t="s">
        <v>8972</v>
      </c>
      <c r="AL72" s="1195" t="s">
        <v>8486</v>
      </c>
      <c r="AM72" s="1195" t="s">
        <v>1096</v>
      </c>
      <c r="AN72" s="1195" t="s">
        <v>2572</v>
      </c>
      <c r="AO72" s="1195" t="s">
        <v>8973</v>
      </c>
      <c r="AP72" s="1195" t="s">
        <v>3785</v>
      </c>
      <c r="AQ72" s="1195" t="s">
        <v>8974</v>
      </c>
      <c r="AR72" s="1195" t="s">
        <v>8975</v>
      </c>
      <c r="AS72" s="1195" t="s">
        <v>7765</v>
      </c>
      <c r="AT72" s="1195" t="s">
        <v>7880</v>
      </c>
      <c r="AU72" s="1195" t="s">
        <v>8976</v>
      </c>
      <c r="AV72" s="1195" t="str">
        <f t="shared" si="5"/>
        <v>3:40</v>
      </c>
      <c r="AW72" s="1206" t="s">
        <v>8977</v>
      </c>
    </row>
    <row r="73">
      <c r="A73" s="1250" t="s">
        <v>3180</v>
      </c>
      <c r="B73" s="1251" t="s">
        <v>7319</v>
      </c>
      <c r="C73" s="1198">
        <v>0.05240740740740741</v>
      </c>
      <c r="D73" s="1274" t="s">
        <v>8978</v>
      </c>
      <c r="E73" s="1194" t="s">
        <v>8979</v>
      </c>
      <c r="F73" s="1194" t="s">
        <v>8980</v>
      </c>
      <c r="G73" s="1194" t="s">
        <v>8981</v>
      </c>
      <c r="H73" s="1194" t="s">
        <v>8982</v>
      </c>
      <c r="I73" s="1194" t="s">
        <v>7730</v>
      </c>
      <c r="J73" s="1194" t="s">
        <v>7033</v>
      </c>
      <c r="K73" s="1194" t="s">
        <v>4168</v>
      </c>
      <c r="L73" s="1194" t="s">
        <v>8983</v>
      </c>
      <c r="M73" s="1194" t="s">
        <v>4967</v>
      </c>
      <c r="N73" s="1194" t="s">
        <v>8268</v>
      </c>
      <c r="O73" s="1194" t="s">
        <v>8984</v>
      </c>
      <c r="P73" s="1194" t="s">
        <v>563</v>
      </c>
      <c r="Q73" s="1194" t="s">
        <v>8985</v>
      </c>
      <c r="R73" s="1194" t="s">
        <v>5372</v>
      </c>
      <c r="S73" s="1194" t="s">
        <v>8986</v>
      </c>
      <c r="T73" s="1194" t="s">
        <v>7199</v>
      </c>
      <c r="U73" s="1194" t="s">
        <v>8987</v>
      </c>
      <c r="V73" s="1194" t="s">
        <v>8988</v>
      </c>
      <c r="W73" s="1194" t="s">
        <v>8989</v>
      </c>
      <c r="X73" s="1194" t="s">
        <v>8990</v>
      </c>
      <c r="Y73" s="1194" t="s">
        <v>5096</v>
      </c>
      <c r="Z73" s="1194" t="s">
        <v>8991</v>
      </c>
      <c r="AA73" s="1213" t="s">
        <v>8986</v>
      </c>
      <c r="AB73" s="1194" t="s">
        <v>8992</v>
      </c>
      <c r="AC73" s="1194" t="s">
        <v>6318</v>
      </c>
      <c r="AD73" s="1194" t="s">
        <v>5806</v>
      </c>
      <c r="AE73" s="1194" t="s">
        <v>6280</v>
      </c>
      <c r="AF73" s="1202" t="s">
        <v>8993</v>
      </c>
      <c r="AG73" s="1194" t="s">
        <v>8994</v>
      </c>
      <c r="AH73" s="1194" t="s">
        <v>8995</v>
      </c>
      <c r="AI73" s="1194" t="s">
        <v>8996</v>
      </c>
      <c r="AJ73" s="1194" t="s">
        <v>8997</v>
      </c>
      <c r="AK73" s="1194" t="s">
        <v>8998</v>
      </c>
      <c r="AL73" s="1194" t="s">
        <v>4363</v>
      </c>
      <c r="AM73" s="1194" t="s">
        <v>2162</v>
      </c>
      <c r="AN73" s="1194" t="s">
        <v>1435</v>
      </c>
      <c r="AO73" s="1194" t="s">
        <v>7558</v>
      </c>
      <c r="AP73" s="1194" t="s">
        <v>5168</v>
      </c>
      <c r="AQ73" s="1194" t="s">
        <v>8999</v>
      </c>
      <c r="AR73" s="1194" t="s">
        <v>672</v>
      </c>
      <c r="AS73" s="1202" t="s">
        <v>9000</v>
      </c>
      <c r="AT73" s="1194" t="s">
        <v>5896</v>
      </c>
      <c r="AU73" s="1194" t="s">
        <v>9001</v>
      </c>
      <c r="AV73" s="1195" t="str">
        <f t="shared" si="5"/>
        <v>4:24</v>
      </c>
      <c r="AW73" s="1286" t="s">
        <v>9002</v>
      </c>
    </row>
    <row r="74" ht="15.75" customHeight="1">
      <c r="A74" s="1284" t="s">
        <v>9003</v>
      </c>
      <c r="B74" s="1185" t="s">
        <v>7319</v>
      </c>
      <c r="C74" s="1276">
        <v>0.05263888888888889</v>
      </c>
      <c r="D74" s="1213" t="s">
        <v>9004</v>
      </c>
      <c r="E74" s="1240" t="s">
        <v>6023</v>
      </c>
      <c r="F74" s="1240" t="s">
        <v>9005</v>
      </c>
      <c r="G74" s="1240" t="s">
        <v>9006</v>
      </c>
      <c r="H74" s="1226" t="s">
        <v>9007</v>
      </c>
      <c r="I74" s="1226" t="s">
        <v>9008</v>
      </c>
      <c r="J74" s="1228" t="s">
        <v>9009</v>
      </c>
      <c r="K74" s="1228" t="s">
        <v>3582</v>
      </c>
      <c r="L74" s="1228" t="s">
        <v>3314</v>
      </c>
      <c r="M74" s="1228" t="s">
        <v>7902</v>
      </c>
      <c r="N74" s="1228" t="s">
        <v>9010</v>
      </c>
      <c r="O74" s="1228" t="s">
        <v>7366</v>
      </c>
      <c r="P74" s="1228" t="s">
        <v>147</v>
      </c>
      <c r="Q74" s="1231" t="s">
        <v>9011</v>
      </c>
      <c r="R74" s="1231" t="s">
        <v>4940</v>
      </c>
      <c r="S74" s="1231" t="s">
        <v>5509</v>
      </c>
      <c r="T74" s="1231" t="s">
        <v>7850</v>
      </c>
      <c r="U74" s="1231" t="s">
        <v>9012</v>
      </c>
      <c r="V74" s="1231" t="s">
        <v>9013</v>
      </c>
      <c r="W74" s="1242" t="s">
        <v>9014</v>
      </c>
      <c r="X74" s="1242" t="s">
        <v>5043</v>
      </c>
      <c r="Y74" s="1242" t="s">
        <v>1206</v>
      </c>
      <c r="Z74" s="1242" t="s">
        <v>6200</v>
      </c>
      <c r="AA74" s="1194" t="s">
        <v>9015</v>
      </c>
      <c r="AB74" s="1242" t="s">
        <v>1784</v>
      </c>
      <c r="AC74" s="1242" t="s">
        <v>9016</v>
      </c>
      <c r="AD74" s="1240" t="s">
        <v>2611</v>
      </c>
      <c r="AE74" s="1240" t="s">
        <v>7962</v>
      </c>
      <c r="AF74" s="1243" t="s">
        <v>9017</v>
      </c>
      <c r="AG74" s="1243" t="s">
        <v>2132</v>
      </c>
      <c r="AH74" s="1243" t="s">
        <v>4255</v>
      </c>
      <c r="AI74" s="1243" t="s">
        <v>9018</v>
      </c>
      <c r="AJ74" s="1243" t="s">
        <v>9019</v>
      </c>
      <c r="AK74" s="1243" t="s">
        <v>8239</v>
      </c>
      <c r="AL74" s="1243" t="s">
        <v>9020</v>
      </c>
      <c r="AM74" s="1234" t="s">
        <v>9021</v>
      </c>
      <c r="AN74" s="1234" t="s">
        <v>9022</v>
      </c>
      <c r="AO74" s="1234" t="s">
        <v>7667</v>
      </c>
      <c r="AP74" s="1234" t="s">
        <v>3005</v>
      </c>
      <c r="AQ74" s="1234" t="s">
        <v>9023</v>
      </c>
      <c r="AR74" s="1234" t="s">
        <v>154</v>
      </c>
      <c r="AS74" s="1234" t="s">
        <v>1630</v>
      </c>
      <c r="AT74" s="1228" t="s">
        <v>9024</v>
      </c>
      <c r="AU74" s="1244" t="s">
        <v>9025</v>
      </c>
      <c r="AV74" s="1195" t="str">
        <f t="shared" si="5"/>
        <v>4:28</v>
      </c>
      <c r="AW74" s="1280" t="s">
        <v>9026</v>
      </c>
    </row>
    <row r="75" ht="15.75" customHeight="1">
      <c r="A75" s="1237" t="s">
        <v>9027</v>
      </c>
      <c r="B75" s="1288" t="s">
        <v>7319</v>
      </c>
      <c r="C75" s="1198">
        <v>0.05267361111111111</v>
      </c>
      <c r="D75" s="1274" t="s">
        <v>9028</v>
      </c>
      <c r="E75" s="1194" t="s">
        <v>747</v>
      </c>
      <c r="F75" s="1194" t="s">
        <v>9029</v>
      </c>
      <c r="G75" s="1194" t="s">
        <v>9030</v>
      </c>
      <c r="H75" s="1194" t="s">
        <v>9031</v>
      </c>
      <c r="I75" s="1194" t="s">
        <v>5161</v>
      </c>
      <c r="J75" s="1213" t="s">
        <v>9032</v>
      </c>
      <c r="K75" s="1194" t="s">
        <v>7356</v>
      </c>
      <c r="L75" s="1194" t="s">
        <v>2938</v>
      </c>
      <c r="M75" s="1194" t="s">
        <v>5824</v>
      </c>
      <c r="N75" s="1194" t="s">
        <v>9033</v>
      </c>
      <c r="O75" s="1194" t="s">
        <v>8181</v>
      </c>
      <c r="P75" s="1194" t="s">
        <v>3296</v>
      </c>
      <c r="Q75" s="1194" t="s">
        <v>9034</v>
      </c>
      <c r="R75" s="1194" t="s">
        <v>9035</v>
      </c>
      <c r="S75" s="1194" t="s">
        <v>5921</v>
      </c>
      <c r="T75" s="1194" t="s">
        <v>9036</v>
      </c>
      <c r="U75" s="1194" t="s">
        <v>9037</v>
      </c>
      <c r="V75" s="1194" t="s">
        <v>7968</v>
      </c>
      <c r="W75" s="1194" t="s">
        <v>9038</v>
      </c>
      <c r="X75" s="1194" t="s">
        <v>8781</v>
      </c>
      <c r="Y75" s="1194" t="s">
        <v>1626</v>
      </c>
      <c r="Z75" s="1194" t="s">
        <v>7624</v>
      </c>
      <c r="AA75" s="1232" t="s">
        <v>9039</v>
      </c>
      <c r="AB75" s="1194" t="s">
        <v>8579</v>
      </c>
      <c r="AC75" s="1194" t="s">
        <v>7589</v>
      </c>
      <c r="AD75" s="1194" t="s">
        <v>9040</v>
      </c>
      <c r="AE75" s="1194" t="s">
        <v>2063</v>
      </c>
      <c r="AF75" s="1194" t="s">
        <v>9041</v>
      </c>
      <c r="AG75" s="1194" t="s">
        <v>9042</v>
      </c>
      <c r="AH75" s="1194" t="s">
        <v>3314</v>
      </c>
      <c r="AI75" s="1194" t="s">
        <v>9043</v>
      </c>
      <c r="AJ75" s="1194" t="s">
        <v>9044</v>
      </c>
      <c r="AK75" s="1194" t="s">
        <v>2609</v>
      </c>
      <c r="AL75" s="1194" t="s">
        <v>2457</v>
      </c>
      <c r="AM75" s="1194" t="s">
        <v>2609</v>
      </c>
      <c r="AN75" s="1194" t="s">
        <v>2457</v>
      </c>
      <c r="AO75" s="1194" t="s">
        <v>5289</v>
      </c>
      <c r="AP75" s="1194" t="s">
        <v>9045</v>
      </c>
      <c r="AQ75" s="1194" t="s">
        <v>1981</v>
      </c>
      <c r="AR75" s="1194" t="s">
        <v>8848</v>
      </c>
      <c r="AS75" s="1194" t="s">
        <v>9046</v>
      </c>
      <c r="AT75" s="1194" t="s">
        <v>9047</v>
      </c>
      <c r="AU75" s="1194" t="s">
        <v>9048</v>
      </c>
      <c r="AV75" s="1195" t="str">
        <f t="shared" si="5"/>
        <v>5:58</v>
      </c>
      <c r="AW75" s="1286" t="s">
        <v>9049</v>
      </c>
    </row>
    <row r="76" ht="15.75" customHeight="1">
      <c r="A76" s="1197" t="s">
        <v>5209</v>
      </c>
      <c r="B76" s="1246" t="s">
        <v>7347</v>
      </c>
      <c r="C76" s="1271">
        <v>0.05275462962962963</v>
      </c>
      <c r="D76" s="1213" t="s">
        <v>9050</v>
      </c>
      <c r="E76" s="1195" t="s">
        <v>8325</v>
      </c>
      <c r="F76" s="1195" t="s">
        <v>9051</v>
      </c>
      <c r="G76" s="1195" t="s">
        <v>8714</v>
      </c>
      <c r="H76" s="1195" t="s">
        <v>9052</v>
      </c>
      <c r="I76" s="1195" t="s">
        <v>9053</v>
      </c>
      <c r="J76" s="1195" t="s">
        <v>9054</v>
      </c>
      <c r="K76" s="1195" t="s">
        <v>8728</v>
      </c>
      <c r="L76" s="1195" t="s">
        <v>4494</v>
      </c>
      <c r="M76" s="1195" t="s">
        <v>1030</v>
      </c>
      <c r="N76" s="1195" t="s">
        <v>1841</v>
      </c>
      <c r="O76" s="1195" t="s">
        <v>9055</v>
      </c>
      <c r="P76" s="1195" t="s">
        <v>5405</v>
      </c>
      <c r="Q76" s="1195" t="s">
        <v>9056</v>
      </c>
      <c r="R76" s="1195" t="s">
        <v>9057</v>
      </c>
      <c r="S76" s="1195" t="s">
        <v>9058</v>
      </c>
      <c r="T76" s="1195" t="s">
        <v>2463</v>
      </c>
      <c r="U76" s="1195" t="s">
        <v>162</v>
      </c>
      <c r="V76" s="1195" t="s">
        <v>9059</v>
      </c>
      <c r="W76" s="1195" t="s">
        <v>4790</v>
      </c>
      <c r="X76" s="1195" t="s">
        <v>9060</v>
      </c>
      <c r="Y76" s="1195" t="s">
        <v>5101</v>
      </c>
      <c r="Z76" s="1195" t="s">
        <v>7524</v>
      </c>
      <c r="AA76" s="1242" t="s">
        <v>9061</v>
      </c>
      <c r="AB76" s="1195" t="s">
        <v>383</v>
      </c>
      <c r="AC76" s="1195" t="s">
        <v>8604</v>
      </c>
      <c r="AD76" s="1195" t="s">
        <v>9062</v>
      </c>
      <c r="AE76" s="1195" t="s">
        <v>1514</v>
      </c>
      <c r="AF76" s="1195" t="s">
        <v>8105</v>
      </c>
      <c r="AG76" s="1195" t="s">
        <v>9063</v>
      </c>
      <c r="AH76" s="1195" t="s">
        <v>696</v>
      </c>
      <c r="AI76" s="1195" t="s">
        <v>4528</v>
      </c>
      <c r="AJ76" s="1195" t="s">
        <v>9064</v>
      </c>
      <c r="AK76" s="1195" t="s">
        <v>9065</v>
      </c>
      <c r="AL76" s="1195" t="s">
        <v>4972</v>
      </c>
      <c r="AM76" s="1195" t="s">
        <v>9066</v>
      </c>
      <c r="AN76" s="1195" t="s">
        <v>5523</v>
      </c>
      <c r="AO76" s="1195" t="s">
        <v>9067</v>
      </c>
      <c r="AP76" s="1195" t="s">
        <v>9068</v>
      </c>
      <c r="AQ76" s="1195" t="s">
        <v>9069</v>
      </c>
      <c r="AR76" s="1195" t="s">
        <v>5058</v>
      </c>
      <c r="AS76" s="1195" t="s">
        <v>7536</v>
      </c>
      <c r="AT76" s="1195" t="s">
        <v>9070</v>
      </c>
      <c r="AU76" s="1195" t="s">
        <v>9071</v>
      </c>
      <c r="AV76" s="1195" t="str">
        <f t="shared" si="5"/>
        <v>3:59</v>
      </c>
      <c r="AW76" s="1255" t="s">
        <v>9072</v>
      </c>
    </row>
    <row r="77" ht="15.75" customHeight="1">
      <c r="A77" s="1284" t="s">
        <v>9073</v>
      </c>
      <c r="B77" s="1300" t="s">
        <v>7378</v>
      </c>
      <c r="C77" s="1276">
        <v>0.05291666666666667</v>
      </c>
      <c r="D77" s="1213" t="s">
        <v>9074</v>
      </c>
      <c r="E77" s="1240" t="s">
        <v>9075</v>
      </c>
      <c r="F77" s="1240" t="s">
        <v>9076</v>
      </c>
      <c r="G77" s="1240" t="s">
        <v>8216</v>
      </c>
      <c r="H77" s="1226" t="s">
        <v>8594</v>
      </c>
      <c r="I77" s="1226" t="s">
        <v>9077</v>
      </c>
      <c r="J77" s="1228" t="s">
        <v>9078</v>
      </c>
      <c r="K77" s="1228" t="s">
        <v>4677</v>
      </c>
      <c r="L77" s="1228" t="s">
        <v>6847</v>
      </c>
      <c r="M77" s="1228" t="s">
        <v>9079</v>
      </c>
      <c r="N77" s="1228" t="s">
        <v>9080</v>
      </c>
      <c r="O77" s="1228" t="s">
        <v>9081</v>
      </c>
      <c r="P77" s="1228" t="s">
        <v>4211</v>
      </c>
      <c r="Q77" s="1231" t="s">
        <v>9082</v>
      </c>
      <c r="R77" s="1231" t="s">
        <v>8284</v>
      </c>
      <c r="S77" s="1231" t="s">
        <v>3839</v>
      </c>
      <c r="T77" s="1231" t="s">
        <v>7540</v>
      </c>
      <c r="U77" s="1231" t="s">
        <v>4588</v>
      </c>
      <c r="V77" s="1231" t="s">
        <v>9083</v>
      </c>
      <c r="W77" s="1242" t="s">
        <v>9084</v>
      </c>
      <c r="X77" s="1242" t="s">
        <v>9085</v>
      </c>
      <c r="Y77" s="1242" t="s">
        <v>642</v>
      </c>
      <c r="Z77" s="1242" t="s">
        <v>9086</v>
      </c>
      <c r="AA77" s="1232" t="s">
        <v>9087</v>
      </c>
      <c r="AB77" s="1242" t="s">
        <v>3900</v>
      </c>
      <c r="AC77" s="1242" t="s">
        <v>1734</v>
      </c>
      <c r="AD77" s="1240" t="s">
        <v>9088</v>
      </c>
      <c r="AE77" s="1240" t="s">
        <v>8926</v>
      </c>
      <c r="AF77" s="1243" t="s">
        <v>9089</v>
      </c>
      <c r="AG77" s="1243" t="s">
        <v>9090</v>
      </c>
      <c r="AH77" s="1243" t="s">
        <v>7585</v>
      </c>
      <c r="AI77" s="1243" t="s">
        <v>9091</v>
      </c>
      <c r="AJ77" s="1243" t="s">
        <v>9092</v>
      </c>
      <c r="AK77" s="1243" t="s">
        <v>7477</v>
      </c>
      <c r="AL77" s="1243" t="s">
        <v>1808</v>
      </c>
      <c r="AM77" s="1234" t="s">
        <v>2638</v>
      </c>
      <c r="AN77" s="1234" t="s">
        <v>9093</v>
      </c>
      <c r="AO77" s="1234" t="s">
        <v>9094</v>
      </c>
      <c r="AP77" s="1234" t="s">
        <v>7158</v>
      </c>
      <c r="AQ77" s="1234" t="s">
        <v>9095</v>
      </c>
      <c r="AR77" s="1234" t="s">
        <v>7850</v>
      </c>
      <c r="AS77" s="1234" t="s">
        <v>3490</v>
      </c>
      <c r="AT77" s="1228" t="s">
        <v>9096</v>
      </c>
      <c r="AU77" s="1244" t="s">
        <v>9097</v>
      </c>
      <c r="AV77" s="1195" t="str">
        <f t="shared" si="5"/>
        <v>2:38</v>
      </c>
      <c r="AW77" s="1270"/>
    </row>
    <row r="78" ht="15.75" customHeight="1">
      <c r="A78" s="1250" t="s">
        <v>5413</v>
      </c>
      <c r="B78" s="1251" t="s">
        <v>7319</v>
      </c>
      <c r="C78" s="1186">
        <v>0.05324074074074074</v>
      </c>
      <c r="D78" s="1213" t="s">
        <v>9098</v>
      </c>
      <c r="E78" s="1213" t="s">
        <v>9099</v>
      </c>
      <c r="F78" s="1213" t="s">
        <v>9100</v>
      </c>
      <c r="G78" s="1213" t="s">
        <v>7909</v>
      </c>
      <c r="H78" s="1213" t="s">
        <v>9101</v>
      </c>
      <c r="I78" s="1213" t="s">
        <v>141</v>
      </c>
      <c r="J78" s="1213" t="s">
        <v>9102</v>
      </c>
      <c r="K78" s="1213" t="s">
        <v>3635</v>
      </c>
      <c r="L78" s="1213" t="s">
        <v>9103</v>
      </c>
      <c r="M78" s="1213" t="s">
        <v>9104</v>
      </c>
      <c r="N78" s="1213" t="s">
        <v>9105</v>
      </c>
      <c r="O78" s="1213" t="s">
        <v>6933</v>
      </c>
      <c r="P78" s="1213" t="s">
        <v>9106</v>
      </c>
      <c r="Q78" s="1213" t="s">
        <v>9107</v>
      </c>
      <c r="R78" s="1213" t="s">
        <v>9108</v>
      </c>
      <c r="S78" s="1213" t="s">
        <v>8965</v>
      </c>
      <c r="T78" s="1213" t="s">
        <v>9109</v>
      </c>
      <c r="U78" s="1213" t="s">
        <v>926</v>
      </c>
      <c r="V78" s="1213" t="s">
        <v>9110</v>
      </c>
      <c r="W78" s="1213" t="s">
        <v>9111</v>
      </c>
      <c r="X78" s="1213" t="s">
        <v>9112</v>
      </c>
      <c r="Y78" s="1213" t="s">
        <v>5161</v>
      </c>
      <c r="Z78" s="1213" t="s">
        <v>9113</v>
      </c>
      <c r="AA78" s="1194" t="s">
        <v>9114</v>
      </c>
      <c r="AB78" s="1213" t="s">
        <v>9115</v>
      </c>
      <c r="AC78" s="1213" t="s">
        <v>4939</v>
      </c>
      <c r="AD78" s="1213" t="s">
        <v>9116</v>
      </c>
      <c r="AE78" s="1213" t="s">
        <v>8170</v>
      </c>
      <c r="AF78" s="1213" t="s">
        <v>9117</v>
      </c>
      <c r="AG78" s="1213" t="s">
        <v>9118</v>
      </c>
      <c r="AH78" s="1213" t="s">
        <v>9119</v>
      </c>
      <c r="AI78" s="1213" t="s">
        <v>9120</v>
      </c>
      <c r="AJ78" s="1213" t="s">
        <v>9121</v>
      </c>
      <c r="AK78" s="1233" t="s">
        <v>9122</v>
      </c>
      <c r="AL78" s="1213" t="s">
        <v>5550</v>
      </c>
      <c r="AM78" s="1213" t="s">
        <v>9123</v>
      </c>
      <c r="AN78" s="1213" t="s">
        <v>8540</v>
      </c>
      <c r="AO78" s="1213" t="s">
        <v>7822</v>
      </c>
      <c r="AP78" s="1213" t="s">
        <v>9124</v>
      </c>
      <c r="AQ78" s="1213" t="s">
        <v>9125</v>
      </c>
      <c r="AR78" s="1235" t="s">
        <v>2937</v>
      </c>
      <c r="AS78" s="1213" t="s">
        <v>2027</v>
      </c>
      <c r="AT78" s="1213" t="s">
        <v>9126</v>
      </c>
      <c r="AU78" s="1219" t="s">
        <v>9127</v>
      </c>
      <c r="AV78" s="1195" t="str">
        <f t="shared" si="5"/>
        <v>3:53</v>
      </c>
      <c r="AW78" s="1252" t="s">
        <v>9128</v>
      </c>
    </row>
    <row r="79">
      <c r="A79" s="1237" t="s">
        <v>9129</v>
      </c>
      <c r="B79" s="1288" t="s">
        <v>7378</v>
      </c>
      <c r="C79" s="1198">
        <v>0.05331018518518518</v>
      </c>
      <c r="D79" s="1194" t="s">
        <v>9130</v>
      </c>
      <c r="E79" s="1194" t="s">
        <v>9131</v>
      </c>
      <c r="F79" s="1224" t="s">
        <v>9132</v>
      </c>
      <c r="G79" s="1194" t="s">
        <v>9133</v>
      </c>
      <c r="H79" s="1194" t="s">
        <v>8174</v>
      </c>
      <c r="I79" s="1194" t="s">
        <v>1671</v>
      </c>
      <c r="J79" s="1194" t="s">
        <v>3174</v>
      </c>
      <c r="K79" s="1194" t="s">
        <v>9134</v>
      </c>
      <c r="L79" s="1194" t="s">
        <v>1435</v>
      </c>
      <c r="M79" s="1194" t="s">
        <v>2399</v>
      </c>
      <c r="N79" s="1194" t="s">
        <v>8317</v>
      </c>
      <c r="O79" s="1194" t="s">
        <v>9135</v>
      </c>
      <c r="P79" s="1194" t="s">
        <v>9136</v>
      </c>
      <c r="Q79" s="1194" t="s">
        <v>8476</v>
      </c>
      <c r="R79" s="1194" t="s">
        <v>9137</v>
      </c>
      <c r="S79" s="1194" t="s">
        <v>9138</v>
      </c>
      <c r="T79" s="1194" t="s">
        <v>2692</v>
      </c>
      <c r="U79" s="1194" t="s">
        <v>9139</v>
      </c>
      <c r="V79" s="1194" t="s">
        <v>8582</v>
      </c>
      <c r="W79" s="1194" t="s">
        <v>9014</v>
      </c>
      <c r="X79" s="1194" t="s">
        <v>9140</v>
      </c>
      <c r="Y79" s="1194" t="s">
        <v>1444</v>
      </c>
      <c r="Z79" s="1194" t="s">
        <v>949</v>
      </c>
      <c r="AA79" s="1242" t="s">
        <v>8360</v>
      </c>
      <c r="AB79" s="1194" t="s">
        <v>2720</v>
      </c>
      <c r="AC79" s="1194" t="s">
        <v>9141</v>
      </c>
      <c r="AD79" s="1194" t="s">
        <v>9142</v>
      </c>
      <c r="AE79" s="1194" t="s">
        <v>8926</v>
      </c>
      <c r="AF79" s="1194" t="s">
        <v>4767</v>
      </c>
      <c r="AG79" s="1194" t="s">
        <v>9143</v>
      </c>
      <c r="AH79" s="1194" t="s">
        <v>9144</v>
      </c>
      <c r="AI79" s="1194" t="s">
        <v>9145</v>
      </c>
      <c r="AJ79" s="1194" t="s">
        <v>9146</v>
      </c>
      <c r="AK79" s="1194" t="s">
        <v>7612</v>
      </c>
      <c r="AL79" s="1194" t="s">
        <v>9147</v>
      </c>
      <c r="AM79" s="1194" t="s">
        <v>9148</v>
      </c>
      <c r="AN79" s="1194" t="s">
        <v>192</v>
      </c>
      <c r="AO79" s="1194" t="s">
        <v>4031</v>
      </c>
      <c r="AP79" s="1194" t="s">
        <v>9149</v>
      </c>
      <c r="AQ79" s="1194" t="s">
        <v>9150</v>
      </c>
      <c r="AR79" s="1194" t="s">
        <v>9151</v>
      </c>
      <c r="AS79" s="1194" t="s">
        <v>4083</v>
      </c>
      <c r="AT79" s="1194" t="s">
        <v>9152</v>
      </c>
      <c r="AU79" s="1194" t="s">
        <v>9153</v>
      </c>
      <c r="AV79" s="1195" t="str">
        <f t="shared" si="5"/>
        <v>4:10</v>
      </c>
      <c r="AW79" s="1255"/>
    </row>
    <row r="80">
      <c r="A80" s="1237" t="s">
        <v>3414</v>
      </c>
      <c r="B80" s="1289" t="s">
        <v>7378</v>
      </c>
      <c r="C80" s="1198">
        <v>0.05336805555555556</v>
      </c>
      <c r="D80" s="1213" t="s">
        <v>9154</v>
      </c>
      <c r="E80" s="1213" t="s">
        <v>9155</v>
      </c>
      <c r="F80" s="1213" t="s">
        <v>9156</v>
      </c>
      <c r="G80" s="1213" t="s">
        <v>9157</v>
      </c>
      <c r="H80" s="1213" t="s">
        <v>9158</v>
      </c>
      <c r="I80" s="1213" t="s">
        <v>114</v>
      </c>
      <c r="J80" s="1213" t="s">
        <v>9159</v>
      </c>
      <c r="K80" s="1213" t="s">
        <v>8904</v>
      </c>
      <c r="L80" s="1213" t="s">
        <v>6889</v>
      </c>
      <c r="M80" s="1213" t="s">
        <v>8962</v>
      </c>
      <c r="N80" s="1213" t="s">
        <v>9160</v>
      </c>
      <c r="O80" s="1213" t="s">
        <v>9161</v>
      </c>
      <c r="P80" s="1213" t="s">
        <v>8168</v>
      </c>
      <c r="Q80" s="1213" t="s">
        <v>9162</v>
      </c>
      <c r="R80" s="1213" t="s">
        <v>5874</v>
      </c>
      <c r="S80" s="1213" t="s">
        <v>610</v>
      </c>
      <c r="T80" s="1213" t="s">
        <v>9163</v>
      </c>
      <c r="U80" s="1213" t="s">
        <v>9164</v>
      </c>
      <c r="V80" s="1213" t="s">
        <v>9059</v>
      </c>
      <c r="W80" s="1213" t="s">
        <v>7563</v>
      </c>
      <c r="X80" s="1213" t="s">
        <v>9165</v>
      </c>
      <c r="Y80" s="1213" t="s">
        <v>4931</v>
      </c>
      <c r="Z80" s="1213" t="s">
        <v>9166</v>
      </c>
      <c r="AA80" s="1232" t="s">
        <v>1704</v>
      </c>
      <c r="AB80" s="1213" t="s">
        <v>7882</v>
      </c>
      <c r="AC80" s="1213" t="s">
        <v>438</v>
      </c>
      <c r="AD80" s="1213" t="s">
        <v>7987</v>
      </c>
      <c r="AE80" s="1213" t="s">
        <v>187</v>
      </c>
      <c r="AF80" s="1213" t="s">
        <v>9167</v>
      </c>
      <c r="AG80" s="1213" t="s">
        <v>9168</v>
      </c>
      <c r="AH80" s="1213" t="s">
        <v>9169</v>
      </c>
      <c r="AI80" s="1213" t="s">
        <v>9170</v>
      </c>
      <c r="AJ80" s="1213" t="s">
        <v>9171</v>
      </c>
      <c r="AK80" s="1213" t="s">
        <v>8492</v>
      </c>
      <c r="AL80" s="1213" t="s">
        <v>3947</v>
      </c>
      <c r="AM80" s="1213" t="s">
        <v>1139</v>
      </c>
      <c r="AN80" s="1213" t="s">
        <v>9172</v>
      </c>
      <c r="AO80" s="1213" t="s">
        <v>9173</v>
      </c>
      <c r="AP80" s="1213" t="s">
        <v>9174</v>
      </c>
      <c r="AQ80" s="1213" t="s">
        <v>9175</v>
      </c>
      <c r="AR80" s="1213" t="s">
        <v>9176</v>
      </c>
      <c r="AS80" s="1213" t="s">
        <v>4847</v>
      </c>
      <c r="AT80" s="1213" t="s">
        <v>9177</v>
      </c>
      <c r="AU80" s="1322" t="s">
        <v>9178</v>
      </c>
      <c r="AV80" s="1195" t="str">
        <f t="shared" si="5"/>
        <v>5:16</v>
      </c>
      <c r="AW80" s="1249" t="s">
        <v>9179</v>
      </c>
    </row>
    <row r="81" ht="15.75" customHeight="1">
      <c r="A81" s="1284" t="s">
        <v>9180</v>
      </c>
      <c r="B81" s="1300" t="s">
        <v>7378</v>
      </c>
      <c r="C81" s="1186">
        <v>0.05348379629629629</v>
      </c>
      <c r="D81" s="1213" t="s">
        <v>9181</v>
      </c>
      <c r="E81" s="1240" t="s">
        <v>8979</v>
      </c>
      <c r="F81" s="1240" t="s">
        <v>5522</v>
      </c>
      <c r="G81" s="1240" t="s">
        <v>9182</v>
      </c>
      <c r="H81" s="1226" t="s">
        <v>9183</v>
      </c>
      <c r="I81" s="1226" t="s">
        <v>3086</v>
      </c>
      <c r="J81" s="1228" t="s">
        <v>9184</v>
      </c>
      <c r="K81" s="1228" t="s">
        <v>7392</v>
      </c>
      <c r="L81" s="1228" t="s">
        <v>4044</v>
      </c>
      <c r="M81" s="1228" t="s">
        <v>9185</v>
      </c>
      <c r="N81" s="1228" t="s">
        <v>9186</v>
      </c>
      <c r="O81" s="1228" t="s">
        <v>3681</v>
      </c>
      <c r="P81" s="1228" t="s">
        <v>740</v>
      </c>
      <c r="Q81" s="1229" t="s">
        <v>9187</v>
      </c>
      <c r="R81" s="1231" t="s">
        <v>8709</v>
      </c>
      <c r="S81" s="1231" t="s">
        <v>3725</v>
      </c>
      <c r="T81" s="1231" t="s">
        <v>8887</v>
      </c>
      <c r="U81" s="1231" t="s">
        <v>9188</v>
      </c>
      <c r="V81" s="1231" t="s">
        <v>6284</v>
      </c>
      <c r="W81" s="1242" t="s">
        <v>9189</v>
      </c>
      <c r="X81" s="1242" t="s">
        <v>2329</v>
      </c>
      <c r="Y81" s="1242" t="s">
        <v>1551</v>
      </c>
      <c r="Z81" s="1242" t="s">
        <v>7683</v>
      </c>
      <c r="AA81" s="1194" t="s">
        <v>3328</v>
      </c>
      <c r="AB81" s="1242" t="s">
        <v>8350</v>
      </c>
      <c r="AC81" s="1242" t="s">
        <v>1065</v>
      </c>
      <c r="AD81" s="1240" t="s">
        <v>9190</v>
      </c>
      <c r="AE81" s="1240" t="s">
        <v>478</v>
      </c>
      <c r="AF81" s="1233" t="s">
        <v>9191</v>
      </c>
      <c r="AG81" s="1243" t="s">
        <v>5135</v>
      </c>
      <c r="AH81" s="1243" t="s">
        <v>7610</v>
      </c>
      <c r="AI81" s="1243" t="s">
        <v>2488</v>
      </c>
      <c r="AJ81" s="1243" t="s">
        <v>9192</v>
      </c>
      <c r="AK81" s="1243" t="s">
        <v>8141</v>
      </c>
      <c r="AL81" s="1243" t="s">
        <v>9193</v>
      </c>
      <c r="AM81" s="1234" t="s">
        <v>9194</v>
      </c>
      <c r="AN81" s="1234" t="s">
        <v>5550</v>
      </c>
      <c r="AO81" s="1234" t="s">
        <v>7995</v>
      </c>
      <c r="AP81" s="1234" t="s">
        <v>9195</v>
      </c>
      <c r="AQ81" s="1234" t="s">
        <v>8675</v>
      </c>
      <c r="AR81" s="1234" t="s">
        <v>154</v>
      </c>
      <c r="AS81" s="1234" t="s">
        <v>7493</v>
      </c>
      <c r="AT81" s="1228" t="s">
        <v>3945</v>
      </c>
      <c r="AU81" s="1244" t="s">
        <v>9196</v>
      </c>
      <c r="AV81" s="1195" t="str">
        <f t="shared" si="5"/>
        <v>3:27</v>
      </c>
      <c r="AW81" s="1252" t="s">
        <v>9197</v>
      </c>
    </row>
    <row r="82">
      <c r="A82" s="1237" t="s">
        <v>4326</v>
      </c>
      <c r="B82" s="1288" t="s">
        <v>7378</v>
      </c>
      <c r="C82" s="1198">
        <v>0.053668981481481484</v>
      </c>
      <c r="D82" s="1194" t="s">
        <v>9198</v>
      </c>
      <c r="E82" s="1194" t="s">
        <v>8044</v>
      </c>
      <c r="F82" s="1194" t="s">
        <v>7710</v>
      </c>
      <c r="G82" s="1194" t="s">
        <v>9199</v>
      </c>
      <c r="H82" s="1213" t="s">
        <v>7710</v>
      </c>
      <c r="I82" s="1194" t="s">
        <v>9200</v>
      </c>
      <c r="J82" s="1194" t="s">
        <v>8184</v>
      </c>
      <c r="K82" s="1194" t="s">
        <v>8740</v>
      </c>
      <c r="L82" s="1194" t="s">
        <v>4030</v>
      </c>
      <c r="M82" s="1194" t="s">
        <v>7426</v>
      </c>
      <c r="N82" s="1194" t="s">
        <v>8336</v>
      </c>
      <c r="O82" s="1194" t="s">
        <v>9201</v>
      </c>
      <c r="P82" s="1194" t="s">
        <v>8604</v>
      </c>
      <c r="Q82" s="1194" t="s">
        <v>9202</v>
      </c>
      <c r="R82" s="1194" t="s">
        <v>9203</v>
      </c>
      <c r="S82" s="1194" t="s">
        <v>9204</v>
      </c>
      <c r="T82" s="1194" t="s">
        <v>7593</v>
      </c>
      <c r="U82" s="1194" t="s">
        <v>9205</v>
      </c>
      <c r="V82" s="1194" t="s">
        <v>8622</v>
      </c>
      <c r="W82" s="1194" t="s">
        <v>9206</v>
      </c>
      <c r="X82" s="1194" t="s">
        <v>3520</v>
      </c>
      <c r="Y82" s="1194" t="s">
        <v>4735</v>
      </c>
      <c r="Z82" s="1194" t="s">
        <v>8340</v>
      </c>
      <c r="AA82" s="1232" t="s">
        <v>9207</v>
      </c>
      <c r="AB82" s="1194" t="s">
        <v>7427</v>
      </c>
      <c r="AC82" s="1194" t="s">
        <v>5184</v>
      </c>
      <c r="AD82" s="1194" t="s">
        <v>9208</v>
      </c>
      <c r="AE82" s="1194" t="s">
        <v>5101</v>
      </c>
      <c r="AF82" s="1194" t="s">
        <v>9209</v>
      </c>
      <c r="AG82" s="1194" t="s">
        <v>9210</v>
      </c>
      <c r="AH82" s="1194" t="s">
        <v>9211</v>
      </c>
      <c r="AI82" s="1194" t="s">
        <v>9212</v>
      </c>
      <c r="AJ82" s="1194" t="s">
        <v>9213</v>
      </c>
      <c r="AK82" s="1194" t="s">
        <v>8743</v>
      </c>
      <c r="AL82" s="1194" t="s">
        <v>1942</v>
      </c>
      <c r="AM82" s="1194" t="s">
        <v>5932</v>
      </c>
      <c r="AN82" s="1194" t="s">
        <v>9214</v>
      </c>
      <c r="AO82" s="1194" t="s">
        <v>9215</v>
      </c>
      <c r="AP82" s="1194" t="s">
        <v>9216</v>
      </c>
      <c r="AQ82" s="1194" t="s">
        <v>2440</v>
      </c>
      <c r="AR82" s="1194" t="s">
        <v>2899</v>
      </c>
      <c r="AS82" s="1194" t="s">
        <v>784</v>
      </c>
      <c r="AT82" s="1194" t="s">
        <v>9217</v>
      </c>
      <c r="AU82" s="1194" t="s">
        <v>9218</v>
      </c>
      <c r="AV82" s="1194" t="s">
        <v>9219</v>
      </c>
      <c r="AW82" s="1255"/>
    </row>
    <row r="83" ht="15.75" customHeight="1">
      <c r="A83" s="1253" t="s">
        <v>5553</v>
      </c>
      <c r="B83" s="1300" t="s">
        <v>7378</v>
      </c>
      <c r="C83" s="1271">
        <v>0.05386574074074074</v>
      </c>
      <c r="D83" s="1195" t="s">
        <v>9220</v>
      </c>
      <c r="E83" s="1195" t="s">
        <v>9221</v>
      </c>
      <c r="F83" s="1195" t="s">
        <v>9222</v>
      </c>
      <c r="G83" s="1195" t="s">
        <v>3642</v>
      </c>
      <c r="H83" s="1195" t="s">
        <v>9223</v>
      </c>
      <c r="I83" s="1195" t="s">
        <v>9200</v>
      </c>
      <c r="J83" s="1195" t="s">
        <v>9224</v>
      </c>
      <c r="K83" s="1195" t="s">
        <v>9225</v>
      </c>
      <c r="L83" s="1195" t="s">
        <v>3235</v>
      </c>
      <c r="M83" s="1195" t="s">
        <v>3806</v>
      </c>
      <c r="N83" s="1195" t="s">
        <v>9226</v>
      </c>
      <c r="O83" s="1195" t="s">
        <v>9227</v>
      </c>
      <c r="P83" s="1195" t="s">
        <v>5367</v>
      </c>
      <c r="Q83" s="1195" t="s">
        <v>9228</v>
      </c>
      <c r="R83" s="1195" t="s">
        <v>9229</v>
      </c>
      <c r="S83" s="1195" t="s">
        <v>9230</v>
      </c>
      <c r="T83" s="1195" t="s">
        <v>8329</v>
      </c>
      <c r="U83" s="1195" t="s">
        <v>9231</v>
      </c>
      <c r="V83" s="1195" t="s">
        <v>9232</v>
      </c>
      <c r="W83" s="1195" t="s">
        <v>9233</v>
      </c>
      <c r="X83" s="1195" t="s">
        <v>9234</v>
      </c>
      <c r="Y83" s="1195" t="s">
        <v>1331</v>
      </c>
      <c r="Z83" s="1195" t="s">
        <v>2022</v>
      </c>
      <c r="AA83" s="1213" t="s">
        <v>9235</v>
      </c>
      <c r="AB83" s="1195" t="s">
        <v>9236</v>
      </c>
      <c r="AC83" s="1195" t="s">
        <v>961</v>
      </c>
      <c r="AD83" s="1195" t="s">
        <v>9237</v>
      </c>
      <c r="AE83" s="1195" t="s">
        <v>9238</v>
      </c>
      <c r="AF83" s="1195" t="s">
        <v>8761</v>
      </c>
      <c r="AG83" s="1195" t="s">
        <v>9239</v>
      </c>
      <c r="AH83" s="1195" t="s">
        <v>9240</v>
      </c>
      <c r="AI83" s="1195" t="s">
        <v>9241</v>
      </c>
      <c r="AJ83" s="1195" t="s">
        <v>9242</v>
      </c>
      <c r="AK83" s="1195" t="s">
        <v>9243</v>
      </c>
      <c r="AL83" s="1195" t="s">
        <v>5023</v>
      </c>
      <c r="AM83" s="1195" t="s">
        <v>8450</v>
      </c>
      <c r="AN83" s="1195" t="s">
        <v>8309</v>
      </c>
      <c r="AO83" s="1194" t="s">
        <v>8094</v>
      </c>
      <c r="AP83" s="1195" t="s">
        <v>9244</v>
      </c>
      <c r="AQ83" s="1195" t="s">
        <v>9245</v>
      </c>
      <c r="AR83" s="1195" t="s">
        <v>9246</v>
      </c>
      <c r="AS83" s="1195" t="s">
        <v>8238</v>
      </c>
      <c r="AT83" s="1195" t="s">
        <v>9247</v>
      </c>
      <c r="AU83" s="1195" t="s">
        <v>9218</v>
      </c>
      <c r="AV83" s="1195" t="str">
        <f t="shared" ref="AV83:AV89" si="6">TEXT(AU83-C83,"m:ss")</f>
        <v>3:30</v>
      </c>
      <c r="AW83" s="1255"/>
    </row>
    <row r="84">
      <c r="A84" s="1250" t="s">
        <v>4635</v>
      </c>
      <c r="B84" s="1251" t="s">
        <v>7319</v>
      </c>
      <c r="C84" s="1186">
        <v>0.05427083333333333</v>
      </c>
      <c r="D84" s="1224" t="s">
        <v>9248</v>
      </c>
      <c r="E84" s="1224" t="s">
        <v>9249</v>
      </c>
      <c r="F84" s="1224" t="s">
        <v>9250</v>
      </c>
      <c r="G84" s="1224" t="s">
        <v>9251</v>
      </c>
      <c r="H84" s="1323" t="s">
        <v>9252</v>
      </c>
      <c r="I84" s="1213" t="s">
        <v>550</v>
      </c>
      <c r="J84" s="1227" t="s">
        <v>8803</v>
      </c>
      <c r="K84" s="1227" t="s">
        <v>9253</v>
      </c>
      <c r="L84" s="1227" t="s">
        <v>9254</v>
      </c>
      <c r="M84" s="1227" t="s">
        <v>5625</v>
      </c>
      <c r="N84" s="1227" t="s">
        <v>9255</v>
      </c>
      <c r="O84" s="1227" t="s">
        <v>9256</v>
      </c>
      <c r="P84" s="1227" t="s">
        <v>2695</v>
      </c>
      <c r="Q84" s="1229" t="s">
        <v>4426</v>
      </c>
      <c r="R84" s="1229" t="s">
        <v>9257</v>
      </c>
      <c r="S84" s="1324" t="s">
        <v>9258</v>
      </c>
      <c r="T84" s="1324" t="s">
        <v>7739</v>
      </c>
      <c r="U84" s="1229" t="s">
        <v>9259</v>
      </c>
      <c r="V84" s="1229" t="s">
        <v>6284</v>
      </c>
      <c r="W84" s="1232" t="s">
        <v>9260</v>
      </c>
      <c r="X84" s="1232" t="s">
        <v>7979</v>
      </c>
      <c r="Y84" s="1232" t="s">
        <v>582</v>
      </c>
      <c r="Z84" s="1232" t="s">
        <v>9261</v>
      </c>
      <c r="AA84" s="1194" t="s">
        <v>3124</v>
      </c>
      <c r="AB84" s="1232" t="s">
        <v>9262</v>
      </c>
      <c r="AC84" s="1232" t="s">
        <v>5232</v>
      </c>
      <c r="AD84" s="1224" t="s">
        <v>7350</v>
      </c>
      <c r="AE84" s="1224" t="s">
        <v>2526</v>
      </c>
      <c r="AF84" s="1233" t="s">
        <v>7238</v>
      </c>
      <c r="AG84" s="1233" t="s">
        <v>7429</v>
      </c>
      <c r="AH84" s="1233" t="s">
        <v>7735</v>
      </c>
      <c r="AI84" s="1233" t="s">
        <v>5856</v>
      </c>
      <c r="AJ84" s="1233" t="s">
        <v>9263</v>
      </c>
      <c r="AK84" s="1233" t="s">
        <v>4031</v>
      </c>
      <c r="AL84" s="1233" t="s">
        <v>9264</v>
      </c>
      <c r="AM84" s="1235" t="s">
        <v>9265</v>
      </c>
      <c r="AN84" s="1235" t="s">
        <v>4933</v>
      </c>
      <c r="AO84" s="1235" t="s">
        <v>5390</v>
      </c>
      <c r="AP84" s="1235" t="s">
        <v>9056</v>
      </c>
      <c r="AQ84" s="1235" t="s">
        <v>9266</v>
      </c>
      <c r="AR84" s="1235" t="s">
        <v>4319</v>
      </c>
      <c r="AS84" s="1235" t="s">
        <v>7465</v>
      </c>
      <c r="AT84" s="1227" t="s">
        <v>9267</v>
      </c>
      <c r="AU84" s="1219" t="s">
        <v>9268</v>
      </c>
      <c r="AV84" s="1219" t="str">
        <f t="shared" si="6"/>
        <v>5:16</v>
      </c>
      <c r="AW84" s="1325" t="s">
        <v>9269</v>
      </c>
    </row>
    <row r="85">
      <c r="A85" s="1250" t="s">
        <v>9270</v>
      </c>
      <c r="B85" s="1246" t="s">
        <v>7347</v>
      </c>
      <c r="C85" s="1186">
        <v>0.054375</v>
      </c>
      <c r="D85" s="1224" t="s">
        <v>9271</v>
      </c>
      <c r="E85" s="1224" t="s">
        <v>9272</v>
      </c>
      <c r="F85" s="1224" t="s">
        <v>9273</v>
      </c>
      <c r="G85" s="1224" t="s">
        <v>9274</v>
      </c>
      <c r="H85" s="1323" t="s">
        <v>9275</v>
      </c>
      <c r="I85" s="1213" t="s">
        <v>2274</v>
      </c>
      <c r="J85" s="1227" t="s">
        <v>9276</v>
      </c>
      <c r="K85" s="1227" t="s">
        <v>7361</v>
      </c>
      <c r="L85" s="1227" t="s">
        <v>7394</v>
      </c>
      <c r="M85" s="1227" t="s">
        <v>8149</v>
      </c>
      <c r="N85" s="1227" t="s">
        <v>9277</v>
      </c>
      <c r="O85" s="1227" t="s">
        <v>9278</v>
      </c>
      <c r="P85" s="1227" t="s">
        <v>942</v>
      </c>
      <c r="Q85" s="1229" t="s">
        <v>9279</v>
      </c>
      <c r="R85" s="1229" t="s">
        <v>5129</v>
      </c>
      <c r="S85" s="1324" t="s">
        <v>9280</v>
      </c>
      <c r="T85" s="1324" t="s">
        <v>609</v>
      </c>
      <c r="U85" s="1229" t="s">
        <v>9281</v>
      </c>
      <c r="V85" s="1229" t="s">
        <v>2202</v>
      </c>
      <c r="W85" s="1232" t="s">
        <v>9282</v>
      </c>
      <c r="X85" s="1232" t="s">
        <v>9283</v>
      </c>
      <c r="Y85" s="1232" t="s">
        <v>1075</v>
      </c>
      <c r="Z85" s="1232" t="s">
        <v>8959</v>
      </c>
      <c r="AA85" s="1194" t="s">
        <v>9284</v>
      </c>
      <c r="AB85" s="1232" t="s">
        <v>7688</v>
      </c>
      <c r="AC85" s="1232" t="s">
        <v>1845</v>
      </c>
      <c r="AD85" s="1224" t="s">
        <v>9285</v>
      </c>
      <c r="AE85" s="1224" t="s">
        <v>4529</v>
      </c>
      <c r="AF85" s="1233" t="s">
        <v>9286</v>
      </c>
      <c r="AG85" s="1233" t="s">
        <v>2538</v>
      </c>
      <c r="AH85" s="1233" t="s">
        <v>9287</v>
      </c>
      <c r="AI85" s="1233" t="s">
        <v>9042</v>
      </c>
      <c r="AJ85" s="1233" t="s">
        <v>9288</v>
      </c>
      <c r="AK85" s="1233" t="s">
        <v>3011</v>
      </c>
      <c r="AL85" s="1233" t="s">
        <v>6984</v>
      </c>
      <c r="AM85" s="1235" t="s">
        <v>4805</v>
      </c>
      <c r="AN85" s="1235" t="s">
        <v>3447</v>
      </c>
      <c r="AO85" s="1235" t="s">
        <v>9261</v>
      </c>
      <c r="AP85" s="1235" t="s">
        <v>9289</v>
      </c>
      <c r="AQ85" s="1235" t="s">
        <v>9290</v>
      </c>
      <c r="AR85" s="1235" t="s">
        <v>4624</v>
      </c>
      <c r="AS85" s="1235" t="s">
        <v>7928</v>
      </c>
      <c r="AT85" s="1227" t="s">
        <v>9291</v>
      </c>
      <c r="AU85" s="1219" t="s">
        <v>9292</v>
      </c>
      <c r="AV85" s="1195" t="str">
        <f t="shared" si="6"/>
        <v>6:24</v>
      </c>
      <c r="AW85" s="1326"/>
    </row>
    <row r="86">
      <c r="A86" s="1250" t="s">
        <v>4471</v>
      </c>
      <c r="B86" s="1251" t="s">
        <v>7378</v>
      </c>
      <c r="C86" s="1186">
        <v>0.05482638888888889</v>
      </c>
      <c r="D86" s="1274" t="s">
        <v>9293</v>
      </c>
      <c r="E86" s="1224" t="s">
        <v>7940</v>
      </c>
      <c r="F86" s="1224" t="s">
        <v>9294</v>
      </c>
      <c r="G86" s="1224" t="s">
        <v>9295</v>
      </c>
      <c r="H86" s="1225" t="s">
        <v>8490</v>
      </c>
      <c r="I86" s="1225" t="s">
        <v>9296</v>
      </c>
      <c r="J86" s="1227" t="s">
        <v>9297</v>
      </c>
      <c r="K86" s="1227" t="s">
        <v>8353</v>
      </c>
      <c r="L86" s="1227" t="s">
        <v>9298</v>
      </c>
      <c r="M86" s="1227" t="s">
        <v>9299</v>
      </c>
      <c r="N86" s="1227" t="s">
        <v>9300</v>
      </c>
      <c r="O86" s="1227" t="s">
        <v>9301</v>
      </c>
      <c r="P86" s="1227" t="s">
        <v>907</v>
      </c>
      <c r="Q86" s="1229" t="s">
        <v>9302</v>
      </c>
      <c r="R86" s="1229" t="s">
        <v>2705</v>
      </c>
      <c r="S86" s="1229" t="s">
        <v>9303</v>
      </c>
      <c r="T86" s="1229" t="s">
        <v>9207</v>
      </c>
      <c r="U86" s="1229" t="s">
        <v>9304</v>
      </c>
      <c r="V86" s="1229" t="s">
        <v>1519</v>
      </c>
      <c r="W86" s="1232" t="s">
        <v>9305</v>
      </c>
      <c r="X86" s="1232" t="s">
        <v>5028</v>
      </c>
      <c r="Y86" s="1232" t="s">
        <v>1789</v>
      </c>
      <c r="Z86" s="1232" t="s">
        <v>8595</v>
      </c>
      <c r="AA86" s="1232" t="s">
        <v>986</v>
      </c>
      <c r="AB86" s="1232" t="s">
        <v>1811</v>
      </c>
      <c r="AC86" s="1232" t="s">
        <v>9306</v>
      </c>
      <c r="AD86" s="1224" t="s">
        <v>9307</v>
      </c>
      <c r="AE86" s="1224" t="s">
        <v>1206</v>
      </c>
      <c r="AF86" s="1233" t="s">
        <v>9308</v>
      </c>
      <c r="AG86" s="1233" t="s">
        <v>9309</v>
      </c>
      <c r="AH86" s="1233" t="s">
        <v>5017</v>
      </c>
      <c r="AI86" s="1233" t="s">
        <v>9310</v>
      </c>
      <c r="AJ86" s="1233" t="s">
        <v>9311</v>
      </c>
      <c r="AK86" s="1233" t="s">
        <v>555</v>
      </c>
      <c r="AL86" s="1233" t="s">
        <v>988</v>
      </c>
      <c r="AM86" s="1235" t="s">
        <v>3648</v>
      </c>
      <c r="AN86" s="1235" t="s">
        <v>9312</v>
      </c>
      <c r="AO86" s="1235" t="s">
        <v>9102</v>
      </c>
      <c r="AP86" s="1235" t="s">
        <v>9313</v>
      </c>
      <c r="AQ86" s="1235" t="s">
        <v>9314</v>
      </c>
      <c r="AR86" s="1235" t="s">
        <v>9315</v>
      </c>
      <c r="AS86" s="1235" t="s">
        <v>1999</v>
      </c>
      <c r="AT86" s="1227" t="s">
        <v>9316</v>
      </c>
      <c r="AU86" s="1219" t="s">
        <v>9317</v>
      </c>
      <c r="AV86" s="1195" t="str">
        <f t="shared" si="6"/>
        <v>3:40</v>
      </c>
      <c r="AW86" s="1252" t="s">
        <v>9318</v>
      </c>
    </row>
    <row r="87">
      <c r="A87" s="1237" t="s">
        <v>4863</v>
      </c>
      <c r="B87" s="1288" t="s">
        <v>7319</v>
      </c>
      <c r="C87" s="1198">
        <v>0.05559027777777778</v>
      </c>
      <c r="D87" s="1274" t="s">
        <v>9319</v>
      </c>
      <c r="E87" s="1194" t="s">
        <v>9320</v>
      </c>
      <c r="F87" s="1194" t="s">
        <v>9321</v>
      </c>
      <c r="G87" s="1194" t="s">
        <v>9322</v>
      </c>
      <c r="H87" s="1194" t="s">
        <v>5188</v>
      </c>
      <c r="I87" s="1194" t="s">
        <v>1682</v>
      </c>
      <c r="J87" s="1194" t="s">
        <v>9323</v>
      </c>
      <c r="K87" s="1194" t="s">
        <v>5371</v>
      </c>
      <c r="L87" s="1194" t="s">
        <v>7145</v>
      </c>
      <c r="M87" s="1194" t="s">
        <v>8888</v>
      </c>
      <c r="N87" s="1194" t="s">
        <v>9324</v>
      </c>
      <c r="O87" s="1194" t="s">
        <v>9325</v>
      </c>
      <c r="P87" s="1194" t="s">
        <v>593</v>
      </c>
      <c r="Q87" s="1194" t="s">
        <v>9326</v>
      </c>
      <c r="R87" s="1194" t="s">
        <v>9327</v>
      </c>
      <c r="S87" s="1194" t="s">
        <v>4460</v>
      </c>
      <c r="T87" s="1194" t="s">
        <v>9328</v>
      </c>
      <c r="U87" s="1194" t="s">
        <v>9329</v>
      </c>
      <c r="V87" s="1194" t="s">
        <v>5558</v>
      </c>
      <c r="W87" s="1194" t="s">
        <v>7915</v>
      </c>
      <c r="X87" s="1194" t="s">
        <v>9330</v>
      </c>
      <c r="Y87" s="1194" t="s">
        <v>2274</v>
      </c>
      <c r="Z87" s="1194" t="s">
        <v>9331</v>
      </c>
      <c r="AA87" s="1232" t="s">
        <v>4606</v>
      </c>
      <c r="AB87" s="1194" t="s">
        <v>7632</v>
      </c>
      <c r="AC87" s="1194" t="s">
        <v>3959</v>
      </c>
      <c r="AD87" s="1194" t="s">
        <v>9332</v>
      </c>
      <c r="AE87" s="1194" t="s">
        <v>9333</v>
      </c>
      <c r="AF87" s="1194" t="s">
        <v>9334</v>
      </c>
      <c r="AG87" s="1194" t="s">
        <v>9335</v>
      </c>
      <c r="AH87" s="1194" t="s">
        <v>4969</v>
      </c>
      <c r="AI87" s="1194" t="s">
        <v>9336</v>
      </c>
      <c r="AJ87" s="1194" t="s">
        <v>9337</v>
      </c>
      <c r="AK87" s="1194" t="s">
        <v>3800</v>
      </c>
      <c r="AL87" s="1194" t="s">
        <v>463</v>
      </c>
      <c r="AM87" s="1194" t="s">
        <v>9338</v>
      </c>
      <c r="AN87" s="1194" t="s">
        <v>9339</v>
      </c>
      <c r="AO87" s="1194" t="s">
        <v>929</v>
      </c>
      <c r="AP87" s="1194" t="s">
        <v>9340</v>
      </c>
      <c r="AQ87" s="1194" t="s">
        <v>9341</v>
      </c>
      <c r="AR87" s="1194" t="s">
        <v>3399</v>
      </c>
      <c r="AS87" s="1194" t="s">
        <v>1508</v>
      </c>
      <c r="AT87" s="1194" t="s">
        <v>9342</v>
      </c>
      <c r="AU87" s="1194" t="s">
        <v>9343</v>
      </c>
      <c r="AV87" s="1195" t="str">
        <f t="shared" si="6"/>
        <v>5:05</v>
      </c>
      <c r="AW87" s="1286" t="s">
        <v>9344</v>
      </c>
    </row>
    <row r="88">
      <c r="A88" s="1250" t="s">
        <v>5217</v>
      </c>
      <c r="B88" s="1251" t="s">
        <v>7319</v>
      </c>
      <c r="C88" s="1186">
        <v>0.05747685185185185</v>
      </c>
      <c r="D88" s="1213" t="s">
        <v>9345</v>
      </c>
      <c r="E88" s="1213" t="s">
        <v>5823</v>
      </c>
      <c r="F88" s="1224" t="s">
        <v>9346</v>
      </c>
      <c r="G88" s="1224" t="s">
        <v>9347</v>
      </c>
      <c r="H88" s="1225" t="s">
        <v>9348</v>
      </c>
      <c r="I88" s="1225" t="s">
        <v>3765</v>
      </c>
      <c r="J88" s="1213" t="s">
        <v>500</v>
      </c>
      <c r="K88" s="1227" t="s">
        <v>8958</v>
      </c>
      <c r="L88" s="1227" t="s">
        <v>9349</v>
      </c>
      <c r="M88" s="1227" t="s">
        <v>9350</v>
      </c>
      <c r="N88" s="1213" t="s">
        <v>8414</v>
      </c>
      <c r="O88" s="1227" t="s">
        <v>8134</v>
      </c>
      <c r="P88" s="1213" t="s">
        <v>8859</v>
      </c>
      <c r="Q88" s="1229" t="s">
        <v>9351</v>
      </c>
      <c r="R88" s="1229" t="s">
        <v>2762</v>
      </c>
      <c r="S88" s="1213" t="s">
        <v>9352</v>
      </c>
      <c r="T88" s="1229" t="s">
        <v>1057</v>
      </c>
      <c r="U88" s="1229" t="s">
        <v>9353</v>
      </c>
      <c r="V88" s="1229" t="s">
        <v>9354</v>
      </c>
      <c r="W88" s="1232" t="s">
        <v>9355</v>
      </c>
      <c r="X88" s="1232" t="s">
        <v>9356</v>
      </c>
      <c r="Y88" s="1232" t="s">
        <v>2895</v>
      </c>
      <c r="Z88" s="1232" t="s">
        <v>9357</v>
      </c>
      <c r="AA88" s="1213" t="s">
        <v>9358</v>
      </c>
      <c r="AB88" s="1232" t="s">
        <v>5509</v>
      </c>
      <c r="AC88" s="1232" t="s">
        <v>1447</v>
      </c>
      <c r="AD88" s="1213" t="s">
        <v>3483</v>
      </c>
      <c r="AE88" s="1224" t="s">
        <v>2591</v>
      </c>
      <c r="AF88" s="1213" t="s">
        <v>9359</v>
      </c>
      <c r="AG88" s="1213" t="s">
        <v>8012</v>
      </c>
      <c r="AH88" s="1233" t="s">
        <v>4952</v>
      </c>
      <c r="AI88" s="1213" t="s">
        <v>9360</v>
      </c>
      <c r="AJ88" s="1233" t="s">
        <v>9361</v>
      </c>
      <c r="AK88" s="1233" t="s">
        <v>7775</v>
      </c>
      <c r="AL88" s="1233" t="s">
        <v>9103</v>
      </c>
      <c r="AM88" s="1213" t="s">
        <v>9362</v>
      </c>
      <c r="AN88" s="1235" t="s">
        <v>9363</v>
      </c>
      <c r="AO88" s="1235" t="s">
        <v>9364</v>
      </c>
      <c r="AP88" s="1235" t="s">
        <v>2925</v>
      </c>
      <c r="AQ88" s="1235" t="s">
        <v>9365</v>
      </c>
      <c r="AR88" s="1235" t="s">
        <v>9366</v>
      </c>
      <c r="AS88" s="1235" t="s">
        <v>6395</v>
      </c>
      <c r="AT88" s="1213" t="s">
        <v>9367</v>
      </c>
      <c r="AU88" s="1219" t="s">
        <v>9368</v>
      </c>
      <c r="AV88" s="1195" t="str">
        <f t="shared" si="6"/>
        <v>6:01</v>
      </c>
      <c r="AW88" s="1327" t="s">
        <v>9369</v>
      </c>
    </row>
    <row r="89">
      <c r="A89" s="1284" t="s">
        <v>9370</v>
      </c>
      <c r="B89" s="1246" t="s">
        <v>7347</v>
      </c>
      <c r="C89" s="1276">
        <v>0.057881944444444444</v>
      </c>
      <c r="D89" s="1224" t="s">
        <v>9371</v>
      </c>
      <c r="E89" s="1240" t="s">
        <v>9372</v>
      </c>
      <c r="F89" s="1224" t="s">
        <v>9373</v>
      </c>
      <c r="G89" s="1224" t="s">
        <v>9374</v>
      </c>
      <c r="H89" s="1226" t="s">
        <v>9375</v>
      </c>
      <c r="I89" s="1226" t="s">
        <v>1252</v>
      </c>
      <c r="J89" s="1228" t="s">
        <v>9376</v>
      </c>
      <c r="K89" s="1228" t="s">
        <v>5239</v>
      </c>
      <c r="L89" s="1228" t="s">
        <v>9377</v>
      </c>
      <c r="M89" s="1228" t="s">
        <v>3116</v>
      </c>
      <c r="N89" s="1228" t="s">
        <v>9378</v>
      </c>
      <c r="O89" s="1228" t="s">
        <v>9379</v>
      </c>
      <c r="P89" s="1228" t="s">
        <v>2920</v>
      </c>
      <c r="Q89" s="1231" t="s">
        <v>9380</v>
      </c>
      <c r="R89" s="1231" t="s">
        <v>9381</v>
      </c>
      <c r="S89" s="1231" t="s">
        <v>9382</v>
      </c>
      <c r="T89" s="1231" t="s">
        <v>9383</v>
      </c>
      <c r="U89" s="1231" t="s">
        <v>9384</v>
      </c>
      <c r="V89" s="1231" t="s">
        <v>9385</v>
      </c>
      <c r="W89" s="1242" t="s">
        <v>9386</v>
      </c>
      <c r="X89" s="1242" t="s">
        <v>9387</v>
      </c>
      <c r="Y89" s="1242" t="s">
        <v>9388</v>
      </c>
      <c r="Z89" s="1242" t="s">
        <v>9389</v>
      </c>
      <c r="AA89" s="1194" t="s">
        <v>9390</v>
      </c>
      <c r="AB89" s="1242" t="s">
        <v>9184</v>
      </c>
      <c r="AC89" s="1242" t="s">
        <v>3833</v>
      </c>
      <c r="AD89" s="1240" t="s">
        <v>4505</v>
      </c>
      <c r="AE89" s="1240" t="s">
        <v>2465</v>
      </c>
      <c r="AF89" s="1243" t="s">
        <v>9391</v>
      </c>
      <c r="AG89" s="1243" t="s">
        <v>5139</v>
      </c>
      <c r="AH89" s="1243" t="s">
        <v>9392</v>
      </c>
      <c r="AI89" s="1243" t="s">
        <v>4284</v>
      </c>
      <c r="AJ89" s="1243" t="s">
        <v>9393</v>
      </c>
      <c r="AK89" s="1243" t="s">
        <v>9394</v>
      </c>
      <c r="AL89" s="1243" t="s">
        <v>3253</v>
      </c>
      <c r="AM89" s="1234" t="s">
        <v>4291</v>
      </c>
      <c r="AN89" s="1234" t="s">
        <v>9395</v>
      </c>
      <c r="AO89" s="1234" t="s">
        <v>8715</v>
      </c>
      <c r="AP89" s="1234" t="s">
        <v>3762</v>
      </c>
      <c r="AQ89" s="1234" t="s">
        <v>5785</v>
      </c>
      <c r="AR89" s="1234" t="s">
        <v>9396</v>
      </c>
      <c r="AS89" s="1234" t="s">
        <v>509</v>
      </c>
      <c r="AT89" s="1228" t="s">
        <v>9397</v>
      </c>
      <c r="AU89" s="1244" t="s">
        <v>9398</v>
      </c>
      <c r="AV89" s="1194" t="str">
        <f t="shared" si="6"/>
        <v>2:11</v>
      </c>
      <c r="AW89" s="1270" t="s">
        <v>9399</v>
      </c>
    </row>
    <row r="90">
      <c r="A90" s="1237" t="s">
        <v>4393</v>
      </c>
      <c r="B90" s="1288" t="s">
        <v>7347</v>
      </c>
      <c r="C90" s="1198">
        <v>0.05893518518518519</v>
      </c>
      <c r="D90" s="1194" t="s">
        <v>9400</v>
      </c>
      <c r="E90" s="1194" t="s">
        <v>9401</v>
      </c>
      <c r="F90" s="1194" t="s">
        <v>9402</v>
      </c>
      <c r="G90" s="1194" t="s">
        <v>9403</v>
      </c>
      <c r="H90" s="1213" t="s">
        <v>5925</v>
      </c>
      <c r="I90" s="1194" t="s">
        <v>4775</v>
      </c>
      <c r="J90" s="1194" t="s">
        <v>8691</v>
      </c>
      <c r="K90" s="1194" t="s">
        <v>8866</v>
      </c>
      <c r="L90" s="1194" t="s">
        <v>9404</v>
      </c>
      <c r="M90" s="1194" t="s">
        <v>9405</v>
      </c>
      <c r="N90" s="1194" t="s">
        <v>6151</v>
      </c>
      <c r="O90" s="1194" t="s">
        <v>4786</v>
      </c>
      <c r="P90" s="1194" t="s">
        <v>9406</v>
      </c>
      <c r="Q90" s="1194" t="s">
        <v>9064</v>
      </c>
      <c r="R90" s="1194" t="s">
        <v>9407</v>
      </c>
      <c r="S90" s="1194" t="s">
        <v>9408</v>
      </c>
      <c r="T90" s="1194" t="s">
        <v>9409</v>
      </c>
      <c r="U90" s="1194" t="s">
        <v>9410</v>
      </c>
      <c r="V90" s="1194" t="s">
        <v>9411</v>
      </c>
      <c r="W90" s="1194" t="s">
        <v>9412</v>
      </c>
      <c r="X90" s="1194" t="s">
        <v>9413</v>
      </c>
      <c r="Y90" s="1194" t="s">
        <v>1734</v>
      </c>
      <c r="Z90" s="1194" t="s">
        <v>9414</v>
      </c>
      <c r="AA90" s="1232" t="s">
        <v>8626</v>
      </c>
      <c r="AB90" s="1194" t="s">
        <v>9415</v>
      </c>
      <c r="AC90" s="1194" t="s">
        <v>3618</v>
      </c>
      <c r="AD90" s="1194" t="s">
        <v>9416</v>
      </c>
      <c r="AE90" s="1194" t="s">
        <v>9417</v>
      </c>
      <c r="AF90" s="1194" t="s">
        <v>9418</v>
      </c>
      <c r="AG90" s="1194" t="s">
        <v>9419</v>
      </c>
      <c r="AH90" s="1194" t="s">
        <v>415</v>
      </c>
      <c r="AI90" s="1194" t="s">
        <v>9420</v>
      </c>
      <c r="AJ90" s="1194" t="s">
        <v>9421</v>
      </c>
      <c r="AK90" s="1194" t="s">
        <v>7801</v>
      </c>
      <c r="AL90" s="1194" t="s">
        <v>8459</v>
      </c>
      <c r="AM90" s="1194" t="s">
        <v>7388</v>
      </c>
      <c r="AN90" s="1194" t="s">
        <v>9404</v>
      </c>
      <c r="AO90" s="1194" t="s">
        <v>4820</v>
      </c>
      <c r="AP90" s="1194" t="s">
        <v>9422</v>
      </c>
      <c r="AQ90" s="1194" t="s">
        <v>9423</v>
      </c>
      <c r="AR90" s="1194" t="s">
        <v>9424</v>
      </c>
      <c r="AS90" s="1194" t="s">
        <v>1041</v>
      </c>
      <c r="AT90" s="1194" t="s">
        <v>9425</v>
      </c>
      <c r="AU90" s="1194" t="s">
        <v>9426</v>
      </c>
      <c r="AV90" s="1194" t="s">
        <v>9427</v>
      </c>
      <c r="AW90" s="1286" t="s">
        <v>8252</v>
      </c>
    </row>
    <row r="91" ht="15.75" customHeight="1">
      <c r="A91" s="1237" t="s">
        <v>5417</v>
      </c>
      <c r="B91" s="1246" t="s">
        <v>7347</v>
      </c>
      <c r="C91" s="1198">
        <v>0.06635416666666667</v>
      </c>
      <c r="D91" s="1213" t="s">
        <v>9428</v>
      </c>
      <c r="E91" s="1213" t="s">
        <v>7218</v>
      </c>
      <c r="F91" s="1213" t="s">
        <v>9429</v>
      </c>
      <c r="G91" s="1213" t="s">
        <v>9430</v>
      </c>
      <c r="H91" s="1213" t="s">
        <v>9431</v>
      </c>
      <c r="I91" s="1213" t="s">
        <v>3070</v>
      </c>
      <c r="J91" s="1213" t="s">
        <v>9432</v>
      </c>
      <c r="K91" s="1213" t="s">
        <v>3213</v>
      </c>
      <c r="L91" s="1213" t="s">
        <v>9433</v>
      </c>
      <c r="M91" s="1213" t="s">
        <v>749</v>
      </c>
      <c r="N91" s="1213" t="s">
        <v>9434</v>
      </c>
      <c r="O91" s="1213" t="s">
        <v>9435</v>
      </c>
      <c r="P91" s="1213" t="s">
        <v>3123</v>
      </c>
      <c r="Q91" s="1213" t="s">
        <v>9436</v>
      </c>
      <c r="R91" s="1213" t="s">
        <v>3815</v>
      </c>
      <c r="S91" s="1213" t="s">
        <v>9437</v>
      </c>
      <c r="T91" s="1213" t="s">
        <v>9305</v>
      </c>
      <c r="U91" s="1213" t="s">
        <v>9438</v>
      </c>
      <c r="V91" s="1213" t="s">
        <v>6140</v>
      </c>
      <c r="W91" s="1213" t="s">
        <v>9439</v>
      </c>
      <c r="X91" s="1213" t="s">
        <v>9440</v>
      </c>
      <c r="Y91" s="1213" t="s">
        <v>809</v>
      </c>
      <c r="Z91" s="1213" t="s">
        <v>9441</v>
      </c>
      <c r="AA91" s="1242"/>
      <c r="AB91" s="1213" t="s">
        <v>9442</v>
      </c>
      <c r="AC91" s="1213" t="s">
        <v>764</v>
      </c>
      <c r="AD91" s="1213" t="s">
        <v>9443</v>
      </c>
      <c r="AE91" s="1213" t="s">
        <v>9444</v>
      </c>
      <c r="AF91" s="1213" t="s">
        <v>9445</v>
      </c>
      <c r="AG91" s="1213" t="s">
        <v>9446</v>
      </c>
      <c r="AH91" s="1213" t="s">
        <v>9447</v>
      </c>
      <c r="AI91" s="1213" t="s">
        <v>9448</v>
      </c>
      <c r="AJ91" s="1213" t="s">
        <v>9449</v>
      </c>
      <c r="AK91" s="1213" t="s">
        <v>3338</v>
      </c>
      <c r="AL91" s="1213" t="s">
        <v>9450</v>
      </c>
      <c r="AM91" s="1213" t="s">
        <v>9451</v>
      </c>
      <c r="AN91" s="1213" t="s">
        <v>7755</v>
      </c>
      <c r="AO91" s="1213" t="s">
        <v>9452</v>
      </c>
      <c r="AP91" s="1213" t="s">
        <v>9453</v>
      </c>
      <c r="AQ91" s="1213" t="s">
        <v>732</v>
      </c>
      <c r="AR91" s="1213" t="s">
        <v>9454</v>
      </c>
      <c r="AS91" s="1213" t="s">
        <v>3527</v>
      </c>
      <c r="AT91" s="1213" t="s">
        <v>9455</v>
      </c>
      <c r="AU91" s="1248" t="s">
        <v>9456</v>
      </c>
      <c r="AV91" s="1195" t="str">
        <f>TEXT(AU91-C91,"m:ss")</f>
        <v>9:53</v>
      </c>
      <c r="AW91" s="1249" t="s">
        <v>9457</v>
      </c>
    </row>
    <row r="92">
      <c r="A92" s="1250" t="s">
        <v>3990</v>
      </c>
      <c r="B92" s="1251" t="s">
        <v>7347</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7367</v>
      </c>
      <c r="AG92" s="1233"/>
      <c r="AH92" s="1233"/>
      <c r="AI92" s="1233"/>
      <c r="AJ92" s="1233"/>
      <c r="AK92" s="1233"/>
      <c r="AL92" s="1233"/>
      <c r="AM92" s="1235"/>
      <c r="AN92" s="1235"/>
      <c r="AO92" s="1235"/>
      <c r="AP92" s="1235"/>
      <c r="AQ92" s="1235"/>
      <c r="AR92" s="1235"/>
      <c r="AS92" s="1235"/>
      <c r="AT92" s="1227"/>
      <c r="AU92" s="1219"/>
      <c r="AV92" s="1219"/>
      <c r="AW92" s="1252"/>
    </row>
    <row r="93">
      <c r="A93" s="1250" t="s">
        <v>4368</v>
      </c>
      <c r="B93" s="1251" t="s">
        <v>7347</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7364</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9458</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7282</v>
      </c>
      <c r="C1" s="1344" t="s">
        <v>7315</v>
      </c>
      <c r="D1" s="1345" t="s">
        <v>7283</v>
      </c>
      <c r="E1" s="1345" t="s">
        <v>6753</v>
      </c>
      <c r="F1" s="1345" t="s">
        <v>6754</v>
      </c>
      <c r="G1" s="1345" t="s">
        <v>7284</v>
      </c>
      <c r="H1" s="1346"/>
      <c r="I1" s="1347" t="s">
        <v>9459</v>
      </c>
      <c r="J1" s="1348" t="s">
        <v>7286</v>
      </c>
      <c r="K1" s="1346"/>
      <c r="L1" s="1349" t="s">
        <v>6765</v>
      </c>
      <c r="M1" s="1349" t="s">
        <v>7287</v>
      </c>
      <c r="N1" s="1349" t="s">
        <v>7288</v>
      </c>
      <c r="O1" s="1349" t="s">
        <v>7289</v>
      </c>
      <c r="P1" s="1349" t="s">
        <v>6826</v>
      </c>
      <c r="Q1" s="1349" t="s">
        <v>7290</v>
      </c>
      <c r="R1" s="1349" t="s">
        <v>7291</v>
      </c>
      <c r="S1" s="1346"/>
      <c r="T1" s="1350" t="s">
        <v>7292</v>
      </c>
      <c r="U1" s="1351" t="s">
        <v>6761</v>
      </c>
      <c r="V1" s="1351" t="s">
        <v>6819</v>
      </c>
      <c r="W1" s="1350" t="s">
        <v>7293</v>
      </c>
      <c r="X1" s="1350" t="s">
        <v>7294</v>
      </c>
      <c r="Y1" s="1351" t="s">
        <v>9460</v>
      </c>
      <c r="Z1" s="1350" t="s">
        <v>7295</v>
      </c>
      <c r="AA1" s="1350" t="s">
        <v>7296</v>
      </c>
      <c r="AB1" s="1346"/>
      <c r="AC1" s="1352" t="s">
        <v>76</v>
      </c>
      <c r="AD1" s="1353" t="s">
        <v>6755</v>
      </c>
      <c r="AE1" s="1353" t="s">
        <v>6756</v>
      </c>
      <c r="AF1" s="1353" t="s">
        <v>7297</v>
      </c>
      <c r="AG1" s="1353" t="s">
        <v>7298</v>
      </c>
      <c r="AH1" s="1353" t="s">
        <v>6758</v>
      </c>
      <c r="AI1" s="1353" t="s">
        <v>7299</v>
      </c>
      <c r="AJ1" s="1354" t="s">
        <v>7300</v>
      </c>
      <c r="AK1" s="1355"/>
      <c r="AL1" s="1345" t="s">
        <v>7301</v>
      </c>
      <c r="AM1" s="1345" t="s">
        <v>7302</v>
      </c>
      <c r="AN1" s="1355"/>
      <c r="AO1" s="1356" t="s">
        <v>6762</v>
      </c>
      <c r="AP1" s="1356" t="s">
        <v>7303</v>
      </c>
      <c r="AQ1" s="1356" t="s">
        <v>7304</v>
      </c>
      <c r="AR1" s="1356" t="s">
        <v>6763</v>
      </c>
      <c r="AS1" s="1356" t="s">
        <v>7305</v>
      </c>
      <c r="AT1" s="1356" t="s">
        <v>7306</v>
      </c>
      <c r="AU1" s="1356" t="s">
        <v>7307</v>
      </c>
      <c r="AV1" s="1346"/>
      <c r="AW1" s="1357" t="s">
        <v>6764</v>
      </c>
      <c r="AX1" s="1357" t="s">
        <v>7308</v>
      </c>
      <c r="AY1" s="1357" t="s">
        <v>7309</v>
      </c>
      <c r="AZ1" s="1357" t="s">
        <v>7310</v>
      </c>
      <c r="BA1" s="1357" t="s">
        <v>7311</v>
      </c>
      <c r="BB1" s="1357" t="s">
        <v>7312</v>
      </c>
      <c r="BC1" s="1357" t="s">
        <v>7313</v>
      </c>
      <c r="BD1" s="1358"/>
      <c r="BE1" s="1359" t="s">
        <v>7314</v>
      </c>
      <c r="BF1" s="1360" t="s">
        <v>9461</v>
      </c>
      <c r="BG1" s="1360" t="s">
        <v>9462</v>
      </c>
      <c r="BH1" s="1360" t="s">
        <v>6821</v>
      </c>
      <c r="BI1" s="1360" t="s">
        <v>9463</v>
      </c>
      <c r="BJ1" s="1361"/>
      <c r="BK1" s="1362" t="s">
        <v>9464</v>
      </c>
      <c r="BL1" s="1362" t="s">
        <v>9465</v>
      </c>
      <c r="BM1" s="1362" t="s">
        <v>9466</v>
      </c>
      <c r="BN1" s="1362" t="s">
        <v>9467</v>
      </c>
      <c r="BO1" s="1362" t="s">
        <v>9468</v>
      </c>
      <c r="BP1" s="1362" t="s">
        <v>9469</v>
      </c>
      <c r="BQ1" s="1362" t="s">
        <v>6760</v>
      </c>
      <c r="BR1" s="1362" t="s">
        <v>6759</v>
      </c>
      <c r="BS1" s="1362" t="s">
        <v>9470</v>
      </c>
      <c r="BT1" s="1352" t="s">
        <v>68</v>
      </c>
      <c r="BU1" s="1361"/>
      <c r="BV1" s="1363" t="s">
        <v>9471</v>
      </c>
      <c r="BW1" s="1363" t="s">
        <v>9472</v>
      </c>
      <c r="BX1" s="1363" t="s">
        <v>9473</v>
      </c>
      <c r="BY1" s="1363" t="s">
        <v>9474</v>
      </c>
      <c r="BZ1" s="1363" t="s">
        <v>6752</v>
      </c>
      <c r="CA1" s="1361"/>
      <c r="CB1" s="1364" t="s">
        <v>6820</v>
      </c>
      <c r="CC1" s="1365" t="s">
        <v>9475</v>
      </c>
      <c r="CD1" s="1365" t="s">
        <v>9476</v>
      </c>
      <c r="CE1" s="1352" t="s">
        <v>70</v>
      </c>
      <c r="CF1" s="1361"/>
      <c r="CG1" s="1366" t="s">
        <v>9477</v>
      </c>
      <c r="CH1" s="1366" t="s">
        <v>9478</v>
      </c>
      <c r="CI1" s="1366" t="s">
        <v>9479</v>
      </c>
      <c r="CJ1" s="1366" t="s">
        <v>6824</v>
      </c>
      <c r="CK1" s="1361"/>
      <c r="CL1" s="1367" t="s">
        <v>9480</v>
      </c>
      <c r="CM1" s="1367" t="s">
        <v>9481</v>
      </c>
      <c r="CN1" s="1367" t="s">
        <v>6823</v>
      </c>
      <c r="CO1" s="1367" t="s">
        <v>6822</v>
      </c>
      <c r="CP1" s="1361"/>
      <c r="CQ1" s="1352" t="s">
        <v>78</v>
      </c>
      <c r="CR1" s="1352" t="s">
        <v>81</v>
      </c>
      <c r="CS1" s="1352" t="s">
        <v>9482</v>
      </c>
      <c r="CT1" s="1352" t="s">
        <v>65</v>
      </c>
      <c r="CU1" s="1352" t="s">
        <v>9483</v>
      </c>
      <c r="CV1" s="1352" t="s">
        <v>74</v>
      </c>
      <c r="CW1" s="1368" t="s">
        <v>80</v>
      </c>
      <c r="CX1" s="1352" t="s">
        <v>75</v>
      </c>
      <c r="CY1" s="1352" t="s">
        <v>9484</v>
      </c>
      <c r="CZ1" s="1352" t="s">
        <v>84</v>
      </c>
      <c r="DA1" s="1352" t="s">
        <v>82</v>
      </c>
      <c r="DB1" s="1352" t="s">
        <v>5592</v>
      </c>
      <c r="DC1" s="1352" t="s">
        <v>9485</v>
      </c>
      <c r="DD1" s="1361"/>
      <c r="DE1" s="1369" t="s">
        <v>9486</v>
      </c>
      <c r="DF1" s="1370" t="s">
        <v>9487</v>
      </c>
      <c r="DG1" s="1370" t="s">
        <v>9488</v>
      </c>
      <c r="DH1" s="1354" t="s">
        <v>9489</v>
      </c>
      <c r="DI1" s="1371" t="s">
        <v>9490</v>
      </c>
    </row>
    <row r="2">
      <c r="A2" s="1372" t="s">
        <v>9491</v>
      </c>
      <c r="B2" s="1373" t="s">
        <v>9492</v>
      </c>
      <c r="C2" s="1374">
        <v>0.12115740740740741</v>
      </c>
      <c r="D2" s="1375" t="s">
        <v>9493</v>
      </c>
      <c r="E2" s="1375" t="s">
        <v>7445</v>
      </c>
      <c r="F2" s="1375" t="s">
        <v>8399</v>
      </c>
      <c r="G2" s="1375" t="s">
        <v>9494</v>
      </c>
      <c r="H2" s="1375"/>
      <c r="I2" s="1376" t="s">
        <v>9495</v>
      </c>
      <c r="J2" s="1375">
        <v>47.99</v>
      </c>
      <c r="K2" s="1375"/>
      <c r="L2" s="1375" t="s">
        <v>7447</v>
      </c>
      <c r="M2" s="1375" t="s">
        <v>3459</v>
      </c>
      <c r="N2" s="1375" t="s">
        <v>8941</v>
      </c>
      <c r="O2" s="1375" t="s">
        <v>7448</v>
      </c>
      <c r="P2" s="1376" t="s">
        <v>7419</v>
      </c>
      <c r="Q2" s="1376" t="s">
        <v>9496</v>
      </c>
      <c r="R2" s="1375">
        <v>56.72</v>
      </c>
      <c r="S2" s="1375"/>
      <c r="T2" s="1375" t="s">
        <v>9497</v>
      </c>
      <c r="U2" s="1375" t="s">
        <v>5645</v>
      </c>
      <c r="V2" s="1375" t="s">
        <v>9498</v>
      </c>
      <c r="W2" s="1375" t="s">
        <v>3982</v>
      </c>
      <c r="X2" s="1376" t="s">
        <v>7818</v>
      </c>
      <c r="Y2" s="1375" t="s">
        <v>9499</v>
      </c>
      <c r="Z2" s="1375" t="s">
        <v>9500</v>
      </c>
      <c r="AA2" s="1375" t="s">
        <v>9501</v>
      </c>
      <c r="AB2" s="1375"/>
      <c r="AC2" s="1375" t="s">
        <v>3759</v>
      </c>
      <c r="AD2" s="1376" t="s">
        <v>4130</v>
      </c>
      <c r="AE2" s="1375" t="s">
        <v>8492</v>
      </c>
      <c r="AF2" s="1375">
        <v>46.63</v>
      </c>
      <c r="AG2" s="1375" t="s">
        <v>2208</v>
      </c>
      <c r="AH2" s="1375" t="s">
        <v>7457</v>
      </c>
      <c r="AI2" s="1375" t="s">
        <v>7484</v>
      </c>
      <c r="AJ2" s="1377">
        <v>48.89</v>
      </c>
      <c r="AK2" s="1375"/>
      <c r="AL2" s="1375" t="s">
        <v>7458</v>
      </c>
      <c r="AM2" s="1375">
        <v>47.81</v>
      </c>
      <c r="AN2" s="1375"/>
      <c r="AO2" s="1375" t="s">
        <v>9502</v>
      </c>
      <c r="AP2" s="1375" t="s">
        <v>7336</v>
      </c>
      <c r="AQ2" s="1375">
        <v>57.09</v>
      </c>
      <c r="AR2" s="1375" t="s">
        <v>8215</v>
      </c>
      <c r="AS2" s="1375" t="s">
        <v>9503</v>
      </c>
      <c r="AT2" s="1376" t="s">
        <v>9504</v>
      </c>
      <c r="AU2" s="1375" t="s">
        <v>9505</v>
      </c>
      <c r="AV2" s="1375"/>
      <c r="AW2" s="1375" t="s">
        <v>9506</v>
      </c>
      <c r="AX2" s="1375" t="s">
        <v>9507</v>
      </c>
      <c r="AY2" s="1375" t="s">
        <v>4672</v>
      </c>
      <c r="AZ2" s="1375" t="s">
        <v>9508</v>
      </c>
      <c r="BA2" s="1375" t="s">
        <v>9509</v>
      </c>
      <c r="BB2" s="1375" t="s">
        <v>3884</v>
      </c>
      <c r="BC2" s="1375">
        <v>42.88</v>
      </c>
      <c r="BD2" s="1375"/>
      <c r="BE2" s="1375" t="s">
        <v>9510</v>
      </c>
      <c r="BF2" s="1376" t="s">
        <v>9511</v>
      </c>
      <c r="BG2" s="1375" t="s">
        <v>5978</v>
      </c>
      <c r="BH2" s="1376" t="s">
        <v>3998</v>
      </c>
      <c r="BI2" s="1375" t="s">
        <v>9512</v>
      </c>
      <c r="BJ2" s="1375"/>
      <c r="BK2" s="1375" t="s">
        <v>5884</v>
      </c>
      <c r="BL2" s="1375" t="s">
        <v>7691</v>
      </c>
      <c r="BM2" s="1376" t="s">
        <v>9513</v>
      </c>
      <c r="BN2" s="1375">
        <v>59.82</v>
      </c>
      <c r="BO2" s="1375" t="s">
        <v>9514</v>
      </c>
      <c r="BP2" s="1376" t="s">
        <v>9515</v>
      </c>
      <c r="BQ2" s="1375" t="s">
        <v>9516</v>
      </c>
      <c r="BR2" s="1375" t="s">
        <v>6037</v>
      </c>
      <c r="BS2" s="1376" t="s">
        <v>9517</v>
      </c>
      <c r="BT2" s="1375">
        <v>42.39</v>
      </c>
      <c r="BU2" s="1375"/>
      <c r="BV2" s="1376" t="s">
        <v>9390</v>
      </c>
      <c r="BW2" s="1375" t="s">
        <v>9518</v>
      </c>
      <c r="BX2" s="1375" t="s">
        <v>8612</v>
      </c>
      <c r="BY2" s="1376" t="s">
        <v>8819</v>
      </c>
      <c r="BZ2" s="1375" t="s">
        <v>3913</v>
      </c>
      <c r="CA2" s="1375"/>
      <c r="CB2" s="1375" t="s">
        <v>9519</v>
      </c>
      <c r="CC2" s="1375" t="s">
        <v>9520</v>
      </c>
      <c r="CD2" s="1375" t="s">
        <v>4294</v>
      </c>
      <c r="CE2" s="1375">
        <v>49.61</v>
      </c>
      <c r="CF2" s="1375"/>
      <c r="CG2" s="1378" t="s">
        <v>5114</v>
      </c>
      <c r="CH2" s="1375" t="s">
        <v>9521</v>
      </c>
      <c r="CI2" s="1375" t="s">
        <v>9522</v>
      </c>
      <c r="CJ2" s="1375" t="s">
        <v>9412</v>
      </c>
      <c r="CK2" s="1375"/>
      <c r="CL2" s="1375" t="s">
        <v>9523</v>
      </c>
      <c r="CM2" s="1375" t="s">
        <v>9524</v>
      </c>
      <c r="CN2" s="1375" t="s">
        <v>9525</v>
      </c>
      <c r="CO2" s="1375" t="s">
        <v>9526</v>
      </c>
      <c r="CP2" s="1375"/>
      <c r="CQ2" s="1375">
        <v>45.66</v>
      </c>
      <c r="CR2" s="1376">
        <v>45.81</v>
      </c>
      <c r="CS2" s="1376" t="s">
        <v>6993</v>
      </c>
      <c r="CT2" s="1375" t="s">
        <v>8959</v>
      </c>
      <c r="CU2" s="1375">
        <v>30.72</v>
      </c>
      <c r="CV2" s="1375">
        <v>23.86</v>
      </c>
      <c r="CW2" s="1375" t="s">
        <v>3431</v>
      </c>
      <c r="CX2" s="1375">
        <v>48.47</v>
      </c>
      <c r="CY2" s="1376">
        <v>56.62</v>
      </c>
      <c r="CZ2" s="1375">
        <v>17.76</v>
      </c>
      <c r="DA2" s="1375">
        <v>31.39</v>
      </c>
      <c r="DB2" s="1375">
        <v>54.55</v>
      </c>
      <c r="DC2" s="1378">
        <v>35.9</v>
      </c>
      <c r="DD2" s="1375"/>
      <c r="DE2" s="1375" t="s">
        <v>4132</v>
      </c>
      <c r="DF2" s="1375" t="s">
        <v>3892</v>
      </c>
      <c r="DG2" s="1376" t="s">
        <v>9527</v>
      </c>
      <c r="DH2" s="1375" t="s">
        <v>9528</v>
      </c>
      <c r="DI2" s="1375" t="s">
        <v>9529</v>
      </c>
    </row>
    <row r="3">
      <c r="A3" s="1379" t="s">
        <v>5623</v>
      </c>
      <c r="B3" s="1380" t="s">
        <v>9530</v>
      </c>
      <c r="C3" s="1381">
        <v>0.12115740740740741</v>
      </c>
      <c r="D3" s="1382" t="s">
        <v>9531</v>
      </c>
      <c r="E3" s="1382" t="s">
        <v>9532</v>
      </c>
      <c r="F3" s="1382" t="s">
        <v>9533</v>
      </c>
      <c r="G3" s="1382" t="s">
        <v>9534</v>
      </c>
      <c r="H3" s="1383"/>
      <c r="I3" s="1382" t="s">
        <v>9535</v>
      </c>
      <c r="J3" s="1384">
        <v>47.99</v>
      </c>
      <c r="K3" s="1383"/>
      <c r="L3" s="1382" t="s">
        <v>9536</v>
      </c>
      <c r="M3" s="1384" t="s">
        <v>3459</v>
      </c>
      <c r="N3" s="1384" t="s">
        <v>8941</v>
      </c>
      <c r="O3" s="1382" t="s">
        <v>5557</v>
      </c>
      <c r="P3" s="1384" t="s">
        <v>7419</v>
      </c>
      <c r="Q3" s="1384" t="s">
        <v>9496</v>
      </c>
      <c r="R3" s="1384">
        <v>56.72</v>
      </c>
      <c r="S3" s="1383"/>
      <c r="T3" s="1384" t="s">
        <v>9497</v>
      </c>
      <c r="U3" s="1382" t="s">
        <v>8510</v>
      </c>
      <c r="V3" s="1384" t="s">
        <v>9498</v>
      </c>
      <c r="W3" s="1384" t="s">
        <v>3982</v>
      </c>
      <c r="X3" s="1382" t="s">
        <v>9537</v>
      </c>
      <c r="Y3" s="1384" t="s">
        <v>9499</v>
      </c>
      <c r="Z3" s="1384" t="s">
        <v>9500</v>
      </c>
      <c r="AA3" s="1382" t="s">
        <v>9538</v>
      </c>
      <c r="AB3" s="1383"/>
      <c r="AC3" s="1385" t="s">
        <v>3759</v>
      </c>
      <c r="AD3" s="1382" t="s">
        <v>9539</v>
      </c>
      <c r="AE3" s="1384" t="s">
        <v>8492</v>
      </c>
      <c r="AF3" s="1382">
        <v>46.88</v>
      </c>
      <c r="AG3" s="1382" t="s">
        <v>9540</v>
      </c>
      <c r="AH3" s="1382" t="s">
        <v>9541</v>
      </c>
      <c r="AI3" s="1384" t="s">
        <v>7484</v>
      </c>
      <c r="AJ3" s="1382">
        <v>48.92</v>
      </c>
      <c r="AK3" s="1386"/>
      <c r="AL3" s="1387" t="s">
        <v>6363</v>
      </c>
      <c r="AM3" s="1388">
        <v>47.98</v>
      </c>
      <c r="AN3" s="1383"/>
      <c r="AO3" s="1389" t="s">
        <v>9542</v>
      </c>
      <c r="AP3" s="1390" t="s">
        <v>7925</v>
      </c>
      <c r="AQ3" s="1390">
        <v>57.35</v>
      </c>
      <c r="AR3" s="1391" t="s">
        <v>8215</v>
      </c>
      <c r="AS3" s="1391" t="s">
        <v>9503</v>
      </c>
      <c r="AT3" s="1390" t="s">
        <v>9543</v>
      </c>
      <c r="AU3" s="1391" t="s">
        <v>9505</v>
      </c>
      <c r="AV3" s="1386"/>
      <c r="AW3" s="1391" t="s">
        <v>9506</v>
      </c>
      <c r="AX3" s="1392" t="s">
        <v>9544</v>
      </c>
      <c r="AY3" s="1393" t="s">
        <v>4672</v>
      </c>
      <c r="AZ3" s="1393" t="s">
        <v>9508</v>
      </c>
      <c r="BA3" s="1392" t="s">
        <v>5552</v>
      </c>
      <c r="BB3" s="1392" t="s">
        <v>8543</v>
      </c>
      <c r="BC3" s="1393">
        <v>42.88</v>
      </c>
      <c r="BD3" s="1386"/>
      <c r="BE3" s="1392" t="s">
        <v>9545</v>
      </c>
      <c r="BF3" s="1393" t="s">
        <v>9511</v>
      </c>
      <c r="BG3" s="1394" t="s">
        <v>5978</v>
      </c>
      <c r="BH3" s="1394" t="s">
        <v>3998</v>
      </c>
      <c r="BI3" s="1395" t="s">
        <v>9546</v>
      </c>
      <c r="BJ3" s="1396"/>
      <c r="BK3" s="1389" t="s">
        <v>9547</v>
      </c>
      <c r="BL3" s="1397" t="s">
        <v>4611</v>
      </c>
      <c r="BM3" s="1397" t="s">
        <v>9548</v>
      </c>
      <c r="BN3" s="1398">
        <v>59.82</v>
      </c>
      <c r="BO3" s="1397" t="s">
        <v>9549</v>
      </c>
      <c r="BP3" s="1397" t="s">
        <v>9550</v>
      </c>
      <c r="BQ3" s="1397" t="s">
        <v>2191</v>
      </c>
      <c r="BR3" s="1397" t="s">
        <v>9551</v>
      </c>
      <c r="BS3" s="1397" t="s">
        <v>9552</v>
      </c>
      <c r="BT3" s="1397">
        <v>42.76</v>
      </c>
      <c r="BU3" s="1386"/>
      <c r="BV3" s="1399" t="s">
        <v>9390</v>
      </c>
      <c r="BW3" s="1400" t="s">
        <v>9553</v>
      </c>
      <c r="BX3" s="1401" t="s">
        <v>8612</v>
      </c>
      <c r="BY3" s="1400" t="s">
        <v>2813</v>
      </c>
      <c r="BZ3" s="1401" t="s">
        <v>3913</v>
      </c>
      <c r="CA3" s="1396"/>
      <c r="CB3" s="1395" t="s">
        <v>9554</v>
      </c>
      <c r="CC3" s="1402" t="s">
        <v>7559</v>
      </c>
      <c r="CD3" s="1402" t="s">
        <v>2483</v>
      </c>
      <c r="CE3" s="1402">
        <v>52.55</v>
      </c>
      <c r="CF3" s="1386"/>
      <c r="CG3" s="1401" t="s">
        <v>5114</v>
      </c>
      <c r="CH3" s="1392" t="s">
        <v>9555</v>
      </c>
      <c r="CI3" s="1393" t="s">
        <v>9522</v>
      </c>
      <c r="CJ3" s="1393" t="s">
        <v>9412</v>
      </c>
      <c r="CK3" s="1396"/>
      <c r="CL3" s="1389" t="s">
        <v>9556</v>
      </c>
      <c r="CM3" s="1391" t="s">
        <v>9524</v>
      </c>
      <c r="CN3" s="1390" t="s">
        <v>9557</v>
      </c>
      <c r="CO3" s="1390" t="s">
        <v>9514</v>
      </c>
      <c r="CP3" s="1386"/>
      <c r="CQ3" s="1391">
        <v>45.66</v>
      </c>
      <c r="CR3" s="1403">
        <v>45.81</v>
      </c>
      <c r="CS3" s="1389" t="s">
        <v>4671</v>
      </c>
      <c r="CT3" s="1389" t="s">
        <v>8705</v>
      </c>
      <c r="CU3" s="1399">
        <v>30.72</v>
      </c>
      <c r="CV3" s="1399">
        <v>23.86</v>
      </c>
      <c r="CW3" s="1404" t="s">
        <v>3431</v>
      </c>
      <c r="CX3" s="1389">
        <v>48.96</v>
      </c>
      <c r="CY3" s="1399">
        <v>56.62</v>
      </c>
      <c r="CZ3" s="1389">
        <v>18.63</v>
      </c>
      <c r="DA3" s="1399">
        <v>31.39</v>
      </c>
      <c r="DB3" s="1399">
        <v>54.55</v>
      </c>
      <c r="DC3" s="1399">
        <v>35.9</v>
      </c>
      <c r="DD3" s="1396"/>
      <c r="DE3" s="1389" t="s">
        <v>5703</v>
      </c>
      <c r="DF3" s="1405" t="s">
        <v>3892</v>
      </c>
      <c r="DG3" s="1405" t="s">
        <v>9527</v>
      </c>
      <c r="DH3" s="1384" t="s">
        <v>9528</v>
      </c>
      <c r="DI3" s="1403" t="s">
        <v>9529</v>
      </c>
    </row>
    <row r="4">
      <c r="A4" s="1406" t="s">
        <v>328</v>
      </c>
      <c r="B4" s="1380" t="s">
        <v>9558</v>
      </c>
      <c r="C4" s="1380" t="s">
        <v>9559</v>
      </c>
      <c r="D4" s="1384" t="s">
        <v>9493</v>
      </c>
      <c r="E4" s="1382" t="s">
        <v>3119</v>
      </c>
      <c r="F4" s="1384" t="s">
        <v>8399</v>
      </c>
      <c r="G4" s="1382" t="s">
        <v>9560</v>
      </c>
      <c r="H4" s="1407"/>
      <c r="I4" s="1384" t="s">
        <v>9495</v>
      </c>
      <c r="J4" s="1382">
        <v>48.33</v>
      </c>
      <c r="K4" s="1408"/>
      <c r="L4" s="1409" t="s">
        <v>9561</v>
      </c>
      <c r="M4" s="1410" t="s">
        <v>2022</v>
      </c>
      <c r="N4" s="1410" t="s">
        <v>8941</v>
      </c>
      <c r="O4" s="1410" t="s">
        <v>4269</v>
      </c>
      <c r="P4" s="1409" t="s">
        <v>3880</v>
      </c>
      <c r="Q4" s="1410" t="s">
        <v>9562</v>
      </c>
      <c r="R4" s="1410">
        <v>56.35</v>
      </c>
      <c r="S4" s="1410" t="s">
        <v>9563</v>
      </c>
      <c r="T4" s="1409" t="s">
        <v>9563</v>
      </c>
      <c r="U4" s="1410" t="s">
        <v>7680</v>
      </c>
      <c r="V4" s="1410" t="s">
        <v>9564</v>
      </c>
      <c r="W4" s="1410" t="s">
        <v>2492</v>
      </c>
      <c r="X4" s="1410" t="s">
        <v>5788</v>
      </c>
      <c r="Y4" s="1410" t="s">
        <v>9277</v>
      </c>
      <c r="Z4" s="1410" t="s">
        <v>9565</v>
      </c>
      <c r="AA4" s="1411" t="s">
        <v>9501</v>
      </c>
      <c r="AB4" s="1410">
        <v>53.53</v>
      </c>
      <c r="AC4" s="1412" t="s">
        <v>3759</v>
      </c>
      <c r="AD4" s="1411" t="s">
        <v>4130</v>
      </c>
      <c r="AE4" s="1410" t="s">
        <v>8990</v>
      </c>
      <c r="AF4" s="1410">
        <v>46.78</v>
      </c>
      <c r="AG4" s="1410" t="s">
        <v>9540</v>
      </c>
      <c r="AH4" s="1410" t="s">
        <v>8557</v>
      </c>
      <c r="AI4" s="1410" t="s">
        <v>3026</v>
      </c>
      <c r="AJ4" s="1410">
        <v>48.65</v>
      </c>
      <c r="AK4" s="1410" t="s">
        <v>8209</v>
      </c>
      <c r="AL4" s="1413" t="s">
        <v>9566</v>
      </c>
      <c r="AM4" s="1414">
        <v>47.9</v>
      </c>
      <c r="AN4" s="1410" t="s">
        <v>8057</v>
      </c>
      <c r="AO4" s="1409" t="s">
        <v>8057</v>
      </c>
      <c r="AP4" s="1410" t="s">
        <v>7640</v>
      </c>
      <c r="AQ4" s="1410">
        <v>56.99</v>
      </c>
      <c r="AR4" s="1410" t="s">
        <v>3010</v>
      </c>
      <c r="AS4" s="1410" t="s">
        <v>9567</v>
      </c>
      <c r="AT4" s="1410" t="s">
        <v>9568</v>
      </c>
      <c r="AU4" s="1410" t="s">
        <v>8209</v>
      </c>
      <c r="AV4" s="1410" t="s">
        <v>7252</v>
      </c>
      <c r="AW4" s="1409" t="s">
        <v>7252</v>
      </c>
      <c r="AX4" s="1410" t="s">
        <v>9569</v>
      </c>
      <c r="AY4" s="1410" t="s">
        <v>9570</v>
      </c>
      <c r="AZ4" s="1410" t="s">
        <v>9571</v>
      </c>
      <c r="BA4" s="1410" t="s">
        <v>7895</v>
      </c>
      <c r="BB4" s="1410" t="s">
        <v>9572</v>
      </c>
      <c r="BC4" s="1410">
        <v>47.08</v>
      </c>
      <c r="BD4" s="1410" t="s">
        <v>9573</v>
      </c>
      <c r="BE4" s="1411" t="s">
        <v>9510</v>
      </c>
      <c r="BF4" s="1410" t="s">
        <v>5385</v>
      </c>
      <c r="BG4" s="1413" t="s">
        <v>9573</v>
      </c>
      <c r="BH4" s="1413" t="s">
        <v>196</v>
      </c>
      <c r="BI4" s="1410" t="s">
        <v>9574</v>
      </c>
      <c r="BJ4" s="1410" t="s">
        <v>7691</v>
      </c>
      <c r="BK4" s="1413" t="s">
        <v>9575</v>
      </c>
      <c r="BL4" s="1412" t="s">
        <v>7691</v>
      </c>
      <c r="BM4" s="1412" t="s">
        <v>9513</v>
      </c>
      <c r="BN4" s="1413" t="s">
        <v>9576</v>
      </c>
      <c r="BO4" s="1413" t="s">
        <v>9577</v>
      </c>
      <c r="BP4" s="1412" t="s">
        <v>9515</v>
      </c>
      <c r="BQ4" s="1413" t="s">
        <v>9578</v>
      </c>
      <c r="BR4" s="1413" t="s">
        <v>9579</v>
      </c>
      <c r="BS4" s="1413" t="s">
        <v>9580</v>
      </c>
      <c r="BT4" s="1413">
        <v>42.4</v>
      </c>
      <c r="BU4" s="1410">
        <v>17.88</v>
      </c>
      <c r="BV4" s="1413" t="s">
        <v>9581</v>
      </c>
      <c r="BW4" s="1412" t="s">
        <v>9518</v>
      </c>
      <c r="BX4" s="1415" t="s">
        <v>9582</v>
      </c>
      <c r="BY4" s="1413" t="s">
        <v>1982</v>
      </c>
      <c r="BZ4" s="1413" t="s">
        <v>9583</v>
      </c>
      <c r="CA4" s="1410" t="s">
        <v>1982</v>
      </c>
      <c r="CB4" s="1413" t="s">
        <v>9584</v>
      </c>
      <c r="CC4" s="1413" t="s">
        <v>9585</v>
      </c>
      <c r="CD4" s="1410" t="s">
        <v>9586</v>
      </c>
      <c r="CE4" s="1413">
        <v>53.53</v>
      </c>
      <c r="CF4" s="1410" t="s">
        <v>8645</v>
      </c>
      <c r="CG4" s="1410" t="s">
        <v>7392</v>
      </c>
      <c r="CH4" s="1413" t="s">
        <v>9587</v>
      </c>
      <c r="CI4" s="1413" t="s">
        <v>9588</v>
      </c>
      <c r="CJ4" s="1413" t="s">
        <v>9589</v>
      </c>
      <c r="CK4" s="1410" t="s">
        <v>9590</v>
      </c>
      <c r="CL4" s="1412" t="s">
        <v>9523</v>
      </c>
      <c r="CM4" s="1413" t="s">
        <v>2686</v>
      </c>
      <c r="CN4" s="1413" t="s">
        <v>9591</v>
      </c>
      <c r="CO4" s="1413" t="s">
        <v>9590</v>
      </c>
      <c r="CP4" s="1410">
        <v>47.79</v>
      </c>
      <c r="CQ4" s="1413">
        <v>45.72</v>
      </c>
      <c r="CR4" s="1413">
        <v>47.79</v>
      </c>
      <c r="CS4" s="1413" t="s">
        <v>9592</v>
      </c>
      <c r="CT4" s="1412" t="s">
        <v>8959</v>
      </c>
      <c r="CU4" s="1413">
        <v>31.05</v>
      </c>
      <c r="CV4" s="1413">
        <v>24.4</v>
      </c>
      <c r="CW4" s="1413" t="s">
        <v>9579</v>
      </c>
      <c r="CX4" s="1382">
        <v>48.89</v>
      </c>
      <c r="CY4" s="1382">
        <v>58.86</v>
      </c>
      <c r="CZ4" s="1382">
        <v>17.88</v>
      </c>
      <c r="DA4" s="1382">
        <v>33.04</v>
      </c>
      <c r="DB4" s="1382">
        <v>55.43</v>
      </c>
      <c r="DC4" s="1382">
        <v>36.52</v>
      </c>
      <c r="DD4" s="1408"/>
      <c r="DE4" s="1382" t="s">
        <v>9593</v>
      </c>
      <c r="DF4" s="1382" t="s">
        <v>308</v>
      </c>
      <c r="DG4" s="1382" t="s">
        <v>9594</v>
      </c>
      <c r="DH4" s="1382" t="s">
        <v>1383</v>
      </c>
      <c r="DI4" s="1382" t="s">
        <v>9595</v>
      </c>
    </row>
    <row r="5">
      <c r="A5" s="1406" t="s">
        <v>1104</v>
      </c>
      <c r="B5" s="1380" t="s">
        <v>9596</v>
      </c>
      <c r="C5" s="1380" t="s">
        <v>9597</v>
      </c>
      <c r="D5" s="1382" t="s">
        <v>9598</v>
      </c>
      <c r="E5" s="1382" t="s">
        <v>7349</v>
      </c>
      <c r="F5" s="1382" t="s">
        <v>7381</v>
      </c>
      <c r="G5" s="1416" t="s">
        <v>9599</v>
      </c>
      <c r="H5" s="1383"/>
      <c r="I5" s="1417" t="str">
        <f>HYPERLINK("https://youtu.be/lEL8m2E01nU?t=682","2:32.55")</f>
        <v>2:32.55</v>
      </c>
      <c r="J5" s="1382">
        <v>49.91</v>
      </c>
      <c r="K5" s="1383"/>
      <c r="L5" s="1382" t="s">
        <v>7655</v>
      </c>
      <c r="M5" s="1382" t="s">
        <v>1811</v>
      </c>
      <c r="N5" s="1382" t="s">
        <v>2668</v>
      </c>
      <c r="O5" s="1382" t="s">
        <v>9600</v>
      </c>
      <c r="P5" s="1417" t="str">
        <f>HYPERLINK("https://youtu.be/qa1JlaDaizA","1:27.27")</f>
        <v>1:27.27</v>
      </c>
      <c r="Q5" s="1417" t="s">
        <v>9601</v>
      </c>
      <c r="R5" s="1382">
        <v>57.89</v>
      </c>
      <c r="S5" s="1408"/>
      <c r="T5" s="1382" t="s">
        <v>1422</v>
      </c>
      <c r="U5" s="1382" t="s">
        <v>9602</v>
      </c>
      <c r="V5" s="1382" t="s">
        <v>3640</v>
      </c>
      <c r="W5" s="1382" t="s">
        <v>9603</v>
      </c>
      <c r="X5" s="1418" t="str">
        <f>HYPERLINK("https://www.twitch.tv/videos/536217404","1:24.99")</f>
        <v>1:24.99</v>
      </c>
      <c r="Y5" s="1382" t="s">
        <v>9604</v>
      </c>
      <c r="Z5" s="1382" t="s">
        <v>9605</v>
      </c>
      <c r="AA5" s="1382" t="s">
        <v>9606</v>
      </c>
      <c r="AB5" s="1408"/>
      <c r="AC5" s="1382" t="s">
        <v>4439</v>
      </c>
      <c r="AD5" s="1419" t="s">
        <v>9607</v>
      </c>
      <c r="AE5" s="1382" t="s">
        <v>1085</v>
      </c>
      <c r="AF5" s="1382">
        <v>47.74</v>
      </c>
      <c r="AG5" s="1382" t="s">
        <v>7661</v>
      </c>
      <c r="AH5" s="1382" t="s">
        <v>7336</v>
      </c>
      <c r="AI5" s="1382" t="s">
        <v>7893</v>
      </c>
      <c r="AJ5" s="1420">
        <v>49.3</v>
      </c>
      <c r="AK5" s="1408"/>
      <c r="AL5" s="1382" t="s">
        <v>9608</v>
      </c>
      <c r="AM5" s="1382">
        <v>47.88</v>
      </c>
      <c r="AN5" s="1408"/>
      <c r="AO5" s="1382" t="s">
        <v>9609</v>
      </c>
      <c r="AP5" s="1382" t="s">
        <v>8923</v>
      </c>
      <c r="AQ5" s="1382">
        <v>58.25</v>
      </c>
      <c r="AR5" s="1382" t="s">
        <v>8502</v>
      </c>
      <c r="AS5" s="1382" t="s">
        <v>9610</v>
      </c>
      <c r="AT5" s="1419" t="s">
        <v>9611</v>
      </c>
      <c r="AU5" s="1382" t="s">
        <v>9612</v>
      </c>
      <c r="AV5" s="1383"/>
      <c r="AW5" s="1382" t="s">
        <v>9613</v>
      </c>
      <c r="AX5" s="1382" t="s">
        <v>2544</v>
      </c>
      <c r="AY5" s="1382" t="s">
        <v>9614</v>
      </c>
      <c r="AZ5" s="1382" t="s">
        <v>9615</v>
      </c>
      <c r="BA5" s="1384" t="s">
        <v>9509</v>
      </c>
      <c r="BB5" s="1382" t="s">
        <v>7672</v>
      </c>
      <c r="BC5" s="1382">
        <v>46.45</v>
      </c>
      <c r="BD5" s="1383"/>
      <c r="BE5" s="1382" t="s">
        <v>9616</v>
      </c>
      <c r="BF5" s="1419" t="s">
        <v>9617</v>
      </c>
      <c r="BG5" s="1382" t="s">
        <v>9618</v>
      </c>
      <c r="BH5" s="1417" t="str">
        <f>HYPERLINK("https://youtu.be/lEL8m2E01nU?t=5227","1:36.16")</f>
        <v>1:36.16</v>
      </c>
      <c r="BI5" s="1384" t="s">
        <v>9512</v>
      </c>
      <c r="BJ5" s="1383"/>
      <c r="BK5" s="1384" t="s">
        <v>5884</v>
      </c>
      <c r="BL5" s="1382" t="s">
        <v>9619</v>
      </c>
      <c r="BM5" s="1419" t="s">
        <v>9620</v>
      </c>
      <c r="BN5" s="1382" t="s">
        <v>8559</v>
      </c>
      <c r="BO5" s="1382" t="s">
        <v>9621</v>
      </c>
      <c r="BP5" s="1417" t="str">
        <f>HYPERLINK("https://youtu.be/_zkEZrJiLkI?t=6208","1:52.30")</f>
        <v>1:52.30</v>
      </c>
      <c r="BQ5" s="1382" t="s">
        <v>2298</v>
      </c>
      <c r="BR5" s="1384" t="s">
        <v>6037</v>
      </c>
      <c r="BS5" s="1421" t="s">
        <v>9517</v>
      </c>
      <c r="BT5" s="1384">
        <v>42.39</v>
      </c>
      <c r="BU5" s="1383"/>
      <c r="BV5" s="1419" t="s">
        <v>9622</v>
      </c>
      <c r="BW5" s="1382" t="s">
        <v>9623</v>
      </c>
      <c r="BX5" s="1382" t="s">
        <v>9624</v>
      </c>
      <c r="BY5" s="1421" t="s">
        <v>8819</v>
      </c>
      <c r="BZ5" s="1382" t="s">
        <v>9625</v>
      </c>
      <c r="CA5" s="1383"/>
      <c r="CB5" s="1382" t="s">
        <v>9626</v>
      </c>
      <c r="CC5" s="1382" t="s">
        <v>9627</v>
      </c>
      <c r="CD5" s="1382" t="s">
        <v>9628</v>
      </c>
      <c r="CE5" s="1382">
        <v>51.68</v>
      </c>
      <c r="CF5" s="1383"/>
      <c r="CG5" s="1422" t="s">
        <v>7966</v>
      </c>
      <c r="CH5" s="1382" t="s">
        <v>9629</v>
      </c>
      <c r="CI5" s="1382" t="s">
        <v>9630</v>
      </c>
      <c r="CJ5" s="1382" t="s">
        <v>5858</v>
      </c>
      <c r="CK5" s="1408"/>
      <c r="CL5" s="1382" t="s">
        <v>9631</v>
      </c>
      <c r="CM5" s="1382" t="s">
        <v>769</v>
      </c>
      <c r="CN5" s="1382" t="s">
        <v>9632</v>
      </c>
      <c r="CO5" s="1382" t="s">
        <v>9633</v>
      </c>
      <c r="CP5" s="1408"/>
      <c r="CQ5" s="1382">
        <v>45.92</v>
      </c>
      <c r="CR5" s="1419">
        <v>46.94</v>
      </c>
      <c r="CS5" s="1419" t="s">
        <v>9634</v>
      </c>
      <c r="CT5" s="1382" t="s">
        <v>9635</v>
      </c>
      <c r="CU5" s="1382">
        <v>30.94</v>
      </c>
      <c r="CV5" s="1382">
        <v>23.92</v>
      </c>
      <c r="CW5" s="1382" t="s">
        <v>1332</v>
      </c>
      <c r="CX5" s="1384">
        <v>48.47</v>
      </c>
      <c r="CY5" s="1417" t="str">
        <f>HYPERLINK("https://www.twitch.tv/videos/536198396","57.14")</f>
        <v>57.14</v>
      </c>
      <c r="CZ5" s="1384">
        <v>17.76</v>
      </c>
      <c r="DA5" s="1382">
        <v>32.43</v>
      </c>
      <c r="DB5" s="1382">
        <v>57.15</v>
      </c>
      <c r="DC5" s="1422" t="s">
        <v>3551</v>
      </c>
      <c r="DD5" s="1383"/>
      <c r="DE5" s="1382" t="s">
        <v>9036</v>
      </c>
      <c r="DF5" s="1382" t="s">
        <v>1032</v>
      </c>
      <c r="DG5" s="1417" t="str">
        <f>HYPERLINK("https://youtu.be/_zkEZrJiLkI?t=9955","3:51.51")</f>
        <v>3:51.51</v>
      </c>
      <c r="DH5" s="1382" t="s">
        <v>9186</v>
      </c>
      <c r="DI5" s="1382" t="s">
        <v>9636</v>
      </c>
    </row>
    <row r="6">
      <c r="A6" s="1379" t="s">
        <v>5749</v>
      </c>
      <c r="B6" s="1380" t="s">
        <v>9637</v>
      </c>
      <c r="C6" s="1380" t="s">
        <v>9638</v>
      </c>
      <c r="D6" s="1423" t="s">
        <v>9639</v>
      </c>
      <c r="E6" s="1424" t="s">
        <v>9640</v>
      </c>
      <c r="F6" s="1425" t="s">
        <v>9641</v>
      </c>
      <c r="G6" s="1424" t="s">
        <v>9642</v>
      </c>
      <c r="H6" s="1383"/>
      <c r="I6" s="1424" t="s">
        <v>9643</v>
      </c>
      <c r="J6" s="1425">
        <v>50.26</v>
      </c>
      <c r="K6" s="1383"/>
      <c r="L6" s="1425" t="s">
        <v>9644</v>
      </c>
      <c r="M6" s="1425" t="s">
        <v>9645</v>
      </c>
      <c r="N6" s="1425" t="s">
        <v>5516</v>
      </c>
      <c r="O6" s="1425" t="s">
        <v>9646</v>
      </c>
      <c r="P6" s="1424" t="s">
        <v>9647</v>
      </c>
      <c r="Q6" s="1425" t="s">
        <v>9648</v>
      </c>
      <c r="R6" s="1425">
        <v>58.29</v>
      </c>
      <c r="S6" s="1408"/>
      <c r="T6" s="1425" t="s">
        <v>9649</v>
      </c>
      <c r="U6" s="1424" t="s">
        <v>9650</v>
      </c>
      <c r="V6" s="1425" t="s">
        <v>5967</v>
      </c>
      <c r="W6" s="1425" t="s">
        <v>9651</v>
      </c>
      <c r="X6" s="1382" t="s">
        <v>6454</v>
      </c>
      <c r="Y6" s="1425" t="s">
        <v>9652</v>
      </c>
      <c r="Z6" s="1425" t="s">
        <v>9653</v>
      </c>
      <c r="AA6" s="1382" t="s">
        <v>9654</v>
      </c>
      <c r="AB6" s="1408"/>
      <c r="AC6" s="1425" t="s">
        <v>9655</v>
      </c>
      <c r="AD6" s="1382" t="s">
        <v>9656</v>
      </c>
      <c r="AE6" s="1425" t="s">
        <v>8290</v>
      </c>
      <c r="AF6" s="1425">
        <v>47.72</v>
      </c>
      <c r="AG6" s="1425" t="s">
        <v>9657</v>
      </c>
      <c r="AH6" s="1425" t="s">
        <v>5797</v>
      </c>
      <c r="AI6" s="1425" t="s">
        <v>7856</v>
      </c>
      <c r="AJ6" s="1425">
        <v>49.87</v>
      </c>
      <c r="AK6" s="1426"/>
      <c r="AL6" s="1387" t="s">
        <v>9658</v>
      </c>
      <c r="AM6" s="1427">
        <v>47.9</v>
      </c>
      <c r="AN6" s="1408"/>
      <c r="AO6" s="1425" t="s">
        <v>9659</v>
      </c>
      <c r="AP6" s="1425" t="s">
        <v>9163</v>
      </c>
      <c r="AQ6" s="1425">
        <v>58.92</v>
      </c>
      <c r="AR6" s="1425" t="s">
        <v>3842</v>
      </c>
      <c r="AS6" s="1425" t="s">
        <v>9660</v>
      </c>
      <c r="AT6" s="1425" t="s">
        <v>9661</v>
      </c>
      <c r="AU6" s="1428" t="s">
        <v>9662</v>
      </c>
      <c r="AV6" s="1386"/>
      <c r="AW6" s="1425" t="s">
        <v>9663</v>
      </c>
      <c r="AX6" s="1425" t="s">
        <v>3831</v>
      </c>
      <c r="AY6" s="1425" t="s">
        <v>9664</v>
      </c>
      <c r="AZ6" s="1424" t="s">
        <v>9665</v>
      </c>
      <c r="BA6" s="1425" t="s">
        <v>5638</v>
      </c>
      <c r="BB6" s="1429" t="s">
        <v>8368</v>
      </c>
      <c r="BC6" s="1430">
        <v>43.36</v>
      </c>
      <c r="BD6" s="1386"/>
      <c r="BE6" s="1425" t="s">
        <v>9666</v>
      </c>
      <c r="BF6" s="1424" t="s">
        <v>163</v>
      </c>
      <c r="BG6" s="1425" t="s">
        <v>9618</v>
      </c>
      <c r="BH6" s="1425" t="s">
        <v>9341</v>
      </c>
      <c r="BI6" s="1395"/>
      <c r="BJ6" s="1396"/>
      <c r="BK6" s="1431" t="s">
        <v>9667</v>
      </c>
      <c r="BL6" s="1425" t="s">
        <v>7478</v>
      </c>
      <c r="BM6" s="1425" t="s">
        <v>9668</v>
      </c>
      <c r="BN6" s="1425" t="s">
        <v>4628</v>
      </c>
      <c r="BO6" s="1425" t="s">
        <v>5422</v>
      </c>
      <c r="BP6" s="1425" t="s">
        <v>9669</v>
      </c>
      <c r="BQ6" s="1432" t="s">
        <v>9516</v>
      </c>
      <c r="BR6" s="1425" t="s">
        <v>9670</v>
      </c>
      <c r="BS6" s="1425" t="s">
        <v>8215</v>
      </c>
      <c r="BT6" s="1425">
        <v>42.84</v>
      </c>
      <c r="BU6" s="1386"/>
      <c r="BV6" s="1425" t="s">
        <v>9671</v>
      </c>
      <c r="BW6" s="1425" t="s">
        <v>9672</v>
      </c>
      <c r="BX6" s="1425" t="s">
        <v>9673</v>
      </c>
      <c r="BY6" s="1425" t="s">
        <v>848</v>
      </c>
      <c r="BZ6" s="1425" t="s">
        <v>5241</v>
      </c>
      <c r="CA6" s="1396"/>
      <c r="CB6" s="1425" t="s">
        <v>9674</v>
      </c>
      <c r="CC6" s="1425" t="s">
        <v>9675</v>
      </c>
      <c r="CD6" s="1425" t="s">
        <v>9676</v>
      </c>
      <c r="CE6" s="1425">
        <v>55.04</v>
      </c>
      <c r="CF6" s="1386"/>
      <c r="CG6" s="1425" t="s">
        <v>1914</v>
      </c>
      <c r="CH6" s="1424" t="s">
        <v>9677</v>
      </c>
      <c r="CI6" s="1424" t="s">
        <v>5880</v>
      </c>
      <c r="CJ6" s="1425" t="s">
        <v>9678</v>
      </c>
      <c r="CK6" s="1433"/>
      <c r="CL6" s="1425" t="s">
        <v>9679</v>
      </c>
      <c r="CM6" s="1425" t="s">
        <v>9680</v>
      </c>
      <c r="CN6" s="1425" t="s">
        <v>9504</v>
      </c>
      <c r="CO6" s="1425" t="s">
        <v>9681</v>
      </c>
      <c r="CP6" s="1426"/>
      <c r="CQ6" s="1425">
        <v>46.44</v>
      </c>
      <c r="CR6" s="1425">
        <v>48.87</v>
      </c>
      <c r="CS6" s="1425" t="s">
        <v>9682</v>
      </c>
      <c r="CT6" s="1389" t="s">
        <v>1811</v>
      </c>
      <c r="CU6" s="1389">
        <v>31.23</v>
      </c>
      <c r="CV6" s="1434">
        <v>25.02</v>
      </c>
      <c r="CW6" s="1425" t="s">
        <v>1814</v>
      </c>
      <c r="CX6" s="1425">
        <v>49.13</v>
      </c>
      <c r="CY6" s="1425">
        <v>58.26</v>
      </c>
      <c r="CZ6" s="1425">
        <v>18.33</v>
      </c>
      <c r="DA6" s="1425">
        <v>33.5</v>
      </c>
      <c r="DB6" s="1425">
        <v>59.19</v>
      </c>
      <c r="DC6" s="1425">
        <v>37.45</v>
      </c>
      <c r="DD6" s="1396"/>
      <c r="DE6" s="1425" t="s">
        <v>9683</v>
      </c>
      <c r="DF6" s="1425" t="s">
        <v>2661</v>
      </c>
      <c r="DG6" s="1425" t="s">
        <v>9684</v>
      </c>
      <c r="DH6" s="1425" t="s">
        <v>9685</v>
      </c>
      <c r="DI6" s="1435" t="s">
        <v>9686</v>
      </c>
    </row>
    <row r="7">
      <c r="A7" s="1406" t="s">
        <v>5719</v>
      </c>
      <c r="B7" s="1380" t="s">
        <v>9687</v>
      </c>
      <c r="C7" s="1380" t="s">
        <v>9688</v>
      </c>
      <c r="D7" s="1382" t="s">
        <v>9689</v>
      </c>
      <c r="E7" s="1384" t="s">
        <v>7445</v>
      </c>
      <c r="F7" s="1382" t="s">
        <v>8880</v>
      </c>
      <c r="G7" s="1382" t="s">
        <v>9690</v>
      </c>
      <c r="H7" s="1408"/>
      <c r="I7" s="1422" t="s">
        <v>9691</v>
      </c>
      <c r="J7" s="1436">
        <v>48.47</v>
      </c>
      <c r="K7" s="1408"/>
      <c r="L7" s="1384" t="s">
        <v>7447</v>
      </c>
      <c r="M7" s="1382" t="s">
        <v>9692</v>
      </c>
      <c r="N7" s="1382" t="s">
        <v>9693</v>
      </c>
      <c r="O7" s="1384" t="s">
        <v>7448</v>
      </c>
      <c r="P7" s="1382" t="s">
        <v>7475</v>
      </c>
      <c r="Q7" s="1382" t="s">
        <v>9694</v>
      </c>
      <c r="R7" s="1382">
        <v>57.34</v>
      </c>
      <c r="S7" s="1408"/>
      <c r="T7" s="1382" t="s">
        <v>9695</v>
      </c>
      <c r="U7" s="1417" t="str">
        <f>HYPERLINK("https://www.twitch.tv/videos/525613330","1:56.00")</f>
        <v>1:56.00</v>
      </c>
      <c r="V7" s="1382" t="s">
        <v>9696</v>
      </c>
      <c r="W7" s="1382" t="s">
        <v>9697</v>
      </c>
      <c r="X7" s="1382" t="s">
        <v>7452</v>
      </c>
      <c r="Y7" s="1382" t="s">
        <v>9698</v>
      </c>
      <c r="Z7" s="1437" t="s">
        <v>9699</v>
      </c>
      <c r="AA7" s="1382" t="s">
        <v>9700</v>
      </c>
      <c r="AB7" s="1408"/>
      <c r="AC7" s="1382" t="s">
        <v>8265</v>
      </c>
      <c r="AD7" s="1382" t="s">
        <v>9701</v>
      </c>
      <c r="AE7" s="1382" t="s">
        <v>9702</v>
      </c>
      <c r="AF7" s="1438">
        <v>46.63</v>
      </c>
      <c r="AG7" s="1384" t="s">
        <v>2208</v>
      </c>
      <c r="AH7" s="1384" t="s">
        <v>7457</v>
      </c>
      <c r="AI7" s="1417" t="str">
        <f>HYPERLINK("https://www.twitch.tv/videos/538066633","1:22.49")</f>
        <v>1:22.49</v>
      </c>
      <c r="AJ7" s="1384">
        <v>48.89</v>
      </c>
      <c r="AK7" s="1439"/>
      <c r="AL7" s="1384" t="s">
        <v>7458</v>
      </c>
      <c r="AM7" s="1382">
        <v>47.96</v>
      </c>
      <c r="AN7" s="1408"/>
      <c r="AO7" s="1382" t="s">
        <v>9609</v>
      </c>
      <c r="AP7" s="1384" t="s">
        <v>7336</v>
      </c>
      <c r="AQ7" s="1384">
        <v>57.09</v>
      </c>
      <c r="AR7" s="1437" t="s">
        <v>848</v>
      </c>
      <c r="AS7" s="1382" t="s">
        <v>9703</v>
      </c>
      <c r="AT7" s="1418" t="str">
        <f>HYPERLINK("https://www.twitch.tv/videos/524838524","1:44.46")</f>
        <v>1:44.46</v>
      </c>
      <c r="AU7" s="1382" t="s">
        <v>4497</v>
      </c>
      <c r="AV7" s="1408"/>
      <c r="AW7" s="1382" t="s">
        <v>9704</v>
      </c>
      <c r="AX7" s="1417" t="str">
        <f>HYPERLINK("https://www.twitch.tv/videos/540841909","1:02.08")</f>
        <v>1:02.08</v>
      </c>
      <c r="AY7" s="1382" t="s">
        <v>7421</v>
      </c>
      <c r="AZ7" s="1382" t="s">
        <v>9705</v>
      </c>
      <c r="BA7" s="1382" t="s">
        <v>9706</v>
      </c>
      <c r="BB7" s="1440" t="s">
        <v>3884</v>
      </c>
      <c r="BC7" s="1382">
        <v>46.35</v>
      </c>
      <c r="BD7" s="1408"/>
      <c r="BE7" s="1382" t="s">
        <v>5226</v>
      </c>
      <c r="BF7" s="1382" t="s">
        <v>8676</v>
      </c>
      <c r="BG7" s="1382" t="s">
        <v>9707</v>
      </c>
      <c r="BH7" s="1382" t="s">
        <v>1740</v>
      </c>
      <c r="BI7" s="1382" t="s">
        <v>9708</v>
      </c>
      <c r="BJ7" s="1408"/>
      <c r="BK7" s="1382" t="s">
        <v>5256</v>
      </c>
      <c r="BL7" s="1425" t="s">
        <v>3654</v>
      </c>
      <c r="BM7" s="1382" t="s">
        <v>9709</v>
      </c>
      <c r="BN7" s="1382">
        <v>59.88</v>
      </c>
      <c r="BO7" s="1382" t="s">
        <v>3952</v>
      </c>
      <c r="BP7" s="1382" t="s">
        <v>9710</v>
      </c>
      <c r="BQ7" s="1382" t="s">
        <v>9711</v>
      </c>
      <c r="BR7" s="1382" t="s">
        <v>8709</v>
      </c>
      <c r="BS7" s="1382" t="s">
        <v>4760</v>
      </c>
      <c r="BT7" s="1382">
        <v>42.82</v>
      </c>
      <c r="BU7" s="1408"/>
      <c r="BV7" s="1382" t="s">
        <v>9712</v>
      </c>
      <c r="BW7" s="1382"/>
      <c r="BX7" s="1382"/>
      <c r="BY7" s="1382"/>
      <c r="BZ7" s="1382" t="s">
        <v>3582</v>
      </c>
      <c r="CA7" s="1408"/>
      <c r="CB7" s="1382" t="s">
        <v>9713</v>
      </c>
      <c r="CC7" s="1382" t="s">
        <v>9714</v>
      </c>
      <c r="CD7" s="1382" t="s">
        <v>9715</v>
      </c>
      <c r="CE7" s="1425">
        <v>50.09</v>
      </c>
      <c r="CF7" s="1408"/>
      <c r="CG7" s="1382" t="s">
        <v>8031</v>
      </c>
      <c r="CH7" s="1382" t="s">
        <v>9716</v>
      </c>
      <c r="CI7" s="1382" t="s">
        <v>9717</v>
      </c>
      <c r="CJ7" s="1382" t="s">
        <v>9208</v>
      </c>
      <c r="CK7" s="1408"/>
      <c r="CL7" s="1382" t="s">
        <v>9718</v>
      </c>
      <c r="CM7" s="1382" t="s">
        <v>9719</v>
      </c>
      <c r="CN7" s="1382" t="s">
        <v>6002</v>
      </c>
      <c r="CO7" s="1384" t="s">
        <v>9526</v>
      </c>
      <c r="CP7" s="1408"/>
      <c r="CQ7" s="1422" t="s">
        <v>4010</v>
      </c>
      <c r="CR7" s="1382">
        <v>50.42</v>
      </c>
      <c r="CS7" s="1382" t="s">
        <v>9720</v>
      </c>
      <c r="CT7" s="1382" t="s">
        <v>8384</v>
      </c>
      <c r="CU7" s="1420">
        <v>31.06</v>
      </c>
      <c r="CV7" s="1382">
        <v>30.53</v>
      </c>
      <c r="CW7" s="1441" t="s">
        <v>7852</v>
      </c>
      <c r="CX7" s="1420">
        <v>51.4</v>
      </c>
      <c r="CY7" s="1420">
        <v>57.8</v>
      </c>
      <c r="CZ7" s="1417" t="str">
        <f>HYPERLINK("https://clips.twitch.tv/ClearHardFlyCharlietheUnicorn","17.94")</f>
        <v>17.94</v>
      </c>
      <c r="DA7" s="1382">
        <v>32.63</v>
      </c>
      <c r="DB7" s="1382">
        <v>58.53</v>
      </c>
      <c r="DC7" s="1382">
        <v>35.99</v>
      </c>
      <c r="DD7" s="1408"/>
      <c r="DE7" s="1384" t="s">
        <v>4132</v>
      </c>
      <c r="DF7" s="1382" t="s">
        <v>4624</v>
      </c>
      <c r="DG7" s="1382" t="s">
        <v>9721</v>
      </c>
      <c r="DH7" s="1382" t="s">
        <v>8125</v>
      </c>
      <c r="DI7" s="1382" t="s">
        <v>9722</v>
      </c>
    </row>
    <row r="8">
      <c r="A8" s="1406" t="s">
        <v>5500</v>
      </c>
      <c r="B8" s="1380" t="s">
        <v>9723</v>
      </c>
      <c r="C8" s="1380" t="s">
        <v>9724</v>
      </c>
      <c r="D8" s="1442" t="s">
        <v>9725</v>
      </c>
      <c r="E8" s="1442" t="s">
        <v>8480</v>
      </c>
      <c r="F8" s="1382" t="s">
        <v>5835</v>
      </c>
      <c r="G8" s="1382" t="s">
        <v>9726</v>
      </c>
      <c r="H8" s="1383"/>
      <c r="I8" s="1382" t="s">
        <v>9727</v>
      </c>
      <c r="J8" s="1382">
        <v>50.47</v>
      </c>
      <c r="K8" s="1383"/>
      <c r="L8" s="1382" t="s">
        <v>4634</v>
      </c>
      <c r="M8" s="1382" t="s">
        <v>2225</v>
      </c>
      <c r="N8" s="1382" t="s">
        <v>9671</v>
      </c>
      <c r="O8" s="1382" t="s">
        <v>9221</v>
      </c>
      <c r="P8" s="1382" t="s">
        <v>9021</v>
      </c>
      <c r="Q8" s="1382" t="s">
        <v>9728</v>
      </c>
      <c r="R8" s="1382">
        <v>58.16</v>
      </c>
      <c r="S8" s="1408"/>
      <c r="T8" s="1382"/>
      <c r="U8" s="1382" t="s">
        <v>9729</v>
      </c>
      <c r="V8" s="1382" t="s">
        <v>9730</v>
      </c>
      <c r="W8" s="1443" t="s">
        <v>9731</v>
      </c>
      <c r="X8" s="1382" t="s">
        <v>9732</v>
      </c>
      <c r="Y8" s="1382" t="s">
        <v>9733</v>
      </c>
      <c r="Z8" s="1382" t="s">
        <v>9734</v>
      </c>
      <c r="AA8" s="1382" t="s">
        <v>9735</v>
      </c>
      <c r="AB8" s="1408"/>
      <c r="AC8" s="1382" t="s">
        <v>9736</v>
      </c>
      <c r="AD8" s="1382" t="s">
        <v>9737</v>
      </c>
      <c r="AE8" s="1382" t="s">
        <v>9738</v>
      </c>
      <c r="AF8" s="1382">
        <v>48.54</v>
      </c>
      <c r="AG8" s="1382" t="s">
        <v>9739</v>
      </c>
      <c r="AH8" s="1382" t="s">
        <v>8104</v>
      </c>
      <c r="AI8" s="1382" t="s">
        <v>7637</v>
      </c>
      <c r="AJ8" s="1382">
        <v>49.57</v>
      </c>
      <c r="AK8" s="1408"/>
      <c r="AL8" s="1382" t="s">
        <v>9740</v>
      </c>
      <c r="AM8" s="1382">
        <v>47.96</v>
      </c>
      <c r="AN8" s="1408"/>
      <c r="AO8" s="1382" t="s">
        <v>9741</v>
      </c>
      <c r="AP8" s="1382" t="s">
        <v>5748</v>
      </c>
      <c r="AQ8" s="1382">
        <v>58.86</v>
      </c>
      <c r="AR8" s="1382" t="s">
        <v>9742</v>
      </c>
      <c r="AS8" s="1382" t="s">
        <v>9743</v>
      </c>
      <c r="AT8" s="1382" t="s">
        <v>9744</v>
      </c>
      <c r="AU8" s="1382" t="s">
        <v>4612</v>
      </c>
      <c r="AV8" s="1383"/>
      <c r="AW8" s="1382" t="s">
        <v>9745</v>
      </c>
      <c r="AX8" s="1382" t="s">
        <v>9746</v>
      </c>
      <c r="AY8" s="1382" t="s">
        <v>7656</v>
      </c>
      <c r="AZ8" s="1382" t="s">
        <v>1143</v>
      </c>
      <c r="BA8" s="1382" t="s">
        <v>9747</v>
      </c>
      <c r="BB8" s="1382" t="s">
        <v>9748</v>
      </c>
      <c r="BC8" s="1382">
        <v>43.48</v>
      </c>
      <c r="BD8" s="1383"/>
      <c r="BE8" s="1382" t="s">
        <v>9749</v>
      </c>
      <c r="BF8" s="1382" t="s">
        <v>9750</v>
      </c>
      <c r="BG8" s="1382" t="s">
        <v>9751</v>
      </c>
      <c r="BH8" s="1382" t="s">
        <v>9752</v>
      </c>
      <c r="BI8" s="1382" t="s">
        <v>9753</v>
      </c>
      <c r="BJ8" s="1407"/>
      <c r="BK8" s="1382" t="s">
        <v>9754</v>
      </c>
      <c r="BL8" s="1382" t="s">
        <v>9755</v>
      </c>
      <c r="BM8" s="1382" t="s">
        <v>9756</v>
      </c>
      <c r="BN8" s="1382" t="s">
        <v>8209</v>
      </c>
      <c r="BO8" s="1382" t="s">
        <v>9757</v>
      </c>
      <c r="BP8" s="1382" t="s">
        <v>9758</v>
      </c>
      <c r="BQ8" s="1382" t="s">
        <v>9759</v>
      </c>
      <c r="BR8" s="1382" t="s">
        <v>9760</v>
      </c>
      <c r="BS8" s="1382" t="s">
        <v>1156</v>
      </c>
      <c r="BT8" s="1382">
        <v>42.95</v>
      </c>
      <c r="BU8" s="1383"/>
      <c r="BV8" s="1382" t="s">
        <v>7711</v>
      </c>
      <c r="BW8" s="1382" t="s">
        <v>9761</v>
      </c>
      <c r="BX8" s="1382" t="s">
        <v>9762</v>
      </c>
      <c r="BY8" s="1382" t="s">
        <v>6345</v>
      </c>
      <c r="BZ8" s="1382" t="s">
        <v>1003</v>
      </c>
      <c r="CA8" s="1383"/>
      <c r="CB8" s="1382" t="s">
        <v>9763</v>
      </c>
      <c r="CC8" s="1382" t="s">
        <v>8366</v>
      </c>
      <c r="CD8" s="1384" t="s">
        <v>4294</v>
      </c>
      <c r="CE8" s="1382" t="s">
        <v>7938</v>
      </c>
      <c r="CF8" s="1383"/>
      <c r="CG8" s="1422" t="s">
        <v>9764</v>
      </c>
      <c r="CH8" s="1382" t="s">
        <v>8938</v>
      </c>
      <c r="CI8" s="1382" t="s">
        <v>9765</v>
      </c>
      <c r="CJ8" s="1382" t="s">
        <v>9766</v>
      </c>
      <c r="CK8" s="1408"/>
      <c r="CL8" s="1382" t="s">
        <v>9767</v>
      </c>
      <c r="CM8" s="1382" t="s">
        <v>2241</v>
      </c>
      <c r="CN8" s="1384" t="s">
        <v>9525</v>
      </c>
      <c r="CO8" s="1382" t="s">
        <v>9768</v>
      </c>
      <c r="CP8" s="1408"/>
      <c r="CQ8" s="1382" t="s">
        <v>9769</v>
      </c>
      <c r="CR8" s="1382">
        <v>48.47</v>
      </c>
      <c r="CS8" s="1382" t="s">
        <v>359</v>
      </c>
      <c r="CT8" s="1441" t="str">
        <f>HYPERLINK("https://youtu.be/Oh88dv14xO0?t=5767","1:31.46")</f>
        <v>1:31.46</v>
      </c>
      <c r="CU8" s="1382">
        <v>31.55</v>
      </c>
      <c r="CV8" s="1382">
        <v>25.22</v>
      </c>
      <c r="CW8" s="1382" t="s">
        <v>9510</v>
      </c>
      <c r="CX8" s="1382">
        <v>49.16</v>
      </c>
      <c r="CY8" s="1382">
        <v>58.92</v>
      </c>
      <c r="CZ8" s="1382">
        <v>18.39</v>
      </c>
      <c r="DA8" s="1382">
        <v>34.67</v>
      </c>
      <c r="DB8" s="1382" t="s">
        <v>9770</v>
      </c>
      <c r="DC8" s="1382">
        <v>37.8</v>
      </c>
      <c r="DD8" s="1383"/>
      <c r="DE8" s="1382" t="s">
        <v>9771</v>
      </c>
      <c r="DF8" s="1382" t="s">
        <v>8268</v>
      </c>
      <c r="DG8" s="1382" t="s">
        <v>9772</v>
      </c>
      <c r="DH8" s="1382" t="s">
        <v>9773</v>
      </c>
      <c r="DI8" s="1422" t="s">
        <v>9774</v>
      </c>
    </row>
    <row r="9">
      <c r="A9" s="1444" t="s">
        <v>9775</v>
      </c>
      <c r="B9" s="1380" t="s">
        <v>9776</v>
      </c>
      <c r="C9" s="1380" t="s">
        <v>9777</v>
      </c>
      <c r="D9" s="1442" t="s">
        <v>9778</v>
      </c>
      <c r="E9" s="1442" t="s">
        <v>9779</v>
      </c>
      <c r="F9" s="1382" t="s">
        <v>9780</v>
      </c>
      <c r="G9" s="1384" t="s">
        <v>9494</v>
      </c>
      <c r="H9" s="1383"/>
      <c r="I9" s="1382" t="s">
        <v>9781</v>
      </c>
      <c r="J9" s="1382">
        <v>49.6</v>
      </c>
      <c r="K9" s="1383"/>
      <c r="L9" s="1382" t="s">
        <v>9782</v>
      </c>
      <c r="M9" s="1382" t="s">
        <v>9783</v>
      </c>
      <c r="N9" s="1382" t="s">
        <v>9784</v>
      </c>
      <c r="O9" s="1382" t="s">
        <v>9785</v>
      </c>
      <c r="P9" s="1417" t="str">
        <f>HYPERLINK("https://youtu.be/h57IX5GPya0","1:28.21")</f>
        <v>1:28.21</v>
      </c>
      <c r="Q9" s="1382" t="s">
        <v>9786</v>
      </c>
      <c r="R9" s="1382">
        <v>57.5</v>
      </c>
      <c r="S9" s="1408"/>
      <c r="T9" s="1382" t="s">
        <v>9787</v>
      </c>
      <c r="U9" s="1418" t="s">
        <v>5645</v>
      </c>
      <c r="V9" s="1382" t="s">
        <v>9788</v>
      </c>
      <c r="W9" s="1382" t="s">
        <v>9789</v>
      </c>
      <c r="X9" s="1382" t="s">
        <v>9790</v>
      </c>
      <c r="Y9" s="1382" t="s">
        <v>9791</v>
      </c>
      <c r="Z9" s="1382" t="s">
        <v>9792</v>
      </c>
      <c r="AA9" s="1382" t="s">
        <v>9793</v>
      </c>
      <c r="AB9" s="1408"/>
      <c r="AC9" s="1382" t="s">
        <v>9785</v>
      </c>
      <c r="AD9" s="1382" t="s">
        <v>9794</v>
      </c>
      <c r="AE9" s="1382" t="s">
        <v>9795</v>
      </c>
      <c r="AF9" s="1382">
        <v>48.7</v>
      </c>
      <c r="AG9" s="1382" t="s">
        <v>9796</v>
      </c>
      <c r="AH9" s="1382" t="s">
        <v>9797</v>
      </c>
      <c r="AI9" s="1382" t="s">
        <v>9788</v>
      </c>
      <c r="AJ9" s="1382">
        <v>49.6</v>
      </c>
      <c r="AK9" s="1439"/>
      <c r="AL9" s="1382" t="s">
        <v>9798</v>
      </c>
      <c r="AM9" s="1382">
        <v>48.0</v>
      </c>
      <c r="AN9" s="1439"/>
      <c r="AO9" s="1418" t="str">
        <f>HYPERLINK("https://youtu.be/L8ezWAWF-o8","2:34.80")</f>
        <v>2:34.80</v>
      </c>
      <c r="AP9" s="1382" t="s">
        <v>9799</v>
      </c>
      <c r="AQ9" s="1382">
        <v>59.2</v>
      </c>
      <c r="AR9" s="1382" t="s">
        <v>9800</v>
      </c>
      <c r="AS9" s="1382" t="s">
        <v>9801</v>
      </c>
      <c r="AT9" s="1382" t="s">
        <v>9802</v>
      </c>
      <c r="AU9" s="1417" t="str">
        <f>HYPERLINK("https://youtu.be/i6TTYmFcTP4","1:03.40")</f>
        <v>1:03.40</v>
      </c>
      <c r="AV9" s="1445"/>
      <c r="AW9" s="1382" t="s">
        <v>9803</v>
      </c>
      <c r="AX9" s="1382" t="s">
        <v>9804</v>
      </c>
      <c r="AY9" s="1382" t="s">
        <v>9805</v>
      </c>
      <c r="AZ9" s="1382" t="s">
        <v>9806</v>
      </c>
      <c r="BA9" s="1382" t="s">
        <v>9807</v>
      </c>
      <c r="BB9" s="1382" t="s">
        <v>9808</v>
      </c>
      <c r="BC9" s="1382">
        <v>47.0</v>
      </c>
      <c r="BD9" s="1383"/>
      <c r="BE9" s="1382" t="s">
        <v>9809</v>
      </c>
      <c r="BF9" s="1382" t="s">
        <v>9810</v>
      </c>
      <c r="BG9" s="1417" t="str">
        <f>HYPERLINK("https://youtu.be/EhBiOMAiPUY","2:06.10*")</f>
        <v>2:06.10*</v>
      </c>
      <c r="BH9" s="1382" t="s">
        <v>9811</v>
      </c>
      <c r="BI9" s="1382" t="s">
        <v>9812</v>
      </c>
      <c r="BJ9" s="1383"/>
      <c r="BK9" s="1382" t="s">
        <v>9813</v>
      </c>
      <c r="BL9" s="1382" t="s">
        <v>9814</v>
      </c>
      <c r="BM9" s="1382" t="s">
        <v>9815</v>
      </c>
      <c r="BN9" s="1382" t="s">
        <v>9816</v>
      </c>
      <c r="BO9" s="1382" t="s">
        <v>9817</v>
      </c>
      <c r="BP9" s="1382" t="s">
        <v>9818</v>
      </c>
      <c r="BQ9" s="1382" t="s">
        <v>9819</v>
      </c>
      <c r="BR9" s="1382" t="s">
        <v>9820</v>
      </c>
      <c r="BS9" s="1382" t="s">
        <v>9821</v>
      </c>
      <c r="BT9" s="1382">
        <v>42.7</v>
      </c>
      <c r="BU9" s="1407"/>
      <c r="BV9" s="1382" t="s">
        <v>9822</v>
      </c>
      <c r="BW9" s="1382" t="s">
        <v>9823</v>
      </c>
      <c r="BX9" s="1382" t="s">
        <v>9824</v>
      </c>
      <c r="BY9" s="1382" t="s">
        <v>9825</v>
      </c>
      <c r="BZ9" s="1382" t="s">
        <v>9826</v>
      </c>
      <c r="CA9" s="1383"/>
      <c r="CB9" s="1382" t="s">
        <v>9827</v>
      </c>
      <c r="CC9" s="1382" t="s">
        <v>9828</v>
      </c>
      <c r="CD9" s="1382" t="s">
        <v>9829</v>
      </c>
      <c r="CE9" s="1382" t="s">
        <v>7938</v>
      </c>
      <c r="CF9" s="1383"/>
      <c r="CG9" s="1382" t="s">
        <v>9830</v>
      </c>
      <c r="CH9" s="1382" t="s">
        <v>9831</v>
      </c>
      <c r="CI9" s="1382" t="s">
        <v>9832</v>
      </c>
      <c r="CJ9" s="1382" t="s">
        <v>9833</v>
      </c>
      <c r="CK9" s="1408"/>
      <c r="CL9" s="1382" t="s">
        <v>9834</v>
      </c>
      <c r="CM9" s="1382" t="s">
        <v>9835</v>
      </c>
      <c r="CN9" s="1382" t="s">
        <v>9836</v>
      </c>
      <c r="CO9" s="1382" t="s">
        <v>9837</v>
      </c>
      <c r="CP9" s="1408"/>
      <c r="CQ9" s="1382" t="s">
        <v>9838</v>
      </c>
      <c r="CR9" s="1382">
        <v>47.7</v>
      </c>
      <c r="CS9" s="1417" t="str">
        <f>HYPERLINK("https://youtu.be/HFv0OOopKOY","1:56.89")</f>
        <v>1:56.89</v>
      </c>
      <c r="CT9" s="1382" t="s">
        <v>9839</v>
      </c>
      <c r="CU9" s="1382">
        <v>31.2</v>
      </c>
      <c r="CV9" s="1382">
        <v>25.1</v>
      </c>
      <c r="CW9" s="1417" t="s">
        <v>9840</v>
      </c>
      <c r="CX9" s="1382">
        <v>50.1</v>
      </c>
      <c r="CY9" s="1382">
        <v>58.6</v>
      </c>
      <c r="CZ9" s="1382">
        <v>18.4</v>
      </c>
      <c r="DA9" s="1382">
        <v>33.9</v>
      </c>
      <c r="DB9" s="1382" t="s">
        <v>9841</v>
      </c>
      <c r="DC9" s="1382">
        <v>37.5</v>
      </c>
      <c r="DD9" s="1383"/>
      <c r="DE9" s="1382" t="s">
        <v>9842</v>
      </c>
      <c r="DF9" s="1382" t="s">
        <v>9843</v>
      </c>
      <c r="DG9" s="1417" t="str">
        <f>HYPERLINK("https://youtu.be/mRW2v9jUe24","3:49.77")</f>
        <v>3:49.77</v>
      </c>
      <c r="DH9" s="1417" t="str">
        <f>HYPERLINK("https://youtu.be/i_jGbWqSTcU","1:40.01")</f>
        <v>1:40.01</v>
      </c>
      <c r="DI9" s="1382" t="s">
        <v>9844</v>
      </c>
    </row>
    <row r="10">
      <c r="A10" s="1446" t="s">
        <v>5940</v>
      </c>
      <c r="B10" s="1422" t="s">
        <v>9845</v>
      </c>
      <c r="C10" s="1422" t="s">
        <v>9846</v>
      </c>
      <c r="D10" s="1442" t="s">
        <v>9847</v>
      </c>
      <c r="E10" s="1425" t="s">
        <v>4140</v>
      </c>
      <c r="F10" s="1425" t="s">
        <v>9848</v>
      </c>
      <c r="G10" s="1425" t="s">
        <v>9849</v>
      </c>
      <c r="H10" s="1447"/>
      <c r="I10" s="1425" t="s">
        <v>9850</v>
      </c>
      <c r="J10" s="1425" t="s">
        <v>9851</v>
      </c>
      <c r="K10" s="1447"/>
      <c r="L10" s="1425" t="s">
        <v>3679</v>
      </c>
      <c r="M10" s="1425" t="s">
        <v>9852</v>
      </c>
      <c r="N10" s="1425" t="s">
        <v>9853</v>
      </c>
      <c r="O10" s="1382" t="s">
        <v>9854</v>
      </c>
      <c r="P10" s="1425" t="s">
        <v>8542</v>
      </c>
      <c r="Q10" s="1425" t="s">
        <v>9855</v>
      </c>
      <c r="R10" s="1425">
        <v>58.44</v>
      </c>
      <c r="S10" s="1447"/>
      <c r="T10" s="1425" t="s">
        <v>9856</v>
      </c>
      <c r="U10" s="1448" t="str">
        <f>HYPERLINK("https://youtu.be/6RSPdezftqQ","1:54.77")</f>
        <v>1:54.77</v>
      </c>
      <c r="V10" s="1448" t="str">
        <f>HYPERLINK("https://www.youtube.com/watch?v=hnYmjafMZr0","1:17.04")</f>
        <v>1:17.04</v>
      </c>
      <c r="W10" s="1425" t="s">
        <v>9857</v>
      </c>
      <c r="X10" s="1425" t="s">
        <v>7782</v>
      </c>
      <c r="Y10" s="1425" t="s">
        <v>9858</v>
      </c>
      <c r="Z10" s="1425" t="s">
        <v>9859</v>
      </c>
      <c r="AA10" s="1425" t="s">
        <v>4612</v>
      </c>
      <c r="AB10" s="1447"/>
      <c r="AC10" s="1425" t="s">
        <v>9860</v>
      </c>
      <c r="AD10" s="1382" t="s">
        <v>9861</v>
      </c>
      <c r="AE10" s="1425" t="s">
        <v>9123</v>
      </c>
      <c r="AF10" s="1425">
        <v>48.01</v>
      </c>
      <c r="AG10" s="1425" t="s">
        <v>539</v>
      </c>
      <c r="AH10" s="1425" t="s">
        <v>9862</v>
      </c>
      <c r="AI10" s="1425" t="s">
        <v>9863</v>
      </c>
      <c r="AJ10" s="1425">
        <v>49.7</v>
      </c>
      <c r="AK10" s="1447"/>
      <c r="AL10" s="1382" t="s">
        <v>9864</v>
      </c>
      <c r="AM10" s="1382">
        <v>47.91</v>
      </c>
      <c r="AN10" s="1447"/>
      <c r="AO10" s="1425" t="s">
        <v>9865</v>
      </c>
      <c r="AP10" s="1425" t="s">
        <v>8361</v>
      </c>
      <c r="AQ10" s="1425">
        <v>59.24</v>
      </c>
      <c r="AR10" s="1448" t="str">
        <f>HYPERLINK("https://www.youtube.com/watch?v=Nzzlh5o-lN4","1:33.09")</f>
        <v>1:33.09</v>
      </c>
      <c r="AS10" s="1425" t="s">
        <v>9866</v>
      </c>
      <c r="AT10" s="1425" t="s">
        <v>9867</v>
      </c>
      <c r="AU10" s="1425" t="s">
        <v>9868</v>
      </c>
      <c r="AV10" s="1442"/>
      <c r="AW10" s="1425" t="s">
        <v>2989</v>
      </c>
      <c r="AX10" s="1425" t="s">
        <v>9869</v>
      </c>
      <c r="AY10" s="1425" t="s">
        <v>1002</v>
      </c>
      <c r="AZ10" s="1425" t="s">
        <v>9870</v>
      </c>
      <c r="BA10" s="1425" t="s">
        <v>5851</v>
      </c>
      <c r="BB10" s="1425" t="s">
        <v>9871</v>
      </c>
      <c r="BC10" s="1425">
        <v>47.0</v>
      </c>
      <c r="BD10" s="1447"/>
      <c r="BE10" s="1425" t="s">
        <v>9872</v>
      </c>
      <c r="BF10" s="1382" t="s">
        <v>9873</v>
      </c>
      <c r="BG10" s="1425" t="s">
        <v>9874</v>
      </c>
      <c r="BH10" s="1425" t="s">
        <v>9875</v>
      </c>
      <c r="BI10" s="1425" t="s">
        <v>9876</v>
      </c>
      <c r="BJ10" s="1447"/>
      <c r="BK10" s="1425" t="s">
        <v>9877</v>
      </c>
      <c r="BL10" s="1382" t="s">
        <v>9878</v>
      </c>
      <c r="BM10" s="1448" t="s">
        <v>9879</v>
      </c>
      <c r="BN10" s="1425" t="s">
        <v>9880</v>
      </c>
      <c r="BO10" s="1449" t="str">
        <f>HYPERLINK("https://www.youtube.com/watch?v=Tc8Wb_X0dBU","1:41.36")</f>
        <v>1:41.36</v>
      </c>
      <c r="BP10" s="1425" t="s">
        <v>8683</v>
      </c>
      <c r="BQ10" s="1425" t="s">
        <v>9881</v>
      </c>
      <c r="BR10" s="1425" t="s">
        <v>9882</v>
      </c>
      <c r="BS10" s="1425" t="s">
        <v>8544</v>
      </c>
      <c r="BT10" s="1425">
        <v>42.8</v>
      </c>
      <c r="BU10" s="1447"/>
      <c r="BV10" s="1425" t="s">
        <v>9883</v>
      </c>
      <c r="BW10" s="1425" t="s">
        <v>9884</v>
      </c>
      <c r="BX10" s="1425" t="s">
        <v>9885</v>
      </c>
      <c r="BY10" s="1425" t="s">
        <v>8502</v>
      </c>
      <c r="BZ10" s="1425" t="s">
        <v>5818</v>
      </c>
      <c r="CA10" s="1447"/>
      <c r="CB10" s="1440" t="s">
        <v>9519</v>
      </c>
      <c r="CC10" s="1449" t="s">
        <v>9520</v>
      </c>
      <c r="CD10" s="1425" t="s">
        <v>9886</v>
      </c>
      <c r="CE10" s="1440">
        <v>49.61</v>
      </c>
      <c r="CF10" s="1447"/>
      <c r="CG10" s="1422" t="s">
        <v>9887</v>
      </c>
      <c r="CH10" s="1425" t="s">
        <v>9888</v>
      </c>
      <c r="CI10" s="1425" t="s">
        <v>9889</v>
      </c>
      <c r="CJ10" s="1382" t="s">
        <v>9890</v>
      </c>
      <c r="CK10" s="1447"/>
      <c r="CL10" s="1425" t="s">
        <v>9891</v>
      </c>
      <c r="CM10" s="1425" t="s">
        <v>7161</v>
      </c>
      <c r="CN10" s="1425" t="s">
        <v>1370</v>
      </c>
      <c r="CO10" s="1425" t="s">
        <v>9892</v>
      </c>
      <c r="CP10" s="1447"/>
      <c r="CQ10" s="1425" t="s">
        <v>9893</v>
      </c>
      <c r="CR10" s="1425">
        <v>49.24</v>
      </c>
      <c r="CS10" s="1382" t="s">
        <v>7938</v>
      </c>
      <c r="CT10" s="1382" t="s">
        <v>9894</v>
      </c>
      <c r="CU10" s="1425">
        <v>31.54</v>
      </c>
      <c r="CV10" s="1425">
        <v>24.99</v>
      </c>
      <c r="CW10" s="1425" t="s">
        <v>9895</v>
      </c>
      <c r="CX10" s="1425">
        <v>49.53</v>
      </c>
      <c r="CY10" s="1425">
        <v>58.76</v>
      </c>
      <c r="CZ10" s="1425">
        <v>18.73</v>
      </c>
      <c r="DA10" s="1425">
        <v>33.98</v>
      </c>
      <c r="DB10" s="1425" t="s">
        <v>9896</v>
      </c>
      <c r="DC10" s="1425">
        <v>37.39</v>
      </c>
      <c r="DD10" s="1447"/>
      <c r="DE10" s="1425" t="s">
        <v>9897</v>
      </c>
      <c r="DF10" s="1425" t="s">
        <v>8762</v>
      </c>
      <c r="DG10" s="1425" t="s">
        <v>9898</v>
      </c>
      <c r="DH10" s="1425" t="s">
        <v>2002</v>
      </c>
      <c r="DI10" s="1425" t="s">
        <v>9899</v>
      </c>
    </row>
    <row r="11">
      <c r="A11" s="1379" t="s">
        <v>5793</v>
      </c>
      <c r="B11" s="1380" t="s">
        <v>9900</v>
      </c>
      <c r="C11" s="1380" t="s">
        <v>9901</v>
      </c>
      <c r="D11" s="1442" t="s">
        <v>9902</v>
      </c>
      <c r="E11" s="1442" t="s">
        <v>9903</v>
      </c>
      <c r="F11" s="1382" t="s">
        <v>9904</v>
      </c>
      <c r="G11" s="1382" t="s">
        <v>6006</v>
      </c>
      <c r="H11" s="1383"/>
      <c r="I11" s="1382" t="s">
        <v>9905</v>
      </c>
      <c r="J11" s="1382">
        <v>50.83</v>
      </c>
      <c r="K11" s="1383"/>
      <c r="L11" s="1382" t="s">
        <v>9906</v>
      </c>
      <c r="M11" s="1382" t="s">
        <v>8249</v>
      </c>
      <c r="N11" s="1382" t="s">
        <v>9907</v>
      </c>
      <c r="O11" s="1382" t="s">
        <v>6037</v>
      </c>
      <c r="P11" s="1382" t="s">
        <v>9908</v>
      </c>
      <c r="Q11" s="1382" t="s">
        <v>9909</v>
      </c>
      <c r="R11" s="1382">
        <v>58.83</v>
      </c>
      <c r="S11" s="1408"/>
      <c r="T11" s="1382" t="s">
        <v>9910</v>
      </c>
      <c r="U11" s="1382" t="s">
        <v>9911</v>
      </c>
      <c r="V11" s="1382" t="s">
        <v>9912</v>
      </c>
      <c r="W11" s="1382" t="s">
        <v>9913</v>
      </c>
      <c r="X11" s="1382" t="s">
        <v>6119</v>
      </c>
      <c r="Y11" s="1382" t="s">
        <v>9914</v>
      </c>
      <c r="Z11" s="1382" t="s">
        <v>9915</v>
      </c>
      <c r="AA11" s="1382" t="s">
        <v>9916</v>
      </c>
      <c r="AB11" s="1408"/>
      <c r="AC11" s="1382" t="s">
        <v>2172</v>
      </c>
      <c r="AD11" s="1382" t="s">
        <v>9917</v>
      </c>
      <c r="AE11" s="1382" t="s">
        <v>9918</v>
      </c>
      <c r="AF11" s="1382">
        <v>47.98</v>
      </c>
      <c r="AG11" s="1382" t="s">
        <v>9919</v>
      </c>
      <c r="AH11" s="1382" t="s">
        <v>8128</v>
      </c>
      <c r="AI11" s="1382" t="s">
        <v>9253</v>
      </c>
      <c r="AJ11" s="1382">
        <v>49.34</v>
      </c>
      <c r="AK11" s="1408"/>
      <c r="AL11" s="1382" t="s">
        <v>9920</v>
      </c>
      <c r="AM11" s="1382">
        <v>48.09</v>
      </c>
      <c r="AN11" s="1408"/>
      <c r="AO11" s="1382" t="s">
        <v>9921</v>
      </c>
      <c r="AP11" s="1382" t="s">
        <v>9922</v>
      </c>
      <c r="AQ11" s="1382">
        <v>58.76</v>
      </c>
      <c r="AR11" s="1382" t="s">
        <v>1139</v>
      </c>
      <c r="AS11" s="1382" t="s">
        <v>9923</v>
      </c>
      <c r="AT11" s="1382" t="s">
        <v>9924</v>
      </c>
      <c r="AU11" s="1382" t="s">
        <v>9700</v>
      </c>
      <c r="AV11" s="1383"/>
      <c r="AW11" s="1382" t="s">
        <v>9925</v>
      </c>
      <c r="AX11" s="1382" t="s">
        <v>859</v>
      </c>
      <c r="AY11" s="1382" t="s">
        <v>7655</v>
      </c>
      <c r="AZ11" s="1382" t="s">
        <v>7344</v>
      </c>
      <c r="BA11" s="1382" t="s">
        <v>9926</v>
      </c>
      <c r="BB11" s="1382" t="s">
        <v>7408</v>
      </c>
      <c r="BC11" s="1382">
        <v>47.25</v>
      </c>
      <c r="BD11" s="1383"/>
      <c r="BE11" s="1382" t="s">
        <v>9927</v>
      </c>
      <c r="BF11" s="1382" t="s">
        <v>9928</v>
      </c>
      <c r="BG11" s="1382" t="s">
        <v>7776</v>
      </c>
      <c r="BH11" s="1382" t="s">
        <v>9929</v>
      </c>
      <c r="BI11" s="1382" t="s">
        <v>9930</v>
      </c>
      <c r="BJ11" s="1383"/>
      <c r="BK11" s="1382" t="s">
        <v>9931</v>
      </c>
      <c r="BL11" s="1382" t="s">
        <v>9932</v>
      </c>
      <c r="BM11" s="1382" t="s">
        <v>9933</v>
      </c>
      <c r="BN11" s="1382" t="s">
        <v>9934</v>
      </c>
      <c r="BO11" s="1382" t="s">
        <v>4462</v>
      </c>
      <c r="BP11" s="1382" t="s">
        <v>9935</v>
      </c>
      <c r="BQ11" s="1382" t="s">
        <v>9936</v>
      </c>
      <c r="BR11" s="1382" t="s">
        <v>9937</v>
      </c>
      <c r="BS11" s="1382" t="s">
        <v>9207</v>
      </c>
      <c r="BT11" s="1382">
        <v>43.02</v>
      </c>
      <c r="BU11" s="1383"/>
      <c r="BV11" s="1382" t="s">
        <v>7531</v>
      </c>
      <c r="BW11" s="1382" t="s">
        <v>9938</v>
      </c>
      <c r="BX11" s="1382" t="s">
        <v>9939</v>
      </c>
      <c r="BY11" s="1382">
        <v>1.0</v>
      </c>
      <c r="BZ11" s="1382">
        <v>1.0</v>
      </c>
      <c r="CA11" s="1383"/>
      <c r="CB11" s="1382" t="s">
        <v>9940</v>
      </c>
      <c r="CC11" s="1382" t="s">
        <v>9941</v>
      </c>
      <c r="CD11" s="1382" t="s">
        <v>2757</v>
      </c>
      <c r="CE11" s="1382" t="s">
        <v>7938</v>
      </c>
      <c r="CF11" s="1383"/>
      <c r="CG11" s="1382" t="s">
        <v>8848</v>
      </c>
      <c r="CH11" s="1382" t="s">
        <v>9942</v>
      </c>
      <c r="CI11" s="1382" t="s">
        <v>9943</v>
      </c>
      <c r="CJ11" s="1382" t="s">
        <v>9944</v>
      </c>
      <c r="CK11" s="1408"/>
      <c r="CL11" s="1382" t="s">
        <v>9945</v>
      </c>
      <c r="CM11" s="1382" t="s">
        <v>9946</v>
      </c>
      <c r="CN11" s="1382" t="s">
        <v>9947</v>
      </c>
      <c r="CO11" s="1382" t="s">
        <v>9948</v>
      </c>
      <c r="CP11" s="1408"/>
      <c r="CQ11" s="1382" t="s">
        <v>9949</v>
      </c>
      <c r="CR11" s="1382">
        <v>48.29</v>
      </c>
      <c r="CS11" s="1382" t="s">
        <v>4214</v>
      </c>
      <c r="CT11" s="1382" t="s">
        <v>8716</v>
      </c>
      <c r="CU11" s="1382">
        <v>31.61</v>
      </c>
      <c r="CV11" s="1382">
        <v>25.3</v>
      </c>
      <c r="CW11" s="1382" t="s">
        <v>9950</v>
      </c>
      <c r="CX11" s="1382">
        <v>49.98</v>
      </c>
      <c r="CY11" s="1382">
        <v>59.24</v>
      </c>
      <c r="CZ11" s="1382">
        <v>18.47</v>
      </c>
      <c r="DA11" s="1382">
        <v>33.91</v>
      </c>
      <c r="DB11" s="1382" t="s">
        <v>9951</v>
      </c>
      <c r="DC11" s="1382">
        <v>37.05</v>
      </c>
      <c r="DD11" s="1407"/>
      <c r="DE11" s="1382" t="s">
        <v>9952</v>
      </c>
      <c r="DF11" s="1382" t="s">
        <v>9953</v>
      </c>
      <c r="DG11" s="1382" t="s">
        <v>9954</v>
      </c>
      <c r="DH11" s="1382" t="s">
        <v>9955</v>
      </c>
      <c r="DI11" s="1382" t="s">
        <v>9956</v>
      </c>
    </row>
    <row r="12">
      <c r="A12" s="1379" t="s">
        <v>9957</v>
      </c>
      <c r="B12" s="1380" t="s">
        <v>9958</v>
      </c>
      <c r="C12" s="1380" t="s">
        <v>9959</v>
      </c>
      <c r="D12" s="1442" t="s">
        <v>9960</v>
      </c>
      <c r="E12" s="1442" t="s">
        <v>7704</v>
      </c>
      <c r="F12" s="1382" t="s">
        <v>9961</v>
      </c>
      <c r="G12" s="1382" t="s">
        <v>9962</v>
      </c>
      <c r="H12" s="1383"/>
      <c r="I12" s="1382" t="s">
        <v>9963</v>
      </c>
      <c r="J12" s="1450" t="s">
        <v>9964</v>
      </c>
      <c r="K12" s="1383"/>
      <c r="L12" s="1382" t="s">
        <v>9253</v>
      </c>
      <c r="M12" s="1382" t="s">
        <v>7529</v>
      </c>
      <c r="N12" s="1382" t="s">
        <v>9965</v>
      </c>
      <c r="O12" s="1382" t="s">
        <v>9966</v>
      </c>
      <c r="P12" s="1382" t="s">
        <v>5058</v>
      </c>
      <c r="Q12" s="1382" t="s">
        <v>9967</v>
      </c>
      <c r="R12" s="1382">
        <v>58.5</v>
      </c>
      <c r="S12" s="1408"/>
      <c r="T12" s="1382" t="s">
        <v>2842</v>
      </c>
      <c r="U12" s="1382" t="s">
        <v>9968</v>
      </c>
      <c r="V12" s="1382" t="s">
        <v>7543</v>
      </c>
      <c r="W12" s="1382" t="s">
        <v>8631</v>
      </c>
      <c r="X12" s="1382" t="s">
        <v>3216</v>
      </c>
      <c r="Y12" s="1382" t="s">
        <v>9969</v>
      </c>
      <c r="Z12" s="1382" t="s">
        <v>9970</v>
      </c>
      <c r="AA12" s="1382" t="s">
        <v>9971</v>
      </c>
      <c r="AB12" s="1408"/>
      <c r="AC12" s="1382" t="s">
        <v>9972</v>
      </c>
      <c r="AD12" s="1382" t="s">
        <v>9973</v>
      </c>
      <c r="AE12" s="1382" t="s">
        <v>9974</v>
      </c>
      <c r="AF12" s="1382">
        <v>48.48</v>
      </c>
      <c r="AG12" s="1382" t="s">
        <v>2083</v>
      </c>
      <c r="AH12" s="1382" t="s">
        <v>398</v>
      </c>
      <c r="AI12" s="1382" t="s">
        <v>8783</v>
      </c>
      <c r="AJ12" s="1382">
        <v>49.4</v>
      </c>
      <c r="AK12" s="1408"/>
      <c r="AL12" s="1382" t="s">
        <v>9975</v>
      </c>
      <c r="AM12" s="1382">
        <v>48.12</v>
      </c>
      <c r="AN12" s="1408"/>
      <c r="AO12" s="1382" t="s">
        <v>9976</v>
      </c>
      <c r="AP12" s="1382" t="s">
        <v>9977</v>
      </c>
      <c r="AQ12" s="1382">
        <v>59.16</v>
      </c>
      <c r="AR12" s="1382" t="s">
        <v>9978</v>
      </c>
      <c r="AS12" s="1382" t="s">
        <v>9979</v>
      </c>
      <c r="AT12" s="1382" t="s">
        <v>9980</v>
      </c>
      <c r="AU12" s="1382" t="s">
        <v>9981</v>
      </c>
      <c r="AV12" s="1383"/>
      <c r="AW12" s="1382" t="s">
        <v>9982</v>
      </c>
      <c r="AX12" s="1382" t="s">
        <v>6370</v>
      </c>
      <c r="AY12" s="1382" t="s">
        <v>8430</v>
      </c>
      <c r="AZ12" s="1382" t="s">
        <v>9705</v>
      </c>
      <c r="BA12" s="1382" t="s">
        <v>9983</v>
      </c>
      <c r="BB12" s="1382" t="s">
        <v>2022</v>
      </c>
      <c r="BC12" s="1382">
        <v>47.11</v>
      </c>
      <c r="BD12" s="1383"/>
      <c r="BE12" s="1382" t="s">
        <v>9984</v>
      </c>
      <c r="BF12" s="1382" t="s">
        <v>9985</v>
      </c>
      <c r="BG12" s="1382" t="s">
        <v>9986</v>
      </c>
      <c r="BH12" s="1382" t="s">
        <v>991</v>
      </c>
      <c r="BI12" s="1382" t="s">
        <v>9987</v>
      </c>
      <c r="BJ12" s="1383"/>
      <c r="BK12" s="1382" t="s">
        <v>9988</v>
      </c>
      <c r="BL12" s="1382" t="s">
        <v>9989</v>
      </c>
      <c r="BM12" s="1382" t="s">
        <v>9990</v>
      </c>
      <c r="BN12" s="1382" t="s">
        <v>8510</v>
      </c>
      <c r="BO12" s="1382" t="s">
        <v>9991</v>
      </c>
      <c r="BP12" s="1382" t="s">
        <v>8650</v>
      </c>
      <c r="BQ12" s="1382" t="s">
        <v>9992</v>
      </c>
      <c r="BR12" s="1382" t="s">
        <v>2705</v>
      </c>
      <c r="BS12" s="1382" t="s">
        <v>8607</v>
      </c>
      <c r="BT12" s="1382">
        <v>42.79</v>
      </c>
      <c r="BU12" s="1383"/>
      <c r="BV12" s="1382" t="s">
        <v>9993</v>
      </c>
      <c r="BW12" s="1382" t="s">
        <v>9994</v>
      </c>
      <c r="BX12" s="1382" t="s">
        <v>9995</v>
      </c>
      <c r="BY12" s="1382" t="s">
        <v>9996</v>
      </c>
      <c r="BZ12" s="1382" t="s">
        <v>949</v>
      </c>
      <c r="CA12" s="1383"/>
      <c r="CB12" s="1382" t="s">
        <v>9997</v>
      </c>
      <c r="CC12" s="1382" t="s">
        <v>4859</v>
      </c>
      <c r="CD12" s="1382" t="s">
        <v>2121</v>
      </c>
      <c r="CE12" s="1382" t="s">
        <v>7938</v>
      </c>
      <c r="CF12" s="1383"/>
      <c r="CG12" s="1382" t="s">
        <v>9998</v>
      </c>
      <c r="CH12" s="1384" t="s">
        <v>9521</v>
      </c>
      <c r="CI12" s="1382" t="s">
        <v>9999</v>
      </c>
      <c r="CJ12" s="1382" t="s">
        <v>10000</v>
      </c>
      <c r="CK12" s="1408"/>
      <c r="CL12" s="1382" t="s">
        <v>10001</v>
      </c>
      <c r="CM12" s="1382" t="s">
        <v>10002</v>
      </c>
      <c r="CN12" s="1382" t="s">
        <v>10003</v>
      </c>
      <c r="CO12" s="1382" t="s">
        <v>5016</v>
      </c>
      <c r="CP12" s="1408"/>
      <c r="CQ12" s="1382" t="s">
        <v>10004</v>
      </c>
      <c r="CR12" s="1382">
        <v>48.19</v>
      </c>
      <c r="CS12" s="1418" t="str">
        <f>HYPERLINK("https://www.youtube.com/watch?v=ULSYbWi59rw","1:54.11")</f>
        <v>1:54.11</v>
      </c>
      <c r="CT12" s="1382" t="s">
        <v>8586</v>
      </c>
      <c r="CU12" s="1382">
        <v>31.53</v>
      </c>
      <c r="CV12" s="1382">
        <v>25.35</v>
      </c>
      <c r="CW12" s="1382" t="s">
        <v>4011</v>
      </c>
      <c r="CX12" s="1382">
        <v>50.39</v>
      </c>
      <c r="CY12" s="1382">
        <v>58.75</v>
      </c>
      <c r="CZ12" s="1382">
        <v>18.5</v>
      </c>
      <c r="DA12" s="1382">
        <v>33.67</v>
      </c>
      <c r="DB12" s="1382" t="s">
        <v>10005</v>
      </c>
      <c r="DC12" s="1382">
        <v>37.76</v>
      </c>
      <c r="DD12" s="1383"/>
      <c r="DE12" s="1382" t="s">
        <v>10006</v>
      </c>
      <c r="DF12" s="1382" t="s">
        <v>3842</v>
      </c>
      <c r="DG12" s="1382" t="s">
        <v>10007</v>
      </c>
      <c r="DH12" s="1382" t="s">
        <v>10008</v>
      </c>
      <c r="DI12" s="1382" t="s">
        <v>10009</v>
      </c>
    </row>
    <row r="13">
      <c r="A13" s="1406" t="s">
        <v>7768</v>
      </c>
      <c r="B13" s="1450" t="s">
        <v>10010</v>
      </c>
      <c r="C13" s="1380" t="s">
        <v>10011</v>
      </c>
      <c r="D13" s="1442" t="s">
        <v>10012</v>
      </c>
      <c r="E13" s="1442" t="s">
        <v>315</v>
      </c>
      <c r="F13" s="1382" t="s">
        <v>5936</v>
      </c>
      <c r="G13" s="1382" t="s">
        <v>10013</v>
      </c>
      <c r="H13" s="1383"/>
      <c r="I13" s="1382" t="s">
        <v>10014</v>
      </c>
      <c r="J13" s="1382">
        <v>52.24</v>
      </c>
      <c r="K13" s="1383"/>
      <c r="L13" s="1382" t="s">
        <v>8554</v>
      </c>
      <c r="M13" s="1382" t="s">
        <v>8948</v>
      </c>
      <c r="N13" s="1382" t="s">
        <v>10015</v>
      </c>
      <c r="O13" s="1382" t="s">
        <v>10016</v>
      </c>
      <c r="P13" s="1382" t="s">
        <v>10017</v>
      </c>
      <c r="Q13" s="1382" t="s">
        <v>10018</v>
      </c>
      <c r="R13" s="1382">
        <v>58.93</v>
      </c>
      <c r="S13" s="1408"/>
      <c r="T13" s="1382" t="s">
        <v>10019</v>
      </c>
      <c r="U13" s="1382" t="s">
        <v>10020</v>
      </c>
      <c r="V13" s="1382" t="s">
        <v>5908</v>
      </c>
      <c r="W13" s="1382" t="s">
        <v>10021</v>
      </c>
      <c r="X13" s="1382" t="s">
        <v>1895</v>
      </c>
      <c r="Y13" s="1382" t="s">
        <v>10022</v>
      </c>
      <c r="Z13" s="1382" t="s">
        <v>10023</v>
      </c>
      <c r="AA13" s="1382" t="s">
        <v>10024</v>
      </c>
      <c r="AB13" s="1408"/>
      <c r="AC13" s="1382" t="s">
        <v>1811</v>
      </c>
      <c r="AD13" s="1382" t="s">
        <v>10025</v>
      </c>
      <c r="AE13" s="1382" t="s">
        <v>10026</v>
      </c>
      <c r="AF13" s="1382">
        <v>49.08</v>
      </c>
      <c r="AG13" s="1382" t="s">
        <v>3913</v>
      </c>
      <c r="AH13" s="1382" t="s">
        <v>173</v>
      </c>
      <c r="AI13" s="1382" t="s">
        <v>8841</v>
      </c>
      <c r="AJ13" s="1382">
        <v>53.54</v>
      </c>
      <c r="AK13" s="1408"/>
      <c r="AL13" s="1382" t="s">
        <v>8279</v>
      </c>
      <c r="AM13" s="1382">
        <v>50.17</v>
      </c>
      <c r="AN13" s="1408"/>
      <c r="AO13" s="1382" t="s">
        <v>10027</v>
      </c>
      <c r="AP13" s="1382" t="s">
        <v>4995</v>
      </c>
      <c r="AQ13" s="1382">
        <v>59.52</v>
      </c>
      <c r="AR13" s="1382" t="s">
        <v>10028</v>
      </c>
      <c r="AS13" s="1382" t="s">
        <v>10029</v>
      </c>
      <c r="AT13" s="1382" t="s">
        <v>10030</v>
      </c>
      <c r="AU13" s="1382" t="s">
        <v>5903</v>
      </c>
      <c r="AV13" s="1383"/>
      <c r="AW13" s="1382" t="s">
        <v>10031</v>
      </c>
      <c r="AX13" s="1382" t="s">
        <v>1945</v>
      </c>
      <c r="AY13" s="1382" t="s">
        <v>8438</v>
      </c>
      <c r="AZ13" s="1382" t="s">
        <v>10032</v>
      </c>
      <c r="BA13" s="1382" t="s">
        <v>8668</v>
      </c>
      <c r="BB13" s="1382" t="s">
        <v>8814</v>
      </c>
      <c r="BC13" s="1382">
        <v>47.09</v>
      </c>
      <c r="BD13" s="1383"/>
      <c r="BE13" s="1382" t="s">
        <v>10033</v>
      </c>
      <c r="BF13" s="1382" t="s">
        <v>10034</v>
      </c>
      <c r="BG13" s="1382" t="s">
        <v>10035</v>
      </c>
      <c r="BH13" s="1382" t="s">
        <v>10036</v>
      </c>
      <c r="BI13" s="1382" t="s">
        <v>10037</v>
      </c>
      <c r="BJ13" s="1383"/>
      <c r="BK13" s="1382" t="s">
        <v>10038</v>
      </c>
      <c r="BL13" s="1382" t="s">
        <v>10039</v>
      </c>
      <c r="BM13" s="1382" t="s">
        <v>10040</v>
      </c>
      <c r="BN13" s="1382" t="s">
        <v>7967</v>
      </c>
      <c r="BO13" s="1382" t="s">
        <v>10041</v>
      </c>
      <c r="BP13" s="1382" t="s">
        <v>5188</v>
      </c>
      <c r="BQ13" s="1382" t="s">
        <v>10042</v>
      </c>
      <c r="BR13" s="1382" t="s">
        <v>1491</v>
      </c>
      <c r="BS13" s="1382" t="s">
        <v>10043</v>
      </c>
      <c r="BT13" s="1382">
        <v>43.23</v>
      </c>
      <c r="BU13" s="1383"/>
      <c r="BV13" s="1382" t="s">
        <v>10044</v>
      </c>
      <c r="BW13" s="1382" t="s">
        <v>7938</v>
      </c>
      <c r="BX13" s="1382" t="s">
        <v>7938</v>
      </c>
      <c r="BY13" s="1382" t="s">
        <v>10045</v>
      </c>
      <c r="BZ13" s="1382" t="s">
        <v>9664</v>
      </c>
      <c r="CA13" s="1383"/>
      <c r="CB13" s="1382" t="s">
        <v>10046</v>
      </c>
      <c r="CC13" s="1382" t="s">
        <v>10047</v>
      </c>
      <c r="CD13" s="1382" t="s">
        <v>10048</v>
      </c>
      <c r="CE13" s="1382" t="s">
        <v>7938</v>
      </c>
      <c r="CF13" s="1383"/>
      <c r="CG13" s="1422" t="s">
        <v>6667</v>
      </c>
      <c r="CH13" s="1382" t="s">
        <v>10049</v>
      </c>
      <c r="CI13" s="1382" t="s">
        <v>10050</v>
      </c>
      <c r="CJ13" s="1382" t="s">
        <v>10051</v>
      </c>
      <c r="CK13" s="1408"/>
      <c r="CL13" s="1382" t="s">
        <v>10052</v>
      </c>
      <c r="CM13" s="1382" t="s">
        <v>7366</v>
      </c>
      <c r="CN13" s="1382" t="s">
        <v>10053</v>
      </c>
      <c r="CO13" s="1382" t="s">
        <v>10054</v>
      </c>
      <c r="CP13" s="1408"/>
      <c r="CQ13" s="1382" t="s">
        <v>10055</v>
      </c>
      <c r="CR13" s="1382" t="s">
        <v>4705</v>
      </c>
      <c r="CS13" s="1382" t="s">
        <v>10056</v>
      </c>
      <c r="CT13" s="1382" t="s">
        <v>10057</v>
      </c>
      <c r="CU13" s="1382">
        <v>32.81</v>
      </c>
      <c r="CV13" s="1382">
        <v>26.89</v>
      </c>
      <c r="CW13" s="1382" t="s">
        <v>10058</v>
      </c>
      <c r="CX13" s="1382">
        <v>52.07</v>
      </c>
      <c r="CY13" s="1382">
        <v>59.35</v>
      </c>
      <c r="CZ13" s="1382">
        <v>18.82</v>
      </c>
      <c r="DA13" s="1382">
        <v>34.76</v>
      </c>
      <c r="DB13" s="1382" t="s">
        <v>10059</v>
      </c>
      <c r="DC13" s="1382">
        <v>37.87</v>
      </c>
      <c r="DD13" s="1383"/>
      <c r="DE13" s="1382" t="s">
        <v>7648</v>
      </c>
      <c r="DF13" s="1382" t="s">
        <v>10060</v>
      </c>
      <c r="DG13" s="1382" t="s">
        <v>10061</v>
      </c>
      <c r="DH13" s="1382" t="s">
        <v>9084</v>
      </c>
      <c r="DI13" s="1382" t="s">
        <v>10062</v>
      </c>
    </row>
    <row r="14">
      <c r="A14" s="1379" t="s">
        <v>5413</v>
      </c>
      <c r="B14" s="1380" t="s">
        <v>10063</v>
      </c>
      <c r="C14" s="1380" t="s">
        <v>10064</v>
      </c>
      <c r="D14" s="1425" t="s">
        <v>10065</v>
      </c>
      <c r="E14" s="1425" t="s">
        <v>8979</v>
      </c>
      <c r="F14" s="1425" t="s">
        <v>10066</v>
      </c>
      <c r="G14" s="1425" t="s">
        <v>10067</v>
      </c>
      <c r="H14" s="1383"/>
      <c r="I14" s="1425" t="s">
        <v>10068</v>
      </c>
      <c r="J14" s="1425">
        <v>51.19</v>
      </c>
      <c r="K14" s="1383"/>
      <c r="L14" s="1425" t="s">
        <v>4677</v>
      </c>
      <c r="M14" s="1425" t="s">
        <v>10069</v>
      </c>
      <c r="N14" s="1425" t="s">
        <v>10070</v>
      </c>
      <c r="O14" s="1425" t="s">
        <v>8489</v>
      </c>
      <c r="P14" s="1425" t="s">
        <v>10071</v>
      </c>
      <c r="Q14" s="1425" t="s">
        <v>10072</v>
      </c>
      <c r="R14" s="1425">
        <v>59.16</v>
      </c>
      <c r="S14" s="1408"/>
      <c r="T14" s="1425" t="s">
        <v>2597</v>
      </c>
      <c r="U14" s="1425" t="s">
        <v>10073</v>
      </c>
      <c r="V14" s="1425" t="s">
        <v>7882</v>
      </c>
      <c r="W14" s="1425" t="s">
        <v>3006</v>
      </c>
      <c r="X14" s="1425" t="s">
        <v>4934</v>
      </c>
      <c r="Y14" s="1425" t="s">
        <v>10074</v>
      </c>
      <c r="Z14" s="1425" t="s">
        <v>10075</v>
      </c>
      <c r="AA14" s="1425" t="s">
        <v>10076</v>
      </c>
      <c r="AB14" s="1383"/>
      <c r="AC14" s="1425" t="s">
        <v>5828</v>
      </c>
      <c r="AD14" s="1425" t="s">
        <v>7367</v>
      </c>
      <c r="AE14" s="1425" t="s">
        <v>2473</v>
      </c>
      <c r="AF14" s="1425">
        <v>49.53</v>
      </c>
      <c r="AG14" s="1425" t="s">
        <v>8821</v>
      </c>
      <c r="AH14" s="1425" t="s">
        <v>10077</v>
      </c>
      <c r="AI14" s="1425" t="s">
        <v>4218</v>
      </c>
      <c r="AJ14" s="1425">
        <v>49.63</v>
      </c>
      <c r="AK14" s="1426"/>
      <c r="AL14" s="1425" t="s">
        <v>8946</v>
      </c>
      <c r="AM14" s="1382">
        <v>48.28</v>
      </c>
      <c r="AN14" s="1408"/>
      <c r="AO14" s="1425" t="s">
        <v>10078</v>
      </c>
      <c r="AP14" s="1390" t="s">
        <v>3986</v>
      </c>
      <c r="AQ14" s="1425">
        <v>59.39</v>
      </c>
      <c r="AR14" s="1425" t="s">
        <v>10079</v>
      </c>
      <c r="AS14" s="1425" t="s">
        <v>10080</v>
      </c>
      <c r="AT14" s="1425" t="s">
        <v>10081</v>
      </c>
      <c r="AU14" s="1425" t="s">
        <v>10082</v>
      </c>
      <c r="AV14" s="1386"/>
      <c r="AW14" s="1425" t="s">
        <v>4742</v>
      </c>
      <c r="AX14" s="1425" t="s">
        <v>9735</v>
      </c>
      <c r="AY14" s="1425" t="s">
        <v>3880</v>
      </c>
      <c r="AZ14" s="1425" t="s">
        <v>8565</v>
      </c>
      <c r="BA14" s="1425" t="s">
        <v>7927</v>
      </c>
      <c r="BB14" s="1425" t="s">
        <v>10083</v>
      </c>
      <c r="BC14" s="1425">
        <v>47.02</v>
      </c>
      <c r="BD14" s="1386"/>
      <c r="BE14" s="1425" t="s">
        <v>10084</v>
      </c>
      <c r="BF14" s="1425" t="s">
        <v>10085</v>
      </c>
      <c r="BG14" s="1425" t="s">
        <v>10086</v>
      </c>
      <c r="BH14" s="1425" t="s">
        <v>10087</v>
      </c>
      <c r="BI14" s="1425" t="s">
        <v>5955</v>
      </c>
      <c r="BJ14" s="1396"/>
      <c r="BK14" s="1425" t="s">
        <v>10088</v>
      </c>
      <c r="BL14" s="1425" t="s">
        <v>8288</v>
      </c>
      <c r="BM14" s="1425" t="s">
        <v>10089</v>
      </c>
      <c r="BN14" s="1425" t="s">
        <v>10090</v>
      </c>
      <c r="BO14" s="1425" t="s">
        <v>10091</v>
      </c>
      <c r="BP14" s="1425" t="s">
        <v>10092</v>
      </c>
      <c r="BQ14" s="1425" t="s">
        <v>10093</v>
      </c>
      <c r="BR14" s="1425" t="s">
        <v>1491</v>
      </c>
      <c r="BS14" s="1425" t="s">
        <v>8759</v>
      </c>
      <c r="BT14" s="1425">
        <v>43.21</v>
      </c>
      <c r="BU14" s="1386"/>
      <c r="BV14" s="1425" t="s">
        <v>10094</v>
      </c>
      <c r="BW14" s="1425" t="s">
        <v>10095</v>
      </c>
      <c r="BX14" s="1425" t="s">
        <v>10096</v>
      </c>
      <c r="BY14" s="1425" t="s">
        <v>5866</v>
      </c>
      <c r="BZ14" s="1425" t="s">
        <v>8600</v>
      </c>
      <c r="CA14" s="1396"/>
      <c r="CB14" s="1425" t="s">
        <v>10097</v>
      </c>
      <c r="CC14" s="1425" t="s">
        <v>10098</v>
      </c>
      <c r="CD14" s="1425" t="s">
        <v>10099</v>
      </c>
      <c r="CE14" s="1425" t="s">
        <v>7938</v>
      </c>
      <c r="CF14" s="1386"/>
      <c r="CG14" s="1425" t="s">
        <v>3046</v>
      </c>
      <c r="CH14" s="1425" t="s">
        <v>10100</v>
      </c>
      <c r="CI14" s="1425" t="s">
        <v>10101</v>
      </c>
      <c r="CJ14" s="1425" t="s">
        <v>8299</v>
      </c>
      <c r="CK14" s="1396"/>
      <c r="CL14" s="1425" t="s">
        <v>10102</v>
      </c>
      <c r="CM14" s="1425" t="s">
        <v>10103</v>
      </c>
      <c r="CN14" s="1425" t="s">
        <v>10104</v>
      </c>
      <c r="CO14" s="1425" t="s">
        <v>10105</v>
      </c>
      <c r="CP14" s="1386"/>
      <c r="CQ14" s="1425">
        <v>47.26</v>
      </c>
      <c r="CR14" s="1425">
        <v>53.29</v>
      </c>
      <c r="CS14" s="1425" t="s">
        <v>10106</v>
      </c>
      <c r="CT14" s="1425" t="s">
        <v>10107</v>
      </c>
      <c r="CU14" s="1425">
        <v>31.4</v>
      </c>
      <c r="CV14" s="1425">
        <v>26.15</v>
      </c>
      <c r="CW14" s="1425" t="s">
        <v>10108</v>
      </c>
      <c r="CX14" s="1425">
        <v>50.76</v>
      </c>
      <c r="CY14" s="1425">
        <v>59.63</v>
      </c>
      <c r="CZ14" s="1425">
        <v>18.29</v>
      </c>
      <c r="DA14" s="1425">
        <v>33.84</v>
      </c>
      <c r="DB14" s="1425" t="s">
        <v>8995</v>
      </c>
      <c r="DC14" s="1425">
        <v>38.46</v>
      </c>
      <c r="DD14" s="1396"/>
      <c r="DE14" s="1425" t="s">
        <v>10109</v>
      </c>
      <c r="DF14" s="1425" t="s">
        <v>2005</v>
      </c>
      <c r="DG14" s="1425" t="s">
        <v>10110</v>
      </c>
      <c r="DH14" s="1425" t="s">
        <v>10111</v>
      </c>
      <c r="DI14" s="1425" t="s">
        <v>6863</v>
      </c>
    </row>
    <row r="15">
      <c r="A15" s="1379" t="s">
        <v>2624</v>
      </c>
      <c r="B15" s="1380" t="s">
        <v>9777</v>
      </c>
      <c r="C15" s="1380" t="s">
        <v>10112</v>
      </c>
      <c r="D15" s="1382" t="s">
        <v>10113</v>
      </c>
      <c r="E15" s="1442" t="s">
        <v>4917</v>
      </c>
      <c r="F15" s="1382" t="s">
        <v>4883</v>
      </c>
      <c r="G15" s="1382" t="s">
        <v>10114</v>
      </c>
      <c r="H15" s="1383"/>
      <c r="I15" s="1382" t="s">
        <v>9643</v>
      </c>
      <c r="J15" s="1382">
        <v>48.56</v>
      </c>
      <c r="K15" s="1407"/>
      <c r="L15" s="1382" t="s">
        <v>1849</v>
      </c>
      <c r="M15" s="1382" t="s">
        <v>8728</v>
      </c>
      <c r="N15" s="1382" t="s">
        <v>10115</v>
      </c>
      <c r="O15" s="1382" t="s">
        <v>8855</v>
      </c>
      <c r="P15" s="1382" t="s">
        <v>3948</v>
      </c>
      <c r="Q15" s="1382" t="s">
        <v>3675</v>
      </c>
      <c r="R15" s="1382">
        <v>59.14</v>
      </c>
      <c r="S15" s="1408"/>
      <c r="T15" s="1382" t="s">
        <v>10116</v>
      </c>
      <c r="U15" s="1382" t="s">
        <v>4834</v>
      </c>
      <c r="V15" s="1382" t="s">
        <v>1037</v>
      </c>
      <c r="W15" s="1382" t="s">
        <v>10117</v>
      </c>
      <c r="X15" s="1382" t="s">
        <v>7822</v>
      </c>
      <c r="Y15" s="1425" t="s">
        <v>10118</v>
      </c>
      <c r="Z15" s="1382" t="s">
        <v>10119</v>
      </c>
      <c r="AA15" s="1382" t="s">
        <v>10120</v>
      </c>
      <c r="AB15" s="1408"/>
      <c r="AC15" s="1382" t="s">
        <v>8221</v>
      </c>
      <c r="AD15" s="1382" t="s">
        <v>10121</v>
      </c>
      <c r="AE15" s="1382" t="s">
        <v>10122</v>
      </c>
      <c r="AF15" s="1382">
        <v>47.39</v>
      </c>
      <c r="AG15" s="1382" t="s">
        <v>10123</v>
      </c>
      <c r="AH15" s="1382" t="s">
        <v>10124</v>
      </c>
      <c r="AI15" s="1382" t="s">
        <v>10125</v>
      </c>
      <c r="AJ15" s="1425">
        <v>49.56</v>
      </c>
      <c r="AK15" s="1408"/>
      <c r="AL15" s="1382" t="s">
        <v>10126</v>
      </c>
      <c r="AM15" s="1382">
        <v>48.31</v>
      </c>
      <c r="AN15" s="1408"/>
      <c r="AO15" s="1382" t="s">
        <v>10127</v>
      </c>
      <c r="AP15" s="1425" t="s">
        <v>7480</v>
      </c>
      <c r="AQ15" s="1382">
        <v>57.62</v>
      </c>
      <c r="AR15" s="1425" t="s">
        <v>10128</v>
      </c>
      <c r="AS15" s="1425" t="s">
        <v>10129</v>
      </c>
      <c r="AT15" s="1425" t="s">
        <v>10130</v>
      </c>
      <c r="AU15" s="1425" t="s">
        <v>2258</v>
      </c>
      <c r="AV15" s="1383"/>
      <c r="AW15" s="1425" t="s">
        <v>10131</v>
      </c>
      <c r="AX15" s="1382" t="s">
        <v>5536</v>
      </c>
      <c r="AY15" s="1425" t="s">
        <v>9863</v>
      </c>
      <c r="AZ15" s="1425" t="s">
        <v>3512</v>
      </c>
      <c r="BA15" s="1425" t="s">
        <v>10132</v>
      </c>
      <c r="BB15" s="1425" t="s">
        <v>4370</v>
      </c>
      <c r="BC15" s="1382">
        <v>42.96</v>
      </c>
      <c r="BD15" s="1407"/>
      <c r="BE15" s="1382" t="s">
        <v>9609</v>
      </c>
      <c r="BF15" s="1382" t="s">
        <v>10133</v>
      </c>
      <c r="BG15" s="1382" t="s">
        <v>10134</v>
      </c>
      <c r="BH15" s="1382" t="s">
        <v>10135</v>
      </c>
      <c r="BI15" s="1382" t="s">
        <v>4092</v>
      </c>
      <c r="BJ15" s="1383"/>
      <c r="BK15" s="1382" t="s">
        <v>10136</v>
      </c>
      <c r="BL15" s="1382" t="s">
        <v>10137</v>
      </c>
      <c r="BM15" s="1382" t="s">
        <v>10138</v>
      </c>
      <c r="BN15" s="1382" t="s">
        <v>3235</v>
      </c>
      <c r="BO15" s="1382" t="s">
        <v>10139</v>
      </c>
      <c r="BP15" s="1382" t="s">
        <v>10140</v>
      </c>
      <c r="BQ15" s="1382" t="s">
        <v>7344</v>
      </c>
      <c r="BR15" s="1382" t="s">
        <v>10141</v>
      </c>
      <c r="BS15" s="1382" t="s">
        <v>9194</v>
      </c>
      <c r="BT15" s="1382">
        <v>44.22</v>
      </c>
      <c r="BU15" s="1383"/>
      <c r="BV15" s="1382" t="s">
        <v>10142</v>
      </c>
      <c r="BW15" s="1382" t="s">
        <v>10143</v>
      </c>
      <c r="BX15" s="1382" t="s">
        <v>10144</v>
      </c>
      <c r="BY15" s="1382" t="s">
        <v>10145</v>
      </c>
      <c r="BZ15" s="1382" t="s">
        <v>10146</v>
      </c>
      <c r="CA15" s="1383"/>
      <c r="CB15" s="1382" t="s">
        <v>10147</v>
      </c>
      <c r="CC15" s="1382" t="s">
        <v>10148</v>
      </c>
      <c r="CD15" s="1382" t="s">
        <v>10149</v>
      </c>
      <c r="CE15" s="1382" t="s">
        <v>7938</v>
      </c>
      <c r="CF15" s="1383"/>
      <c r="CG15" s="1382" t="s">
        <v>9014</v>
      </c>
      <c r="CH15" s="1382" t="s">
        <v>10150</v>
      </c>
      <c r="CI15" s="1382" t="s">
        <v>10151</v>
      </c>
      <c r="CJ15" s="1382" t="s">
        <v>10152</v>
      </c>
      <c r="CK15" s="1408"/>
      <c r="CL15" s="1382" t="s">
        <v>10153</v>
      </c>
      <c r="CM15" s="1382" t="s">
        <v>9088</v>
      </c>
      <c r="CN15" s="1382" t="s">
        <v>4543</v>
      </c>
      <c r="CO15" s="1382" t="s">
        <v>8796</v>
      </c>
      <c r="CP15" s="1408"/>
      <c r="CQ15" s="1382" t="s">
        <v>10154</v>
      </c>
      <c r="CR15" s="1382">
        <v>54.12</v>
      </c>
      <c r="CS15" s="1382" t="s">
        <v>10155</v>
      </c>
      <c r="CT15" s="1382" t="s">
        <v>10156</v>
      </c>
      <c r="CU15" s="1382">
        <v>31.49</v>
      </c>
      <c r="CV15" s="1382">
        <v>24.9</v>
      </c>
      <c r="CW15" s="1382" t="s">
        <v>10157</v>
      </c>
      <c r="CX15" s="1382">
        <v>53.93</v>
      </c>
      <c r="CY15" s="1382" t="s">
        <v>10158</v>
      </c>
      <c r="CZ15" s="1382">
        <v>18.72</v>
      </c>
      <c r="DA15" s="1382">
        <v>35.39</v>
      </c>
      <c r="DB15" s="1382" t="s">
        <v>10159</v>
      </c>
      <c r="DC15" s="1382">
        <v>38.28</v>
      </c>
      <c r="DD15" s="1383"/>
      <c r="DE15" s="1382" t="s">
        <v>9353</v>
      </c>
      <c r="DF15" s="1382" t="s">
        <v>9423</v>
      </c>
      <c r="DG15" s="1382" t="s">
        <v>10160</v>
      </c>
      <c r="DH15" s="1425" t="s">
        <v>10161</v>
      </c>
      <c r="DI15" s="1382" t="s">
        <v>4530</v>
      </c>
    </row>
    <row r="16">
      <c r="A16" s="1379" t="s">
        <v>5868</v>
      </c>
      <c r="B16" s="1381">
        <v>0.12564814814814815</v>
      </c>
      <c r="C16" s="1381">
        <v>0.13260416666666666</v>
      </c>
      <c r="D16" s="1382" t="s">
        <v>10162</v>
      </c>
      <c r="E16" s="1382" t="s">
        <v>4162</v>
      </c>
      <c r="F16" s="1382" t="s">
        <v>10163</v>
      </c>
      <c r="G16" s="1382" t="s">
        <v>10164</v>
      </c>
      <c r="H16" s="1383"/>
      <c r="I16" s="1382" t="s">
        <v>10165</v>
      </c>
      <c r="J16" s="1382" t="s">
        <v>10166</v>
      </c>
      <c r="K16" s="1383"/>
      <c r="L16" s="1382" t="s">
        <v>10167</v>
      </c>
      <c r="M16" s="1382" t="s">
        <v>3839</v>
      </c>
      <c r="N16" s="1382" t="s">
        <v>10168</v>
      </c>
      <c r="O16" s="1382" t="s">
        <v>10169</v>
      </c>
      <c r="P16" s="1382" t="s">
        <v>10170</v>
      </c>
      <c r="Q16" s="1382" t="s">
        <v>10171</v>
      </c>
      <c r="R16" s="1382">
        <v>59.7</v>
      </c>
      <c r="S16" s="1408"/>
      <c r="T16" s="1382" t="s">
        <v>10172</v>
      </c>
      <c r="U16" s="1382" t="s">
        <v>10173</v>
      </c>
      <c r="V16" s="1382" t="s">
        <v>4523</v>
      </c>
      <c r="W16" s="1382" t="s">
        <v>10174</v>
      </c>
      <c r="X16" s="1382" t="s">
        <v>10175</v>
      </c>
      <c r="Y16" s="1382" t="s">
        <v>10176</v>
      </c>
      <c r="Z16" s="1382" t="s">
        <v>10177</v>
      </c>
      <c r="AA16" s="1382" t="s">
        <v>10178</v>
      </c>
      <c r="AB16" s="1383"/>
      <c r="AC16" s="1402" t="s">
        <v>7876</v>
      </c>
      <c r="AD16" s="1382" t="s">
        <v>10179</v>
      </c>
      <c r="AE16" s="1382" t="s">
        <v>10180</v>
      </c>
      <c r="AF16" s="1382">
        <v>48.08</v>
      </c>
      <c r="AG16" s="1382" t="s">
        <v>797</v>
      </c>
      <c r="AH16" s="1382" t="s">
        <v>8607</v>
      </c>
      <c r="AI16" s="1382" t="s">
        <v>10181</v>
      </c>
      <c r="AJ16" s="1382">
        <v>49.94</v>
      </c>
      <c r="AK16" s="1386"/>
      <c r="AL16" s="1387" t="s">
        <v>10182</v>
      </c>
      <c r="AM16" s="1388">
        <v>48.08</v>
      </c>
      <c r="AN16" s="1383"/>
      <c r="AO16" s="1389" t="s">
        <v>10183</v>
      </c>
      <c r="AP16" s="1390" t="s">
        <v>9998</v>
      </c>
      <c r="AQ16" s="1390">
        <v>59.42</v>
      </c>
      <c r="AR16" s="1390" t="s">
        <v>10184</v>
      </c>
      <c r="AS16" s="1390" t="s">
        <v>10185</v>
      </c>
      <c r="AT16" s="1390" t="s">
        <v>5712</v>
      </c>
      <c r="AU16" s="1390" t="s">
        <v>10186</v>
      </c>
      <c r="AV16" s="1386"/>
      <c r="AW16" s="1390" t="s">
        <v>10187</v>
      </c>
      <c r="AX16" s="1392" t="s">
        <v>10188</v>
      </c>
      <c r="AY16" s="1392" t="s">
        <v>7475</v>
      </c>
      <c r="AZ16" s="1392" t="s">
        <v>10189</v>
      </c>
      <c r="BA16" s="1392" t="s">
        <v>10190</v>
      </c>
      <c r="BB16" s="1392" t="s">
        <v>9262</v>
      </c>
      <c r="BC16" s="1392">
        <v>47.14</v>
      </c>
      <c r="BD16" s="1386"/>
      <c r="BE16" s="1392" t="s">
        <v>10191</v>
      </c>
      <c r="BF16" s="1392" t="s">
        <v>10192</v>
      </c>
      <c r="BG16" s="1395" t="s">
        <v>4909</v>
      </c>
      <c r="BH16" s="1395" t="s">
        <v>10193</v>
      </c>
      <c r="BI16" s="1395" t="s">
        <v>10194</v>
      </c>
      <c r="BJ16" s="1396"/>
      <c r="BK16" s="1389" t="s">
        <v>10195</v>
      </c>
      <c r="BL16" s="1397" t="s">
        <v>10196</v>
      </c>
      <c r="BM16" s="1397" t="s">
        <v>10197</v>
      </c>
      <c r="BN16" s="1397" t="s">
        <v>9505</v>
      </c>
      <c r="BO16" s="1397" t="s">
        <v>8134</v>
      </c>
      <c r="BP16" s="1397" t="s">
        <v>10198</v>
      </c>
      <c r="BQ16" s="1397" t="s">
        <v>10199</v>
      </c>
      <c r="BR16" s="1397" t="s">
        <v>7496</v>
      </c>
      <c r="BS16" s="1397" t="s">
        <v>4208</v>
      </c>
      <c r="BT16" s="1397">
        <v>44.04</v>
      </c>
      <c r="BU16" s="1386"/>
      <c r="BV16" s="1389" t="s">
        <v>7848</v>
      </c>
      <c r="BW16" s="1400" t="s">
        <v>10200</v>
      </c>
      <c r="BX16" s="1400" t="s">
        <v>10201</v>
      </c>
      <c r="BY16" s="1400" t="s">
        <v>10202</v>
      </c>
      <c r="BZ16" s="1400" t="s">
        <v>10203</v>
      </c>
      <c r="CA16" s="1396"/>
      <c r="CB16" s="1395" t="s">
        <v>10204</v>
      </c>
      <c r="CC16" s="1402" t="s">
        <v>10205</v>
      </c>
      <c r="CD16" s="1402" t="s">
        <v>9529</v>
      </c>
      <c r="CE16" s="1402">
        <v>53.69</v>
      </c>
      <c r="CF16" s="1386"/>
      <c r="CG16" s="1400" t="s">
        <v>3124</v>
      </c>
      <c r="CH16" s="1392" t="s">
        <v>9205</v>
      </c>
      <c r="CI16" s="1392" t="s">
        <v>10206</v>
      </c>
      <c r="CJ16" s="1392" t="s">
        <v>8730</v>
      </c>
      <c r="CK16" s="1396"/>
      <c r="CL16" s="1389" t="s">
        <v>10207</v>
      </c>
      <c r="CM16" s="1390" t="s">
        <v>10208</v>
      </c>
      <c r="CN16" s="1390" t="s">
        <v>10209</v>
      </c>
      <c r="CO16" s="1390" t="s">
        <v>9991</v>
      </c>
      <c r="CP16" s="1386"/>
      <c r="CQ16" s="1390">
        <v>47.93</v>
      </c>
      <c r="CR16" s="1435">
        <v>51.75</v>
      </c>
      <c r="CS16" s="1389" t="s">
        <v>372</v>
      </c>
      <c r="CT16" s="1389" t="s">
        <v>518</v>
      </c>
      <c r="CU16" s="1389">
        <v>33.53</v>
      </c>
      <c r="CV16" s="1389">
        <v>25.44</v>
      </c>
      <c r="CW16" s="1388" t="s">
        <v>10210</v>
      </c>
      <c r="CX16" s="1389">
        <v>49.79</v>
      </c>
      <c r="CY16" s="1389">
        <v>59.13</v>
      </c>
      <c r="CZ16" s="1389">
        <v>18.33</v>
      </c>
      <c r="DA16" s="1389">
        <v>33.76</v>
      </c>
      <c r="DB16" s="1389" t="s">
        <v>10211</v>
      </c>
      <c r="DC16" s="1389">
        <v>37.63</v>
      </c>
      <c r="DD16" s="1396"/>
      <c r="DE16" s="1389" t="s">
        <v>5872</v>
      </c>
      <c r="DF16" s="1387" t="s">
        <v>1895</v>
      </c>
      <c r="DG16" s="1387" t="s">
        <v>10212</v>
      </c>
      <c r="DH16" s="1382" t="s">
        <v>8263</v>
      </c>
      <c r="DI16" s="1435" t="s">
        <v>4332</v>
      </c>
    </row>
    <row r="17">
      <c r="A17" s="1406" t="s">
        <v>5952</v>
      </c>
      <c r="B17" s="1380" t="s">
        <v>10213</v>
      </c>
      <c r="C17" s="1380" t="s">
        <v>10214</v>
      </c>
      <c r="D17" s="1382" t="s">
        <v>10215</v>
      </c>
      <c r="E17" s="1425" t="s">
        <v>7448</v>
      </c>
      <c r="F17" s="1425" t="s">
        <v>9602</v>
      </c>
      <c r="G17" s="1382" t="s">
        <v>10216</v>
      </c>
      <c r="H17" s="1383"/>
      <c r="I17" s="1382" t="s">
        <v>10217</v>
      </c>
      <c r="J17" s="1382">
        <v>50.41</v>
      </c>
      <c r="K17" s="1383"/>
      <c r="L17" s="1382" t="s">
        <v>1587</v>
      </c>
      <c r="M17" s="1382" t="s">
        <v>3622</v>
      </c>
      <c r="N17" s="1382" t="s">
        <v>10218</v>
      </c>
      <c r="O17" s="1425" t="s">
        <v>10219</v>
      </c>
      <c r="P17" s="1382" t="s">
        <v>10220</v>
      </c>
      <c r="Q17" s="1382" t="s">
        <v>10221</v>
      </c>
      <c r="R17" s="1382">
        <v>58.97</v>
      </c>
      <c r="S17" s="1408"/>
      <c r="T17" s="1382" t="s">
        <v>10222</v>
      </c>
      <c r="U17" s="1382" t="s">
        <v>10223</v>
      </c>
      <c r="V17" s="1425" t="s">
        <v>8233</v>
      </c>
      <c r="W17" s="1425" t="s">
        <v>10224</v>
      </c>
      <c r="X17" s="1425" t="s">
        <v>8023</v>
      </c>
      <c r="Y17" s="1425" t="s">
        <v>10225</v>
      </c>
      <c r="Z17" s="1382"/>
      <c r="AA17" s="1382"/>
      <c r="AB17" s="1383"/>
      <c r="AC17" s="1425" t="s">
        <v>5390</v>
      </c>
      <c r="AD17" s="1425" t="s">
        <v>10226</v>
      </c>
      <c r="AE17" s="1425" t="s">
        <v>9738</v>
      </c>
      <c r="AF17" s="1425">
        <v>47.24</v>
      </c>
      <c r="AG17" s="1425" t="s">
        <v>1165</v>
      </c>
      <c r="AH17" s="1425" t="s">
        <v>8025</v>
      </c>
      <c r="AI17" s="1382" t="s">
        <v>1399</v>
      </c>
      <c r="AJ17" s="1425">
        <v>49.92</v>
      </c>
      <c r="AK17" s="1426"/>
      <c r="AL17" s="1425" t="s">
        <v>10227</v>
      </c>
      <c r="AM17" s="1432">
        <v>47.81</v>
      </c>
      <c r="AN17" s="1408"/>
      <c r="AO17" s="1425" t="s">
        <v>10228</v>
      </c>
      <c r="AP17" s="1425" t="s">
        <v>8542</v>
      </c>
      <c r="AQ17" s="1425">
        <v>58.95</v>
      </c>
      <c r="AR17" s="1390" t="s">
        <v>810</v>
      </c>
      <c r="AS17" s="1425" t="s">
        <v>10229</v>
      </c>
      <c r="AT17" s="1390" t="s">
        <v>10230</v>
      </c>
      <c r="AU17" s="1425" t="s">
        <v>2258</v>
      </c>
      <c r="AV17" s="1386"/>
      <c r="AW17" s="1425" t="s">
        <v>10231</v>
      </c>
      <c r="AX17" s="1392" t="s">
        <v>10232</v>
      </c>
      <c r="AY17" s="1425" t="s">
        <v>1002</v>
      </c>
      <c r="AZ17" s="1425" t="s">
        <v>10233</v>
      </c>
      <c r="BA17" s="1425" t="s">
        <v>5808</v>
      </c>
      <c r="BB17" s="1425" t="s">
        <v>7893</v>
      </c>
      <c r="BC17" s="1425">
        <v>47.03</v>
      </c>
      <c r="BD17" s="1386"/>
      <c r="BE17" s="1425" t="s">
        <v>10234</v>
      </c>
      <c r="BF17" s="1425" t="s">
        <v>10235</v>
      </c>
      <c r="BG17" s="1425" t="s">
        <v>10236</v>
      </c>
      <c r="BH17" s="1395" t="s">
        <v>751</v>
      </c>
      <c r="BI17" s="1395" t="s">
        <v>10237</v>
      </c>
      <c r="BJ17" s="1396"/>
      <c r="BK17" s="1389" t="s">
        <v>10238</v>
      </c>
      <c r="BL17" s="1397" t="s">
        <v>5252</v>
      </c>
      <c r="BM17" s="1425" t="s">
        <v>10239</v>
      </c>
      <c r="BN17" s="1397" t="s">
        <v>10240</v>
      </c>
      <c r="BO17" s="1397" t="s">
        <v>10241</v>
      </c>
      <c r="BP17" s="1397" t="s">
        <v>10242</v>
      </c>
      <c r="BQ17" s="1397" t="s">
        <v>10243</v>
      </c>
      <c r="BR17" s="1425" t="s">
        <v>1225</v>
      </c>
      <c r="BS17" s="1397" t="s">
        <v>10244</v>
      </c>
      <c r="BT17" s="1397">
        <v>43.28</v>
      </c>
      <c r="BU17" s="1386"/>
      <c r="BV17" s="1389" t="s">
        <v>10245</v>
      </c>
      <c r="BW17" s="1400"/>
      <c r="BX17" s="1400"/>
      <c r="BY17" s="1400"/>
      <c r="BZ17" s="1400" t="s">
        <v>10246</v>
      </c>
      <c r="CA17" s="1396"/>
      <c r="CB17" s="1395"/>
      <c r="CC17" s="1402" t="s">
        <v>1923</v>
      </c>
      <c r="CD17" s="1402"/>
      <c r="CE17" s="1451">
        <v>53.3</v>
      </c>
      <c r="CF17" s="1386"/>
      <c r="CG17" s="1400" t="s">
        <v>3693</v>
      </c>
      <c r="CH17" s="1392" t="s">
        <v>9216</v>
      </c>
      <c r="CI17" s="1425" t="s">
        <v>10247</v>
      </c>
      <c r="CJ17" s="1392" t="s">
        <v>10248</v>
      </c>
      <c r="CK17" s="1396"/>
      <c r="CL17" s="1425" t="s">
        <v>10249</v>
      </c>
      <c r="CM17" s="1390" t="s">
        <v>10250</v>
      </c>
      <c r="CN17" s="1425" t="s">
        <v>8213</v>
      </c>
      <c r="CO17" s="1425" t="s">
        <v>5541</v>
      </c>
      <c r="CP17" s="1386"/>
      <c r="CQ17" s="1425">
        <v>52.79</v>
      </c>
      <c r="CR17" s="1425" t="s">
        <v>3510</v>
      </c>
      <c r="CS17" s="1424" t="s">
        <v>10251</v>
      </c>
      <c r="CT17" s="1389" t="s">
        <v>9067</v>
      </c>
      <c r="CU17" s="1389">
        <v>33.06</v>
      </c>
      <c r="CV17" s="1425">
        <v>24.78</v>
      </c>
      <c r="CW17" s="1425" t="s">
        <v>8248</v>
      </c>
      <c r="CX17" s="1389">
        <v>51.72</v>
      </c>
      <c r="CY17" s="1425">
        <v>59.46</v>
      </c>
      <c r="CZ17" s="1452">
        <v>19.0</v>
      </c>
      <c r="DA17" s="1453">
        <v>33.3</v>
      </c>
      <c r="DB17" s="1425" t="s">
        <v>10252</v>
      </c>
      <c r="DC17" s="1389">
        <v>37.62</v>
      </c>
      <c r="DD17" s="1396"/>
      <c r="DE17" s="1425" t="s">
        <v>275</v>
      </c>
      <c r="DF17" s="1425" t="s">
        <v>6545</v>
      </c>
      <c r="DG17" s="1387" t="s">
        <v>10253</v>
      </c>
      <c r="DH17" s="1425" t="s">
        <v>8668</v>
      </c>
      <c r="DI17" s="1425" t="s">
        <v>10254</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7281</v>
      </c>
      <c r="C1" s="1465" t="s">
        <v>7282</v>
      </c>
      <c r="D1" s="1466" t="s">
        <v>10255</v>
      </c>
      <c r="E1" s="1467" t="s">
        <v>6355</v>
      </c>
      <c r="F1" s="1468" t="s">
        <v>6584</v>
      </c>
      <c r="G1" s="1469" t="s">
        <v>38</v>
      </c>
      <c r="H1" s="1470" t="s">
        <v>36</v>
      </c>
      <c r="I1" s="1466" t="s">
        <v>10256</v>
      </c>
      <c r="J1" s="1471" t="s">
        <v>39</v>
      </c>
      <c r="K1" s="1472" t="s">
        <v>6537</v>
      </c>
      <c r="L1" s="1162" t="s">
        <v>7314</v>
      </c>
      <c r="M1" s="1473" t="s">
        <v>7315</v>
      </c>
      <c r="N1" s="1474" t="s">
        <v>7316</v>
      </c>
      <c r="O1" s="1152" t="s">
        <v>7317</v>
      </c>
    </row>
    <row r="2" ht="15.75" customHeight="1">
      <c r="A2" s="1165" t="s">
        <v>7318</v>
      </c>
      <c r="B2" s="1475" t="s">
        <v>7319</v>
      </c>
      <c r="C2" s="1476">
        <v>0.04998842592592593</v>
      </c>
      <c r="D2" s="1168" t="s">
        <v>10257</v>
      </c>
      <c r="E2" s="1477" t="s">
        <v>10258</v>
      </c>
      <c r="F2" s="1478" t="s">
        <v>10259</v>
      </c>
      <c r="G2" s="1171" t="s">
        <v>10260</v>
      </c>
      <c r="H2" s="1173" t="s">
        <v>10261</v>
      </c>
      <c r="I2" s="1168" t="s">
        <v>10262</v>
      </c>
      <c r="J2" s="1174" t="s">
        <v>10263</v>
      </c>
      <c r="K2" s="1175" t="s">
        <v>10264</v>
      </c>
      <c r="L2" s="1176" t="s">
        <v>7344</v>
      </c>
      <c r="M2" s="1476">
        <v>0.05087962962962963</v>
      </c>
      <c r="N2" s="1479" t="str">
        <f t="shared" ref="N2:N17" si="1">TEXT(M2-C2, "m:ss")</f>
        <v>1:17</v>
      </c>
      <c r="O2" s="1178"/>
    </row>
    <row r="3" ht="15.75" customHeight="1">
      <c r="A3" s="1179" t="s">
        <v>7346</v>
      </c>
      <c r="B3" s="1480" t="s">
        <v>7347</v>
      </c>
      <c r="C3" s="1476">
        <v>0.051458333333333335</v>
      </c>
      <c r="D3" s="1168" t="s">
        <v>10265</v>
      </c>
      <c r="E3" s="1481" t="s">
        <v>10266</v>
      </c>
      <c r="F3" s="1170" t="s">
        <v>10267</v>
      </c>
      <c r="G3" s="1171" t="s">
        <v>10268</v>
      </c>
      <c r="H3" s="1173" t="s">
        <v>10269</v>
      </c>
      <c r="I3" s="1168" t="s">
        <v>10270</v>
      </c>
      <c r="J3" s="1174" t="s">
        <v>10271</v>
      </c>
      <c r="K3" s="1175" t="s">
        <v>10272</v>
      </c>
      <c r="L3" s="1176" t="s">
        <v>7744</v>
      </c>
      <c r="M3" s="1476">
        <v>0.05236111111111111</v>
      </c>
      <c r="N3" s="1479" t="str">
        <f t="shared" si="1"/>
        <v>1:18</v>
      </c>
    </row>
    <row r="4" ht="15.75" customHeight="1">
      <c r="A4" s="1181" t="s">
        <v>7377</v>
      </c>
      <c r="B4" s="1482" t="s">
        <v>7378</v>
      </c>
      <c r="C4" s="1476">
        <f>C17</f>
        <v>0.05158564815</v>
      </c>
      <c r="D4" s="1168" t="s">
        <v>10273</v>
      </c>
      <c r="E4" s="1481" t="s">
        <v>10274</v>
      </c>
      <c r="F4" s="1170" t="s">
        <v>10275</v>
      </c>
      <c r="G4" s="1171" t="s">
        <v>10276</v>
      </c>
      <c r="H4" s="1173" t="s">
        <v>10277</v>
      </c>
      <c r="I4" s="1168" t="s">
        <v>10278</v>
      </c>
      <c r="J4" s="1174" t="s">
        <v>10279</v>
      </c>
      <c r="K4" s="1175" t="s">
        <v>10280</v>
      </c>
      <c r="L4" s="1176" t="s">
        <v>7409</v>
      </c>
      <c r="M4" s="1479">
        <f>M17</f>
        <v>0.0521412037</v>
      </c>
      <c r="N4" s="1479" t="str">
        <f t="shared" si="1"/>
        <v>0:48</v>
      </c>
    </row>
    <row r="5" ht="15.75" customHeight="1">
      <c r="A5" s="1184" t="s">
        <v>328</v>
      </c>
      <c r="B5" s="1483" t="s">
        <v>7319</v>
      </c>
      <c r="C5" s="1484">
        <v>0.05</v>
      </c>
      <c r="D5" s="1200" t="s">
        <v>10281</v>
      </c>
      <c r="E5" s="1485" t="s">
        <v>10258</v>
      </c>
      <c r="F5" s="1204" t="s">
        <v>10259</v>
      </c>
      <c r="G5" s="1204" t="s">
        <v>10260</v>
      </c>
      <c r="H5" s="1204" t="s">
        <v>10261</v>
      </c>
      <c r="I5" s="1200" t="s">
        <v>10282</v>
      </c>
      <c r="J5" s="1204" t="s">
        <v>10283</v>
      </c>
      <c r="K5" s="1204" t="s">
        <v>10264</v>
      </c>
      <c r="L5" s="1205" t="s">
        <v>7422</v>
      </c>
      <c r="M5" s="1486">
        <v>0.05087962962962963</v>
      </c>
      <c r="N5" s="1487" t="str">
        <f t="shared" si="1"/>
        <v>1:16</v>
      </c>
      <c r="O5" s="1205" t="s">
        <v>10284</v>
      </c>
    </row>
    <row r="6" ht="15.75" customHeight="1">
      <c r="A6" s="1197" t="s">
        <v>5623</v>
      </c>
      <c r="B6" s="1483" t="s">
        <v>7319</v>
      </c>
      <c r="C6" s="1488">
        <v>0.050416666666666665</v>
      </c>
      <c r="D6" s="1205" t="s">
        <v>10285</v>
      </c>
      <c r="E6" s="1489" t="s">
        <v>10286</v>
      </c>
      <c r="F6" s="1200" t="s">
        <v>10287</v>
      </c>
      <c r="G6" s="1200" t="s">
        <v>10288</v>
      </c>
      <c r="H6" s="1205" t="s">
        <v>10289</v>
      </c>
      <c r="I6" s="1485" t="s">
        <v>10262</v>
      </c>
      <c r="J6" s="1205" t="s">
        <v>10290</v>
      </c>
      <c r="K6" s="1205" t="s">
        <v>10291</v>
      </c>
      <c r="L6" s="1200" t="s">
        <v>10292</v>
      </c>
      <c r="M6" s="1486">
        <v>0.0512037037037037</v>
      </c>
      <c r="N6" s="1487" t="str">
        <f t="shared" si="1"/>
        <v>1:08</v>
      </c>
      <c r="O6" s="1205" t="s">
        <v>10284</v>
      </c>
    </row>
    <row r="7" ht="15.75" customHeight="1">
      <c r="A7" s="1239" t="s">
        <v>1487</v>
      </c>
      <c r="B7" s="1483" t="s">
        <v>7319</v>
      </c>
      <c r="C7" s="1484">
        <v>0.05061342592592592</v>
      </c>
      <c r="D7" s="1485" t="s">
        <v>10257</v>
      </c>
      <c r="E7" s="1489" t="s">
        <v>10293</v>
      </c>
      <c r="F7" s="1205" t="s">
        <v>10294</v>
      </c>
      <c r="G7" s="1205" t="s">
        <v>10295</v>
      </c>
      <c r="H7" s="1205" t="s">
        <v>10296</v>
      </c>
      <c r="I7" s="1205" t="s">
        <v>10297</v>
      </c>
      <c r="J7" s="1205" t="s">
        <v>10298</v>
      </c>
      <c r="K7" s="1205" t="s">
        <v>10299</v>
      </c>
      <c r="L7" s="1205" t="s">
        <v>5530</v>
      </c>
      <c r="M7" s="1486">
        <v>0.05153935185185185</v>
      </c>
      <c r="N7" s="1487" t="str">
        <f t="shared" si="1"/>
        <v>1:20</v>
      </c>
      <c r="O7" s="1205" t="s">
        <v>10284</v>
      </c>
    </row>
    <row r="8" ht="15.75" customHeight="1">
      <c r="A8" s="1184" t="s">
        <v>5719</v>
      </c>
      <c r="B8" s="1483" t="s">
        <v>7319</v>
      </c>
      <c r="C8" s="1484">
        <v>0.05068287037037037</v>
      </c>
      <c r="D8" s="1205" t="s">
        <v>10300</v>
      </c>
      <c r="E8" s="1489" t="s">
        <v>10301</v>
      </c>
      <c r="F8" s="1200" t="s">
        <v>10302</v>
      </c>
      <c r="G8" s="1205" t="s">
        <v>10303</v>
      </c>
      <c r="H8" s="1200" t="s">
        <v>10304</v>
      </c>
      <c r="I8" s="1205" t="s">
        <v>10305</v>
      </c>
      <c r="J8" s="1205" t="s">
        <v>10306</v>
      </c>
      <c r="K8" s="1205" t="s">
        <v>10307</v>
      </c>
      <c r="L8" s="1218" t="s">
        <v>7344</v>
      </c>
      <c r="M8" s="1486">
        <v>0.05164351851851852</v>
      </c>
      <c r="N8" s="1487" t="str">
        <f t="shared" si="1"/>
        <v>1:23</v>
      </c>
      <c r="O8" s="1205" t="s">
        <v>10284</v>
      </c>
    </row>
    <row r="9" ht="15.75" customHeight="1">
      <c r="A9" s="1197" t="s">
        <v>1651</v>
      </c>
      <c r="B9" s="1483" t="s">
        <v>7319</v>
      </c>
      <c r="C9" s="1490">
        <v>0.050729166666666665</v>
      </c>
      <c r="D9" s="1205" t="s">
        <v>10308</v>
      </c>
      <c r="E9" s="1489" t="s">
        <v>10309</v>
      </c>
      <c r="F9" s="1205" t="s">
        <v>10310</v>
      </c>
      <c r="G9" s="1205" t="s">
        <v>10311</v>
      </c>
      <c r="H9" s="1205" t="s">
        <v>10312</v>
      </c>
      <c r="I9" s="1205" t="s">
        <v>9582</v>
      </c>
      <c r="J9" s="1205" t="s">
        <v>10313</v>
      </c>
      <c r="K9" s="1205" t="s">
        <v>10314</v>
      </c>
      <c r="L9" s="1205" t="s">
        <v>10315</v>
      </c>
      <c r="M9" s="1486">
        <v>0.05137731481481481</v>
      </c>
      <c r="N9" s="1487" t="str">
        <f t="shared" si="1"/>
        <v>0:56</v>
      </c>
      <c r="O9" s="1205" t="s">
        <v>10284</v>
      </c>
    </row>
    <row r="10" ht="15.75" customHeight="1">
      <c r="A10" s="1491" t="s">
        <v>2624</v>
      </c>
      <c r="B10" s="1483" t="s">
        <v>7319</v>
      </c>
      <c r="C10" s="1492">
        <v>0.05103009259259259</v>
      </c>
      <c r="D10" s="1205" t="s">
        <v>10316</v>
      </c>
      <c r="E10" s="1489" t="s">
        <v>9017</v>
      </c>
      <c r="F10" s="1205" t="s">
        <v>10317</v>
      </c>
      <c r="G10" s="1205" t="s">
        <v>10318</v>
      </c>
      <c r="H10" s="1205" t="s">
        <v>10319</v>
      </c>
      <c r="I10" s="1205" t="s">
        <v>10320</v>
      </c>
      <c r="J10" s="1205" t="s">
        <v>10321</v>
      </c>
      <c r="K10" s="1205" t="s">
        <v>10322</v>
      </c>
      <c r="L10" s="1205" t="s">
        <v>10323</v>
      </c>
      <c r="M10" s="1486">
        <v>0.051909722222222225</v>
      </c>
      <c r="N10" s="1487" t="str">
        <f t="shared" si="1"/>
        <v>1:16</v>
      </c>
      <c r="O10" s="1205" t="s">
        <v>10284</v>
      </c>
    </row>
    <row r="11">
      <c r="A11" s="1493" t="s">
        <v>5994</v>
      </c>
      <c r="B11" s="1494" t="s">
        <v>7319</v>
      </c>
      <c r="C11" s="1488">
        <v>0.05103009259259259</v>
      </c>
      <c r="D11" s="1495" t="s">
        <v>10324</v>
      </c>
      <c r="E11" s="1203" t="s">
        <v>10325</v>
      </c>
      <c r="F11" s="1205" t="s">
        <v>10326</v>
      </c>
      <c r="G11" s="1205" t="s">
        <v>10327</v>
      </c>
      <c r="H11" s="1205" t="s">
        <v>10328</v>
      </c>
      <c r="I11" s="1205" t="s">
        <v>10329</v>
      </c>
      <c r="J11" s="1205" t="s">
        <v>10330</v>
      </c>
      <c r="K11" s="1205" t="s">
        <v>10331</v>
      </c>
      <c r="L11" s="1205" t="s">
        <v>7625</v>
      </c>
      <c r="M11" s="1486">
        <v>0.05230324074074074</v>
      </c>
      <c r="N11" s="1486" t="str">
        <f t="shared" si="1"/>
        <v>1:50</v>
      </c>
      <c r="O11" s="1205" t="s">
        <v>10332</v>
      </c>
    </row>
    <row r="12" ht="15.75" customHeight="1">
      <c r="A12" s="1184" t="s">
        <v>1104</v>
      </c>
      <c r="B12" s="1483" t="s">
        <v>7319</v>
      </c>
      <c r="C12" s="1484">
        <v>0.05122685185185185</v>
      </c>
      <c r="D12" s="1205" t="s">
        <v>10333</v>
      </c>
      <c r="E12" s="1489" t="s">
        <v>8575</v>
      </c>
      <c r="F12" s="1205" t="s">
        <v>10334</v>
      </c>
      <c r="G12" s="1205" t="s">
        <v>10335</v>
      </c>
      <c r="H12" s="1205" t="s">
        <v>10336</v>
      </c>
      <c r="I12" s="1205" t="s">
        <v>7322</v>
      </c>
      <c r="J12" s="1205" t="s">
        <v>10337</v>
      </c>
      <c r="K12" s="1205" t="s">
        <v>10338</v>
      </c>
      <c r="L12" s="1200" t="s">
        <v>10339</v>
      </c>
      <c r="M12" s="1486">
        <v>0.052037037037037034</v>
      </c>
      <c r="N12" s="1487" t="str">
        <f t="shared" si="1"/>
        <v>1:10</v>
      </c>
      <c r="O12" s="1205" t="s">
        <v>10284</v>
      </c>
    </row>
    <row r="13" ht="15.75" customHeight="1">
      <c r="A13" s="1250" t="s">
        <v>878</v>
      </c>
      <c r="B13" s="1496" t="s">
        <v>7319</v>
      </c>
      <c r="C13" s="1484">
        <v>0.05133101851851852</v>
      </c>
      <c r="D13" s="1205" t="s">
        <v>10340</v>
      </c>
      <c r="E13" s="1203" t="s">
        <v>10341</v>
      </c>
      <c r="F13" s="1205" t="s">
        <v>10342</v>
      </c>
      <c r="G13" s="1200" t="s">
        <v>10343</v>
      </c>
      <c r="H13" s="1200" t="s">
        <v>10344</v>
      </c>
      <c r="I13" s="1205" t="s">
        <v>10345</v>
      </c>
      <c r="J13" s="1205" t="s">
        <v>10346</v>
      </c>
      <c r="K13" s="1205" t="s">
        <v>10347</v>
      </c>
      <c r="L13" s="1205" t="s">
        <v>8080</v>
      </c>
      <c r="M13" s="1486">
        <v>0.05197916666666667</v>
      </c>
      <c r="N13" s="1487" t="str">
        <f t="shared" si="1"/>
        <v>0:56</v>
      </c>
      <c r="O13" s="1205" t="s">
        <v>10348</v>
      </c>
    </row>
    <row r="14" ht="15.75" customHeight="1">
      <c r="A14" s="1197" t="s">
        <v>7675</v>
      </c>
      <c r="B14" s="1483" t="s">
        <v>7319</v>
      </c>
      <c r="C14" s="1488">
        <v>0.05144675925925926</v>
      </c>
      <c r="D14" s="1205" t="s">
        <v>10349</v>
      </c>
      <c r="E14" s="1489" t="s">
        <v>10350</v>
      </c>
      <c r="F14" s="1205" t="s">
        <v>10351</v>
      </c>
      <c r="G14" s="1205" t="s">
        <v>10352</v>
      </c>
      <c r="H14" s="1205" t="s">
        <v>10353</v>
      </c>
      <c r="I14" s="1205" t="s">
        <v>10354</v>
      </c>
      <c r="J14" s="1205" t="s">
        <v>10355</v>
      </c>
      <c r="K14" s="1205" t="s">
        <v>10356</v>
      </c>
      <c r="L14" s="1429" t="s">
        <v>7697</v>
      </c>
      <c r="M14" s="1486">
        <v>0.05258101851851852</v>
      </c>
      <c r="N14" s="1487" t="str">
        <f t="shared" si="1"/>
        <v>1:38</v>
      </c>
      <c r="O14" s="1205" t="s">
        <v>10284</v>
      </c>
    </row>
    <row r="15" ht="15.75" customHeight="1">
      <c r="A15" s="1250" t="s">
        <v>7725</v>
      </c>
      <c r="B15" s="1496" t="s">
        <v>7347</v>
      </c>
      <c r="C15" s="1484">
        <v>0.05146990740740741</v>
      </c>
      <c r="D15" s="1497" t="s">
        <v>10265</v>
      </c>
      <c r="E15" s="1203" t="s">
        <v>8812</v>
      </c>
      <c r="F15" s="1497" t="s">
        <v>10267</v>
      </c>
      <c r="G15" s="1497" t="s">
        <v>10268</v>
      </c>
      <c r="H15" s="1497" t="s">
        <v>10269</v>
      </c>
      <c r="I15" s="1205" t="s">
        <v>10357</v>
      </c>
      <c r="J15" s="1497" t="s">
        <v>10271</v>
      </c>
      <c r="K15" s="1497" t="s">
        <v>10272</v>
      </c>
      <c r="L15" s="1316" t="s">
        <v>7744</v>
      </c>
      <c r="M15" s="1486">
        <v>0.05236111111111111</v>
      </c>
      <c r="N15" s="1487" t="str">
        <f t="shared" si="1"/>
        <v>1:17</v>
      </c>
      <c r="O15" s="1205" t="s">
        <v>10284</v>
      </c>
    </row>
    <row r="16" ht="15.75" customHeight="1">
      <c r="A16" s="1184" t="s">
        <v>5952</v>
      </c>
      <c r="B16" s="1483" t="s">
        <v>7319</v>
      </c>
      <c r="C16" s="1488">
        <v>0.051550925925925924</v>
      </c>
      <c r="D16" s="1205" t="s">
        <v>10358</v>
      </c>
      <c r="E16" s="1489" t="s">
        <v>8798</v>
      </c>
      <c r="F16" s="1205" t="s">
        <v>10359</v>
      </c>
      <c r="G16" s="1205" t="s">
        <v>10360</v>
      </c>
      <c r="H16" s="1205" t="s">
        <v>10361</v>
      </c>
      <c r="I16" s="1205" t="s">
        <v>10362</v>
      </c>
      <c r="J16" s="1205" t="s">
        <v>10363</v>
      </c>
      <c r="K16" s="1205" t="s">
        <v>10364</v>
      </c>
      <c r="L16" s="1429" t="s">
        <v>10365</v>
      </c>
      <c r="M16" s="1486">
        <v>0.05229166666666667</v>
      </c>
      <c r="N16" s="1487" t="str">
        <f t="shared" si="1"/>
        <v>1:04</v>
      </c>
      <c r="O16" s="1205" t="s">
        <v>10284</v>
      </c>
    </row>
    <row r="17">
      <c r="A17" s="1498" t="s">
        <v>1651</v>
      </c>
      <c r="B17" s="1499" t="s">
        <v>7378</v>
      </c>
      <c r="C17" s="1484">
        <v>0.05158564814814815</v>
      </c>
      <c r="D17" s="1500" t="s">
        <v>10273</v>
      </c>
      <c r="E17" s="1501" t="s">
        <v>10274</v>
      </c>
      <c r="F17" s="1500" t="s">
        <v>10275</v>
      </c>
      <c r="G17" s="1500" t="s">
        <v>10276</v>
      </c>
      <c r="H17" s="1500" t="s">
        <v>10277</v>
      </c>
      <c r="I17" s="1500" t="s">
        <v>10278</v>
      </c>
      <c r="J17" s="1500" t="s">
        <v>10279</v>
      </c>
      <c r="K17" s="1500" t="s">
        <v>10280</v>
      </c>
      <c r="L17" s="1500" t="s">
        <v>7409</v>
      </c>
      <c r="M17" s="1486">
        <v>0.052141203703703703</v>
      </c>
      <c r="N17" s="1487" t="str">
        <f t="shared" si="1"/>
        <v>0:48</v>
      </c>
      <c r="O17" s="1205" t="s">
        <v>10366</v>
      </c>
    </row>
    <row r="18" ht="15.75" customHeight="1">
      <c r="A18" s="1250" t="s">
        <v>10367</v>
      </c>
      <c r="B18" s="1496" t="s">
        <v>7319</v>
      </c>
      <c r="C18" s="1484">
        <v>0.051770833333333335</v>
      </c>
      <c r="D18" s="1502" t="s">
        <v>10368</v>
      </c>
      <c r="E18" s="1203" t="s">
        <v>10369</v>
      </c>
      <c r="F18" s="1205" t="s">
        <v>10370</v>
      </c>
      <c r="G18" s="1205" t="s">
        <v>10371</v>
      </c>
      <c r="H18" s="1205" t="s">
        <v>10372</v>
      </c>
      <c r="I18" s="1205" t="s">
        <v>10373</v>
      </c>
      <c r="J18" s="1205" t="s">
        <v>10374</v>
      </c>
      <c r="K18" s="1205" t="s">
        <v>10375</v>
      </c>
      <c r="L18" s="1205" t="s">
        <v>10376</v>
      </c>
      <c r="M18" s="1486">
        <v>0.05238425925925926</v>
      </c>
      <c r="N18" s="1486"/>
      <c r="O18" s="1205" t="s">
        <v>10377</v>
      </c>
    </row>
    <row r="19" ht="15.75" customHeight="1">
      <c r="A19" s="1237" t="s">
        <v>791</v>
      </c>
      <c r="B19" s="1496" t="s">
        <v>7347</v>
      </c>
      <c r="C19" s="1488">
        <v>0.05224537037037037</v>
      </c>
      <c r="D19" s="1205" t="s">
        <v>10378</v>
      </c>
      <c r="E19" s="1503" t="s">
        <v>10266</v>
      </c>
      <c r="F19" s="1205" t="s">
        <v>10379</v>
      </c>
      <c r="G19" s="1205" t="s">
        <v>10380</v>
      </c>
      <c r="H19" s="1205" t="s">
        <v>10381</v>
      </c>
      <c r="I19" s="1497" t="s">
        <v>10270</v>
      </c>
      <c r="J19" s="1205" t="s">
        <v>10382</v>
      </c>
      <c r="K19" s="1200" t="s">
        <v>10383</v>
      </c>
      <c r="L19" s="1205" t="s">
        <v>10384</v>
      </c>
      <c r="M19" s="1486">
        <v>0.053043981481481484</v>
      </c>
      <c r="N19" s="1487" t="str">
        <f t="shared" ref="N19:N20" si="2">TEXT(M19-C19, "m:ss")</f>
        <v>1:09</v>
      </c>
      <c r="O19" s="1205" t="s">
        <v>10385</v>
      </c>
    </row>
    <row r="20" ht="15.75" customHeight="1">
      <c r="A20" s="1250" t="s">
        <v>2550</v>
      </c>
      <c r="B20" s="1496" t="s">
        <v>7319</v>
      </c>
      <c r="C20" s="1504">
        <v>0.052210648148148145</v>
      </c>
      <c r="D20" s="1205" t="s">
        <v>10386</v>
      </c>
      <c r="E20" s="1203" t="s">
        <v>10387</v>
      </c>
      <c r="F20" s="1205" t="s">
        <v>10388</v>
      </c>
      <c r="G20" s="1205" t="s">
        <v>10389</v>
      </c>
      <c r="H20" s="1205" t="s">
        <v>10390</v>
      </c>
      <c r="I20" s="1205" t="s">
        <v>10391</v>
      </c>
      <c r="J20" s="1205" t="s">
        <v>10392</v>
      </c>
      <c r="K20" s="1205" t="s">
        <v>10393</v>
      </c>
      <c r="L20" s="1205" t="s">
        <v>10394</v>
      </c>
      <c r="M20" s="1505">
        <v>0.05337962962962963</v>
      </c>
      <c r="N20" s="1487" t="str">
        <f t="shared" si="2"/>
        <v>1:41</v>
      </c>
      <c r="O20" s="1205" t="s">
        <v>10395</v>
      </c>
    </row>
    <row r="21" ht="15.75" customHeight="1">
      <c r="A21" s="1250" t="s">
        <v>6919</v>
      </c>
      <c r="B21" s="1496" t="s">
        <v>7319</v>
      </c>
      <c r="C21" s="1484">
        <v>0.05268518518518518</v>
      </c>
      <c r="D21" s="1495" t="s">
        <v>10396</v>
      </c>
      <c r="E21" s="1203" t="s">
        <v>10397</v>
      </c>
      <c r="F21" s="1205" t="s">
        <v>10398</v>
      </c>
      <c r="G21" s="1205" t="s">
        <v>10399</v>
      </c>
      <c r="H21" s="1205" t="s">
        <v>10400</v>
      </c>
      <c r="I21" s="1205" t="s">
        <v>10401</v>
      </c>
      <c r="J21" s="1205" t="s">
        <v>10402</v>
      </c>
      <c r="K21" s="1205" t="s">
        <v>10403</v>
      </c>
      <c r="L21" s="1205" t="s">
        <v>8526</v>
      </c>
      <c r="M21" s="1486">
        <v>0.05331018518518518</v>
      </c>
      <c r="N21" s="1506">
        <v>0.03611111111111111</v>
      </c>
      <c r="O21" s="1205" t="s">
        <v>10404</v>
      </c>
    </row>
    <row r="22" ht="15.75" customHeight="1">
      <c r="A22" s="1237" t="s">
        <v>2422</v>
      </c>
      <c r="B22" s="1496" t="s">
        <v>7347</v>
      </c>
      <c r="C22" s="1488">
        <v>0.05292824074074074</v>
      </c>
      <c r="D22" s="1205" t="s">
        <v>10405</v>
      </c>
      <c r="E22" s="1489" t="s">
        <v>10406</v>
      </c>
      <c r="F22" s="1205" t="s">
        <v>10291</v>
      </c>
      <c r="G22" s="1205" t="s">
        <v>10407</v>
      </c>
      <c r="H22" s="1205" t="s">
        <v>10408</v>
      </c>
      <c r="I22" s="1205" t="s">
        <v>10409</v>
      </c>
      <c r="J22" s="1205" t="s">
        <v>10410</v>
      </c>
      <c r="K22" s="1205" t="s">
        <v>10411</v>
      </c>
      <c r="L22" s="1205" t="s">
        <v>10412</v>
      </c>
      <c r="M22" s="1486">
        <v>0.054421296296296294</v>
      </c>
      <c r="N22" s="1487" t="str">
        <f t="shared" ref="N22:N24" si="3">TEXT(M22-C22, "m:ss")</f>
        <v>2:09</v>
      </c>
      <c r="O22" s="1205" t="s">
        <v>10413</v>
      </c>
    </row>
    <row r="23" ht="15.75" customHeight="1">
      <c r="A23" s="1493" t="s">
        <v>6134</v>
      </c>
      <c r="B23" s="1496" t="s">
        <v>7319</v>
      </c>
      <c r="C23" s="1488">
        <v>0.05295138888888889</v>
      </c>
      <c r="D23" s="1205" t="s">
        <v>10414</v>
      </c>
      <c r="E23" s="1203" t="s">
        <v>10415</v>
      </c>
      <c r="F23" s="1205" t="s">
        <v>10416</v>
      </c>
      <c r="G23" s="1205" t="s">
        <v>10417</v>
      </c>
      <c r="H23" s="1205" t="s">
        <v>10418</v>
      </c>
      <c r="I23" s="1205" t="s">
        <v>7747</v>
      </c>
      <c r="J23" s="1205" t="s">
        <v>10419</v>
      </c>
      <c r="K23" s="1205" t="s">
        <v>10420</v>
      </c>
      <c r="L23" s="1205" t="s">
        <v>8432</v>
      </c>
      <c r="M23" s="1486">
        <v>0.05430555555555556</v>
      </c>
      <c r="N23" s="1487" t="str">
        <f t="shared" si="3"/>
        <v>1:57</v>
      </c>
      <c r="O23" s="1205" t="s">
        <v>10284</v>
      </c>
    </row>
    <row r="24" ht="15.75" customHeight="1">
      <c r="A24" s="1237" t="s">
        <v>1548</v>
      </c>
      <c r="B24" s="1499" t="s">
        <v>7378</v>
      </c>
      <c r="C24" s="1488">
        <v>0.05296296296296296</v>
      </c>
      <c r="D24" s="1495" t="s">
        <v>10421</v>
      </c>
      <c r="E24" s="1203" t="s">
        <v>10422</v>
      </c>
      <c r="F24" s="1205" t="s">
        <v>10423</v>
      </c>
      <c r="G24" s="1205" t="s">
        <v>10424</v>
      </c>
      <c r="H24" s="1205" t="s">
        <v>10425</v>
      </c>
      <c r="I24" s="1205" t="s">
        <v>7960</v>
      </c>
      <c r="J24" s="1205" t="s">
        <v>10426</v>
      </c>
      <c r="K24" s="1205" t="s">
        <v>10427</v>
      </c>
      <c r="L24" s="1205" t="s">
        <v>7601</v>
      </c>
      <c r="M24" s="1486">
        <v>0.053912037037037036</v>
      </c>
      <c r="N24" s="1486" t="str">
        <f t="shared" si="3"/>
        <v>1:22</v>
      </c>
      <c r="O24" s="1205" t="s">
        <v>10284</v>
      </c>
    </row>
    <row r="25" ht="15.75" customHeight="1">
      <c r="A25" s="1237" t="s">
        <v>3495</v>
      </c>
      <c r="B25" s="1496" t="s">
        <v>7319</v>
      </c>
      <c r="C25" s="1488">
        <v>0.053043981481481484</v>
      </c>
      <c r="D25" s="1502" t="s">
        <v>10428</v>
      </c>
      <c r="E25" s="1203" t="s">
        <v>661</v>
      </c>
      <c r="F25" s="1205" t="s">
        <v>10429</v>
      </c>
      <c r="G25" s="1507" t="s">
        <v>10430</v>
      </c>
      <c r="H25" s="1205" t="s">
        <v>10431</v>
      </c>
      <c r="I25" s="1205" t="s">
        <v>9909</v>
      </c>
      <c r="J25" s="1205" t="s">
        <v>10432</v>
      </c>
      <c r="K25" s="1205" t="s">
        <v>8573</v>
      </c>
      <c r="L25" s="1205" t="s">
        <v>8933</v>
      </c>
      <c r="M25" s="1486">
        <v>0.054421296296296294</v>
      </c>
      <c r="N25" s="1506">
        <v>0.08263888888888889</v>
      </c>
      <c r="O25" s="1205" t="s">
        <v>10433</v>
      </c>
    </row>
    <row r="26" ht="15.75" customHeight="1">
      <c r="A26" s="1237" t="s">
        <v>1221</v>
      </c>
      <c r="B26" s="1480" t="s">
        <v>7347</v>
      </c>
      <c r="C26" s="1488">
        <v>0.05378472222222222</v>
      </c>
      <c r="D26" s="1495" t="s">
        <v>10434</v>
      </c>
      <c r="E26" s="1203" t="s">
        <v>10435</v>
      </c>
      <c r="F26" s="1205" t="s">
        <v>10436</v>
      </c>
      <c r="G26" s="1205" t="s">
        <v>10437</v>
      </c>
      <c r="H26" s="1205" t="s">
        <v>10438</v>
      </c>
      <c r="I26" s="1205" t="s">
        <v>6962</v>
      </c>
      <c r="J26" s="1205" t="s">
        <v>10439</v>
      </c>
      <c r="K26" s="1205" t="s">
        <v>10440</v>
      </c>
      <c r="L26" s="1205" t="s">
        <v>8222</v>
      </c>
      <c r="M26" s="1486">
        <v>0.054560185185185184</v>
      </c>
      <c r="N26" s="1486"/>
      <c r="O26" s="1205"/>
    </row>
    <row r="27" ht="15.75" customHeight="1">
      <c r="A27" s="1237" t="s">
        <v>4393</v>
      </c>
      <c r="B27" s="1499" t="s">
        <v>7347</v>
      </c>
      <c r="C27" s="1488">
        <v>0.061064814814814815</v>
      </c>
      <c r="D27" s="1495" t="s">
        <v>10441</v>
      </c>
      <c r="E27" s="1203" t="s">
        <v>10442</v>
      </c>
      <c r="F27" s="1205" t="s">
        <v>10443</v>
      </c>
      <c r="G27" s="1205" t="s">
        <v>10444</v>
      </c>
      <c r="H27" s="1205" t="s">
        <v>10445</v>
      </c>
      <c r="I27" s="1205" t="s">
        <v>10446</v>
      </c>
      <c r="J27" s="1205" t="s">
        <v>10447</v>
      </c>
      <c r="K27" s="1205" t="s">
        <v>10448</v>
      </c>
      <c r="L27" s="1205" t="s">
        <v>9425</v>
      </c>
      <c r="M27" s="1486">
        <v>0.06225694444444444</v>
      </c>
      <c r="N27" s="1506">
        <v>0.07152777777777777</v>
      </c>
      <c r="O27" s="1205" t="s">
        <v>10284</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