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03/06/2024
PAL GANG
@siemke</t>
      </text>
    </comment>
    <comment authorId="0" ref="AE45">
      <text>
        <t xml:space="preserve">PAL Gang 4eva</t>
      </text>
    </comment>
    <comment authorId="0" ref="AL45">
      <text>
        <t xml:space="preserve">Retimed by Zeldocto :D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<sst xmlns="http://schemas.openxmlformats.org/spreadsheetml/2006/main" count="27804" uniqueCount="11735">
  <si>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</si>
  <si>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</si>
  <si>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</si>
  <si>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</si>
  <si>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</si>
  <si>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</si>
  <si>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</si>
  <si>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</si>
  <si>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</si>
  <si>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</si>
  <si>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</si>
  <si>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</si>
  <si>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</si>
  <si>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</si>
  <si>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</si>
  <si>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</si>
  <si>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</si>
  <si>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</si>
  <si>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</si>
  <si>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</si>
  <si>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</si>
  <si>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</si>
  <si>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</si>
  <si>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</si>
  <si>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</si>
  <si>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</si>
  <si>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</si>
  <si>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</si>
  <si>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</si>
  <si>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</si>
  <si>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</si>
  <si>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</si>
  <si>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</si>
  <si>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</si>
  <si>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</si>
  <si>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</si>
  <si>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</si>
  <si>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</si>
  <si>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</si>
  <si>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</si>
  <si>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</si>
  <si>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</si>
  <si>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</si>
  <si>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</si>
  <si>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</si>
  <si>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</si>
  <si>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</si>
  <si>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</si>
  <si>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</si>
  <si>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</si>
  <si>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</si>
  <si>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</si>
  <si>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</si>
  <si>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</si>
  <si>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</si>
  <si>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</si>
  <si>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</si>
  <si>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</si>
  <si>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</si>
  <si>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</si>
  <si>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</si>
  <si>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</si>
  <si>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</si>
  <si>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</si>
  <si>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</si>
  <si>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</si>
  <si>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</si>
  <si>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</si>
  <si>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</si>
  <si>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</si>
  <si>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</si>
  <si>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</si>
  <si>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</si>
  <si>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</si>
  <si>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</si>
  <si>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</si>
  <si>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</si>
  <si>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</si>
  <si>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</si>
  <si>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</si>
  <si>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</si>
  <si>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</si>
  <si>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</si>
  <si>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</si>
  <si>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</si>
  <si>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</si>
  <si>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</si>
  <si>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</si>
  <si>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</si>
  <si>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</si>
  <si>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</si>
  <si>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</si>
  <si>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</si>
  <si>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</si>
  <si>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</si>
  <si>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</si>
  <si>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</si>
  <si>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</si>
  <si>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</si>
  <si>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</si>
  <si>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</si>
  <si>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</si>
  <si>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</si>
  <si>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</si>
  <si>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</si>
  <si>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</si>
  <si>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</si>
  <si>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</si>
  <si>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</si>
  <si>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</si>
  <si>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</si>
  <si>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</si>
  <si>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</si>
  <si>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</si>
  <si>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</si>
  <si>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</si>
  <si>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</si>
  <si>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</si>
  <si>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</si>
  <si>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</si>
  <si>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</si>
  <si>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</si>
  <si>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</si>
  <si>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</si>
  <si>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</si>
  <si>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</si>
  <si>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</si>
  <si>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</si>
  <si>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</si>
  <si>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</si>
  <si>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</si>
  <si>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</si>
  <si>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</si>
  <si>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</si>
  <si>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</si>
  <si>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</si>
  <si>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</si>
  <si>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</si>
  <si>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</si>
  <si>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</si>
  <si>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</si>
  <si>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</si>
  <si>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</si>
  <si>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</si>
  <si>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</si>
  <si>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</si>
  <si>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</si>
  <si>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</si>
  <si>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</si>
  <si>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</si>
  <si>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</si>
  <si>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</si>
  <si>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</si>
  <si>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</si>
  <si>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</si>
  <si>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</si>
  <si>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</si>
  <si>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</si>
  <si>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</si>
  <si>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</si>
  <si>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</si>
  <si>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</si>
  <si>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</si>
  <si>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</si>
  <si>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</si>
  <si>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</si>
  <si>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</si>
  <si>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</si>
  <si>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</si>
  <si>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</si>
  <si>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</si>
  <si>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</si>
  <si>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</si>
  <si>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</si>
  <si>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</si>
  <si>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</si>
  <si>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</si>
  <si>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</si>
  <si>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</si>
  <si>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</si>
  <si>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</si>
  <si>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</si>
  <si>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</si>
  <si>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</si>
  <si>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</si>
  <si>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</si>
  <si>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</si>
  <si>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</si>
  <si>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</si>
  <si>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</si>
  <si>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</si>
  <si>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</si>
  <si>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</si>
  <si>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</si>
  <si>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</si>
  <si>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</si>
  <si>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</si>
  <si>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</si>
  <si>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</si>
  <si>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</si>
  <si>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</si>
  <si>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</si>
  <si>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</si>
  <si>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</si>
  <si>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</si>
  <si>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</si>
  <si>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</si>
  <si>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</si>
  <si>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</si>
  <si>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</si>
  <si>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</si>
  <si>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</si>
  <si>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</si>
  <si>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</si>
  <si>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</si>
  <si>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</si>
  <si>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</si>
  <si>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</si>
  <si>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</si>
  <si>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</si>
  <si>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</si>
  <si>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</si>
  <si>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</si>
  <si>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</si>
  <si>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</si>
  <si>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</si>
  <si>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</si>
  <si>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</si>
  <si>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</si>
  <si>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</si>
  <si>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</si>
  <si>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</si>
  <si>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</si>
  <si>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</si>
  <si>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</si>
  <si>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</si>
  <si>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</si>
  <si>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</si>
  <si>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</si>
  <si>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</si>
  <si>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</si>
  <si>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</si>
  <si>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</si>
  <si>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</si>
  <si>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</si>
  <si>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</si>
  <si>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</si>
  <si>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</si>
  <si>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</si>
  <si>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</si>
  <si>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</si>
  <si>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</si>
  <si>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</si>
  <si>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</si>
  <si>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</si>
  <si>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</si>
  <si>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</si>
  <si>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</si>
  <si>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</si>
  <si>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</si>
  <si>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</si>
  <si>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</si>
  <si>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</si>
  <si>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</si>
  <si>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</si>
  <si>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</si>
  <si>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</si>
  <si>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</si>
  <si>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</si>
  <si>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</si>
  <si>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</si>
  <si>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</si>
  <si>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</si>
  <si>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</si>
  <si>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</si>
  <si>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</si>
  <si>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</si>
  <si>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</si>
  <si>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</si>
  <si>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</si>
  <si>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</si>
  <si>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</si>
  <si>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</si>
  <si>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</si>
  <si>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</si>
  <si>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</si>
  <si>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</si>
  <si>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</si>
  <si>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</si>
  <si>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</si>
  <si>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</si>
  <si>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</si>
  <si>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</si>
  <si>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</si>
  <si>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</si>
  <si>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</si>
  <si>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</si>
  <si>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</si>
  <si>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</si>
  <si>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</si>
  <si>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</si>
  <si>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</si>
  <si>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</si>
  <si>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</si>
  <si>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</si>
  <si>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</si>
  <si>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</si>
  <si>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</si>
  <si>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</si>
  <si>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</si>
  <si>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</si>
  <si>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</si>
  <si>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</si>
  <si>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</si>
  <si>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</si>
  <si>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</si>
  <si>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</si>
  <si>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</si>
  <si>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</si>
  <si>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</si>
  <si>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</si>
  <si>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</si>
  <si>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</si>
  <si>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</si>
  <si>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</si>
  <si>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</si>
  <si>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</si>
  <si>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</si>
  <si>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</si>
  <si>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</si>
  <si>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</si>
  <si>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</si>
  <si>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</si>
  <si>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</si>
  <si>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</si>
  <si>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</si>
  <si>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</si>
  <si>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</si>
  <si>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</si>
  <si>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</si>
  <si>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</si>
  <si>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</si>
  <si>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</si>
  <si>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</si>
  <si>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</si>
  <si>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</si>
  <si>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</si>
  <si>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</si>
  <si>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</si>
  <si>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</si>
  <si>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</si>
  <si>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</si>
  <si>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</si>
  <si>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</si>
  <si>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</si>
  <si>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</si>
  <si>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</si>
  <si>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</si>
  <si>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</si>
  <si>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</si>
  <si>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</si>
  <si>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</si>
  <si>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</si>
  <si>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</si>
  <si>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</si>
  <si>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</si>
  <si>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</si>
  <si>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</si>
  <si>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</si>
  <si>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</si>
  <si>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</si>
  <si>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</si>
  <si>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</si>
  <si>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</si>
  <si>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</si>
  <si>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</si>
  <si>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</si>
  <si>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</si>
  <si>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</si>
  <si>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</si>
  <si>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</si>
  <si>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</si>
  <si>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</si>
  <si>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</si>
  <si>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</si>
  <si>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</si>
  <si>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</si>
  <si>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</si>
  <si>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</si>
  <si>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</si>
  <si>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</si>
  <si>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</si>
  <si>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</si>
  <si>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</si>
  <si>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</si>
  <si>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</si>
  <si>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</si>
  <si>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</si>
  <si>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</si>
  <si>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</si>
  <si>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</si>
  <si>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</si>
  <si>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</si>
  <si>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</si>
  <si>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</si>
  <si>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</si>
  <si>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</si>
  <si>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</si>
  <si>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</si>
  <si>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</si>
  <si>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</si>
  <si>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</si>
  <si>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</si>
  <si>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</si>
  <si>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</si>
  <si>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</si>
  <si>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</si>
  <si>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</si>
  <si>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</si>
  <si>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</si>
  <si>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</si>
  <si>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</si>
  <si>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</si>
  <si>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</si>
  <si>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</si>
  <si>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</si>
  <si>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</si>
  <si>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</si>
  <si>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</si>
  <si>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</si>
  <si>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</si>
  <si>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</si>
  <si>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</si>
  <si>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</si>
  <si>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</si>
  <si>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</si>
  <si>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</si>
  <si>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</si>
  <si>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</si>
  <si>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</si>
  <si>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</si>
  <si>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</si>
  <si>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</si>
  <si>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</si>
  <si>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</si>
  <si>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</si>
  <si>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</si>
  <si>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</si>
  <si>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</si>
  <si>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</si>
  <si>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</si>
  <si>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</si>
  <si>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</si>
  <si>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</si>
  <si>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</si>
  <si>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</si>
  <si>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</si>
  <si>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</si>
  <si>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</si>
  <si>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</si>
  <si>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</si>
  <si>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</si>
  <si>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</si>
  <si>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</si>
  <si>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</si>
  <si>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</si>
  <si>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</si>
  <si>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</si>
  <si>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</si>
  <si>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</si>
  <si>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</si>
  <si>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</si>
  <si>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</si>
  <si>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</si>
  <si>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</si>
  <si>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</si>
  <si>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</si>
  <si>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</si>
  <si>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</si>
  <si>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</si>
  <si>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</si>
  <si>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</si>
  <si>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</si>
  <si>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</si>
  <si>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</si>
  <si>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</si>
  <si>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</si>
  <si>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</si>
  <si>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</si>
  <si>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</si>
  <si>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</si>
  <si>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</si>
  <si>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</si>
  <si>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</si>
  <si>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</si>
  <si>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</si>
  <si>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</si>
  <si>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</si>
  <si>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</si>
  <si>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</si>
  <si>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</si>
  <si>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</si>
  <si>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</si>
  <si>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</si>
  <si>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</si>
  <si>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</si>
  <si>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</si>
  <si>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</si>
  <si>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</si>
  <si>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</si>
  <si>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</si>
  <si>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</si>
  <si>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</si>
  <si>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</si>
  <si>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</si>
  <si>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</si>
  <si>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</si>
  <si>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</si>
  <si>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</si>
  <si>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</si>
  <si>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</si>
  <si>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</si>
  <si>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</si>
  <si>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</si>
  <si>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</si>
  <si>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</si>
  <si>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</si>
  <si>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</si>
  <si>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</si>
  <si>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</si>
  <si>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</si>
  <si>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</si>
  <si>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</si>
  <si>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</si>
  <si>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</si>
  <si>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</si>
  <si>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</si>
  <si>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</si>
  <si>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</si>
  <si>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</si>
  <si>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</si>
  <si>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</si>
  <si>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</si>
  <si>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</si>
  <si>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</si>
  <si>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</si>
  <si>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</si>
  <si>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</si>
  <si>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</si>
  <si>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</si>
  <si>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</si>
  <si>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</si>
  <si>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</si>
  <si>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</si>
  <si>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</si>
  <si>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</si>
  <si>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</si>
  <si>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</si>
  <si>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</si>
  <si>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</si>
  <si>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</si>
  <si>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</si>
  <si>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</si>
  <si>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</si>
  <si>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</si>
  <si>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</si>
  <si>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</si>
  <si>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</si>
  <si>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</si>
  <si>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</si>
  <si>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</si>
  <si>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</si>
  <si>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</si>
  <si>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</si>
  <si>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</si>
  <si>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</si>
  <si>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</si>
  <si>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</si>
  <si>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</si>
  <si>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</si>
  <si>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</si>
  <si>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</si>
  <si>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</si>
  <si>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</si>
  <si>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</si>
  <si>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</si>
  <si>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</si>
  <si>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</si>
  <si>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</si>
  <si>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</si>
  <si>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</si>
  <si>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</si>
  <si>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</si>
  <si>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</si>
  <si>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</si>
  <si>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</si>
  <si>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</si>
  <si>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</si>
  <si>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</si>
  <si>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</si>
  <si>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</si>
  <si>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</si>
  <si>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</si>
  <si>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</si>
  <si>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</si>
  <si>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</si>
  <si>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</si>
  <si>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</si>
  <si>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</si>
  <si>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</si>
  <si>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</si>
  <si>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</si>
  <si>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</si>
  <si>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</si>
  <si>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</si>
  <si>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</si>
  <si>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</si>
  <si>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</si>
  <si>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</si>
  <si>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</si>
  <si>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</si>
  <si>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</si>
  <si>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</si>
  <si>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</si>
  <si>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</si>
  <si>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</si>
  <si>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</si>
  <si>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</si>
  <si>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</si>
  <si>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</si>
  <si>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</si>
  <si>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</si>
  <si>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</si>
  <si>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</si>
  <si>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</si>
  <si>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</si>
  <si>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</si>
  <si>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</si>
  <si>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</si>
  <si>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</si>
  <si>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</si>
  <si>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</si>
  <si>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</si>
  <si>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</si>
  <si>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</si>
  <si>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</si>
  <si>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</si>
  <si>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</si>
  <si>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</si>
  <si>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</si>
  <si>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</si>
  <si>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</si>
  <si>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</si>
  <si>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</si>
  <si>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</si>
  <si>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</si>
  <si>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</si>
  <si>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</si>
  <si>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</si>
  <si>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</si>
  <si>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</si>
  <si>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</si>
  <si>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</si>
  <si>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</si>
  <si>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</si>
  <si>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</si>
  <si>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</si>
  <si>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</si>
  <si>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</si>
  <si>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</si>
  <si>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</si>
  <si>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</si>
  <si>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</si>
  <si>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</si>
  <si>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</si>
  <si>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</si>
  <si>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</si>
  <si>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</si>
  <si>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</si>
  <si>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</si>
  <si>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</si>
  <si>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</si>
  <si>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</si>
  <si>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</si>
  <si>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</si>
  <si>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</si>
  <si>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</si>
  <si>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</si>
  <si>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</si>
  <si>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</si>
  <si>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</si>
  <si>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</si>
  <si>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</si>
  <si>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</si>
  <si>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</si>
  <si>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</si>
  <si>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</si>
  <si>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</si>
  <si>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</si>
  <si>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</si>
  <si>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</si>
  <si>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</si>
  <si>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</si>
  <si>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</si>
  <si>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</si>
  <si>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</si>
  <si>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</si>
  <si>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</si>
  <si>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</si>
  <si>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</si>
  <si>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</si>
  <si>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</si>
  <si>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</si>
  <si>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</si>
  <si>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</si>
  <si>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</si>
  <si>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</si>
  <si>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</si>
  <si>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</si>
  <si>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</si>
  <si>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</si>
  <si>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</si>
  <si>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</si>
  <si>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</si>
  <si>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</si>
  <si>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</si>
  <si>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</si>
  <si>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</si>
  <si>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</si>
  <si>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</si>
  <si>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</si>
  <si>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</si>
  <si>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</si>
  <si>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</si>
  <si>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</si>
  <si>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</si>
  <si>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</si>
  <si>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</si>
  <si>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</si>
  <si>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</si>
  <si>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</si>
  <si>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</si>
  <si>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</si>
  <si>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</si>
  <si>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</si>
  <si>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</si>
  <si>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</si>
  <si>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</si>
  <si>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</si>
  <si>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</si>
  <si>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</si>
  <si>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</si>
  <si>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</si>
  <si>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</si>
  <si>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</si>
  <si>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</si>
  <si>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</si>
  <si>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</si>
  <si>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</si>
  <si>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</si>
  <si>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</si>
  <si>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</si>
  <si>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</si>
  <si>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</si>
  <si>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</si>
  <si>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</si>
  <si>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</si>
  <si>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</si>
  <si>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</si>
  <si>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</si>
  <si>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</si>
  <si>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</si>
  <si>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</si>
  <si>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</si>
  <si>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</si>
  <si>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</si>
  <si>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</si>
  <si>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</si>
  <si>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</si>
  <si>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</si>
  <si>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</si>
  <si>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</si>
  <si>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</si>
  <si>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</si>
  <si>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</si>
  <si>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</si>
  <si>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</si>
  <si>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</si>
  <si>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</si>
  <si>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</si>
  <si>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</si>
  <si>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</si>
  <si>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</si>
  <si>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</si>
  <si>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</si>
  <si>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</si>
  <si>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</si>
  <si>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</si>
  <si>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</si>
  <si>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</si>
  <si>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</si>
  <si>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</si>
  <si>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</si>
  <si>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</si>
  <si>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</si>
  <si>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</si>
  <si>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</si>
  <si>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</si>
  <si>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</si>
  <si>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</si>
  <si>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</si>
  <si>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</si>
  <si>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</si>
  <si>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</si>
  <si>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</si>
  <si>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</si>
  <si>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</si>
  <si>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</si>
  <si>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</si>
  <si>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</si>
  <si>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</si>
  <si>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</si>
  <si>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</si>
  <si>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</si>
  <si>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</si>
  <si>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</si>
  <si>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</si>
  <si>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</si>
  <si>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</si>
  <si>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</si>
  <si>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</si>
  <si>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</si>
  <si>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</si>
  <si>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</si>
  <si>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</si>
  <si>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</si>
  <si>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</si>
  <si>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</si>
  <si>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</si>
  <si>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</si>
  <si>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</si>
  <si>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</si>
  <si>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</si>
  <si>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</si>
  <si>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</si>
  <si>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</si>
  <si>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</si>
  <si>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</si>
  <si>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</si>
  <si>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</si>
  <si>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</si>
  <si>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</si>
  <si>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</si>
  <si>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</si>
  <si>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</si>
  <si>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</si>
  <si>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</si>
  <si>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</si>
  <si>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</si>
  <si>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</si>
  <si>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</si>
  <si>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</si>
  <si>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</si>
  <si>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</si>
  <si>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</si>
  <si>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</si>
  <si>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</si>
  <si>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</si>
  <si>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</si>
  <si>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</si>
  <si>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</si>
  <si>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</si>
  <si>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</si>
  <si>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</si>
  <si>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</si>
  <si>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</si>
  <si>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</si>
  <si>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</si>
  <si>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</si>
  <si>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</si>
  <si>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</si>
  <si>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</si>
  <si>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</si>
  <si>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</si>
  <si>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</si>
  <si>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</si>
  <si>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</si>
  <si>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</si>
  <si>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</si>
  <si>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</si>
  <si>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</si>
  <si>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</si>
  <si>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</si>
  <si>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</si>
  <si>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</si>
  <si>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</si>
  <si>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</si>
  <si>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</si>
  <si>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</si>
  <si>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</si>
  <si>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</si>
  <si>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</si>
  <si>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</si>
  <si>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</si>
  <si>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</si>
  <si>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</si>
  <si>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</si>
  <si>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</si>
  <si>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</si>
  <si>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</si>
  <si>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</si>
  <si>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</si>
  <si>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</si>
  <si>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</si>
  <si>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</si>
  <si>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</si>
  <si>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</si>
  <si>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</si>
  <si>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</si>
  <si>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</si>
  <si>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</si>
  <si>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</si>
  <si>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</si>
  <si>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</si>
  <si>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</si>
  <si>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</si>
  <si>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</si>
  <si>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</si>
  <si>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</si>
  <si>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</si>
  <si>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</si>
  <si>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</si>
  <si>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</si>
  <si>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</si>
  <si>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</si>
  <si>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</si>
  <si>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</si>
  <si>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</si>
  <si>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</si>
  <si>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</si>
  <si>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</si>
  <si>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</si>
  <si>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</si>
  <si>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</si>
  <si>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</si>
  <si>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</si>
  <si>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</si>
  <si>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</si>
  <si>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</si>
  <si>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</si>
  <si>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</si>
  <si>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</si>
  <si>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</si>
  <si>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</si>
  <si>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</si>
  <si>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</si>
  <si>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</si>
  <si>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</si>
  <si>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</si>
  <si>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</si>
  <si>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</si>
  <si>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</si>
  <si>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</si>
  <si>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</si>
  <si>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</si>
  <si>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</si>
  <si>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</si>
  <si>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</si>
  <si>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</si>
  <si>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</si>
  <si>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</si>
  <si>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</si>
  <si>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</si>
  <si>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</si>
  <si>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</si>
  <si>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</si>
  <si>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</si>
  <si>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</si>
  <si>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</si>
  <si>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</si>
  <si>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</si>
  <si>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</si>
  <si>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</si>
  <si>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</si>
  <si>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</si>
  <si>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</si>
  <si>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</si>
  <si>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</si>
  <si>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</si>
  <si>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</si>
  <si>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</si>
  <si>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</si>
  <si>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</si>
  <si>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</si>
  <si>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</si>
  <si>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</si>
  <si>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</si>
  <si>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</si>
  <si>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</si>
  <si>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</si>
  <si>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</si>
  <si>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</si>
  <si>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</si>
  <si>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</si>
  <si>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</si>
  <si>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</si>
  <si>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</si>
  <si>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</si>
  <si>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</si>
  <si>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</si>
  <si>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</si>
  <si>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</si>
  <si>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</si>
  <si>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</si>
  <si>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</si>
  <si>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</si>
  <si>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</si>
  <si>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</si>
  <si>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</si>
  <si>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</si>
  <si>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</si>
  <si>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</si>
  <si>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</si>
  <si>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</si>
  <si>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</si>
  <si>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</si>
  <si>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</si>
  <si>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</si>
  <si>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</si>
  <si>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</si>
  <si>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</si>
  <si>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</si>
  <si>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</si>
  <si>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</si>
  <si>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</si>
  <si>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</si>
  <si>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</si>
  <si>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</si>
  <si>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</si>
  <si>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</si>
  <si>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</si>
  <si>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</si>
  <si>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</si>
  <si>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</si>
  <si>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</si>
  <si>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</si>
  <si>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</si>
  <si>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</si>
  <si>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</si>
  <si>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</si>
  <si>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</si>
  <si>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</si>
  <si>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</si>
  <si>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</si>
  <si>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</si>
  <si>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</si>
  <si>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</si>
  <si>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</si>
  <si>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</si>
  <si>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</si>
  <si>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</si>
  <si>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</si>
  <si>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</si>
  <si>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</si>
  <si>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</si>
  <si>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</si>
  <si>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</si>
  <si>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</si>
  <si>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</si>
  <si>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</si>
  <si>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</si>
  <si>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</si>
  <si>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</si>
  <si>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</si>
  <si>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</si>
  <si>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</si>
  <si>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</si>
  <si>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</si>
  <si>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</si>
  <si>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</si>
  <si>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</si>
  <si>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</si>
  <si>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</si>
  <si>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</si>
  <si>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</si>
  <si>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</si>
  <si>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</si>
  <si>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</si>
  <si>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</si>
  <si>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</si>
  <si>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</si>
  <si>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</si>
  <si>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</si>
  <si>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</si>
  <si>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</si>
  <si>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</si>
  <si>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</si>
  <si>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</si>
  <si>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</si>
  <si>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</si>
  <si>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</si>
  <si>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</si>
  <si>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</si>
  <si>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</si>
  <si>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</si>
  <si>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</si>
  <si>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</si>
  <si>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</si>
  <si>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</si>
  <si>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</si>
  <si>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</si>
  <si>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</si>
  <si>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</si>
  <si>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</si>
  <si>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</si>
  <si>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</si>
  <si>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</si>
  <si>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</si>
  <si>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</si>
  <si>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</si>
  <si>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</si>
  <si>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</si>
  <si>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</si>
  <si>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</si>
  <si>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</si>
  <si>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</si>
  <si>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</si>
  <si>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</si>
  <si>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</si>
  <si>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</si>
  <si>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</si>
  <si>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</si>
  <si>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</si>
  <si>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</si>
  <si>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</si>
  <si>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</si>
  <si>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</si>
  <si>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</si>
  <si>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</si>
  <si>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</si>
  <si>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</si>
  <si>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</si>
  <si>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</si>
  <si>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</si>
  <si>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</si>
  <si>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</si>
  <si>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</si>
  <si>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</si>
  <si>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</si>
  <si>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</si>
  <si>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</si>
  <si>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</si>
  <si>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</si>
  <si>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</si>
  <si>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</si>
  <si>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</si>
  <si>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</si>
  <si>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</si>
  <si>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</si>
  <si>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</si>
  <si>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</si>
  <si>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</si>
  <si>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</si>
  <si>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</si>
  <si>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</si>
  <si>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</si>
  <si>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</si>
  <si>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</si>
  <si>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</si>
  <si>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</si>
  <si>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</si>
  <si>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</si>
  <si>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</si>
  <si>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</si>
  <si>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</si>
  <si>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</si>
  <si>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</si>
  <si>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</si>
  <si>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</si>
  <si>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</si>
  <si>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</si>
  <si>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</si>
  <si>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</si>
  <si>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</si>
  <si>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</si>
  <si>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</si>
  <si>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</si>
  <si>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</si>
  <si>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</si>
  <si>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</si>
  <si>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</si>
  <si>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</si>
  <si>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</si>
  <si>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</si>
  <si>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</si>
  <si>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</si>
  <si>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</si>
  <si>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</si>
  <si>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</si>
  <si>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</si>
  <si>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</si>
  <si>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</si>
  <si>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</si>
  <si>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</si>
  <si>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</si>
  <si>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</si>
  <si>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</si>
  <si>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</si>
  <si>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</si>
  <si>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</si>
  <si>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</si>
  <si>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</si>
  <si>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</si>
  <si>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</si>
  <si>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</si>
  <si>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</si>
  <si>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</si>
  <si>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</si>
  <si>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</si>
  <si>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</si>
  <si>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</si>
  <si>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</si>
  <si>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</si>
  <si>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</si>
  <si>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</si>
  <si>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</si>
  <si>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</si>
  <si>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</si>
  <si>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</si>
  <si>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</si>
  <si>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</si>
  <si>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</si>
  <si>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</si>
  <si>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</si>
  <si>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</si>
  <si>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</si>
  <si>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</si>
  <si>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</si>
  <si>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</si>
  <si>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</si>
  <si>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</si>
  <si>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</si>
  <si>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</si>
  <si>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</si>
  <si>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</si>
  <si>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</si>
  <si>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</si>
  <si>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</si>
  <si>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</si>
  <si>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</si>
  <si>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</si>
  <si>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</si>
  <si>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</si>
  <si>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</si>
  <si>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</si>
  <si>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</si>
  <si>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</si>
  <si>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</si>
  <si>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</si>
  <si>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</si>
  <si>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</si>
  <si>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</si>
  <si>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</si>
  <si>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</si>
  <si>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</si>
  <si>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</si>
  <si>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</si>
  <si>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</si>
  <si>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</si>
  <si>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</si>
  <si>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</si>
  <si>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</si>
  <si>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</si>
  <si>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</si>
  <si>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</si>
  <si>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</si>
  <si>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</si>
  <si>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</si>
  <si>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</si>
  <si>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</si>
  <si>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</si>
  <si>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</si>
  <si>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</si>
  <si>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</si>
  <si>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</si>
  <si>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</si>
  <si>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</si>
  <si>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</si>
  <si>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</si>
  <si>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</si>
  <si>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</si>
  <si>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</si>
  <si>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</si>
  <si>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</si>
  <si>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</si>
  <si>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</si>
  <si>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</si>
  <si>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</si>
  <si>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</si>
  <si>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</si>
  <si>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</si>
  <si>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</si>
  <si>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</si>
  <si>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</si>
  <si>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</si>
  <si>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</si>
  <si>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</si>
  <si>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</si>
  <si>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</si>
  <si>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</si>
  <si>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</si>
  <si>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</si>
  <si>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</si>
  <si>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</si>
  <si>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</si>
  <si>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</si>
  <si>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</si>
  <si>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</si>
  <si>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</si>
  <si>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</si>
  <si>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</si>
  <si>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</si>
  <si>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</si>
  <si>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</si>
  <si>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</si>
  <si>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</si>
  <si>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</si>
  <si>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</si>
  <si>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</si>
  <si>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</si>
  <si>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</si>
  <si>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</si>
  <si>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</si>
  <si>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</si>
  <si>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</si>
  <si>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</si>
  <si>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</si>
  <si>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</si>
  <si>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</si>
  <si>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</si>
  <si>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</si>
  <si>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</si>
  <si>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</si>
  <si>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</si>
  <si>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</si>
  <si>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</si>
  <si>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</si>
  <si>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</si>
  <si>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</si>
  <si>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</si>
  <si>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</si>
  <si>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</si>
  <si>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</si>
  <si>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</si>
  <si>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</si>
  <si>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</si>
  <si>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</si>
  <si>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</si>
  <si>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</si>
  <si>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</si>
  <si>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</si>
  <si>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</si>
  <si>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</si>
  <si>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</si>
  <si>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</si>
  <si>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</si>
  <si>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</si>
  <si>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</si>
  <si>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</si>
  <si>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</si>
  <si>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</si>
  <si>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</si>
  <si>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</si>
  <si>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</si>
  <si>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</si>
  <si>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</si>
  <si>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</si>
  <si>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</si>
  <si>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</si>
  <si>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</si>
  <si>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</si>
  <si>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</si>
  <si>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</si>
  <si>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</si>
  <si>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</si>
  <si>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</si>
  <si>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</si>
  <si>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</si>
  <si>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</si>
  <si>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</si>
  <si>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</si>
  <si>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</si>
  <si>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</si>
  <si>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</si>
  <si>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</si>
  <si>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</si>
  <si>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</si>
  <si>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</si>
  <si>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</si>
  <si>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</si>
  <si>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</si>
  <si>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</si>
  <si>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</si>
  <si>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</si>
  <si>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</si>
  <si>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</si>
  <si>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</si>
  <si>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</si>
  <si>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</si>
  <si>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</si>
  <si>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</si>
  <si>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</si>
  <si>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</si>
  <si>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</si>
  <si>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</si>
  <si>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</si>
  <si>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</si>
  <si>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</si>
  <si>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</si>
  <si>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</si>
  <si>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</si>
  <si>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</si>
  <si>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</si>
  <si>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</si>
  <si>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</si>
  <si>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</si>
  <si>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</si>
  <si>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</si>
  <si>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</si>
  <si>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</si>
  <si>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</si>
  <si>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</si>
  <si>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</si>
  <si>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</si>
  <si>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</si>
  <si>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</si>
  <si>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</si>
  <si>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</si>
  <si>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</si>
  <si>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</si>
  <si>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</si>
  <si>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</si>
  <si>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</si>
  <si>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</si>
  <si>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</si>
  <si>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</si>
  <si>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</si>
  <si>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</si>
  <si>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</si>
  <si>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</si>
  <si>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</si>
  <si>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</si>
  <si>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</si>
  <si>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</si>
  <si>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</si>
  <si>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</si>
  <si>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</si>
  <si>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</si>
  <si>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</si>
  <si>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</si>
  <si>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</si>
  <si>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</si>
  <si>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</si>
  <si>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</si>
  <si>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</si>
  <si>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</si>
  <si>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</si>
  <si>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</si>
  <si>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</si>
  <si>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</si>
  <si>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</si>
  <si>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</si>
  <si>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</si>
  <si>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</si>
  <si>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</si>
  <si>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</si>
  <si>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</si>
  <si>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</si>
  <si>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</si>
  <si>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</si>
  <si>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</si>
  <si>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</si>
  <si>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</si>
  <si>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</si>
  <si>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</si>
  <si>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</si>
  <si>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</si>
  <si>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</si>
  <si>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</si>
  <si>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</si>
  <si>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</si>
  <si>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</si>
  <si>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</si>
  <si>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</si>
  <si>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</si>
  <si>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</si>
  <si>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</si>
  <si>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</si>
  <si>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</si>
  <si>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</si>
  <si>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</si>
  <si>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</si>
  <si>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</si>
  <si>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</si>
  <si>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</si>
  <si>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</si>
  <si>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</si>
  <si>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</si>
  <si>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</si>
  <si>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</si>
  <si>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</si>
  <si>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</si>
  <si>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</si>
  <si>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</si>
  <si>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</si>
  <si>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</si>
  <si>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</si>
  <si>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</si>
  <si>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</si>
  <si>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</si>
  <si>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</si>
  <si>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</si>
  <si>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</si>
  <si>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</si>
  <si>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</si>
  <si>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</si>
  <si>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</si>
  <si>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</si>
  <si>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</si>
  <si>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</si>
  <si>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</si>
  <si>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</si>
  <si>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</si>
  <si>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</si>
  <si>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</si>
  <si>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</si>
  <si>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</si>
  <si>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</si>
  <si>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</si>
  <si>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</si>
  <si>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</si>
  <si>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</si>
  <si>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</si>
  <si>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</si>
  <si>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</si>
  <si>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</si>
  <si>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</si>
  <si>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</si>
  <si>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</si>
  <si>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</si>
  <si>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</si>
  <si>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</si>
  <si>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</si>
  <si>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</si>
  <si>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</si>
  <si>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</si>
  <si>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</si>
  <si>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</si>
  <si>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</si>
  <si>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</si>
  <si>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</si>
  <si>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</si>
  <si>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</si>
  <si>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</si>
  <si>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</si>
  <si>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</si>
  <si>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</si>
  <si>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</si>
  <si>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</si>
  <si>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</si>
  <si>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</si>
  <si>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</si>
  <si>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</si>
  <si>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</si>
  <si>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</si>
  <si>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</si>
  <si>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</si>
  <si>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</si>
  <si>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</si>
  <si>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</si>
  <si>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</si>
  <si>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</si>
  <si>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</si>
  <si>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</si>
  <si>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</si>
  <si>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</si>
  <si>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</si>
  <si>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</si>
  <si>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</si>
  <si>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</si>
  <si>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</si>
  <si>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</si>
  <si>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</si>
  <si>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</si>
  <si>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</si>
  <si>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</si>
  <si>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</si>
  <si>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</si>
  <si>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</si>
  <si>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</si>
  <si>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</si>
  <si>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</si>
  <si>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</si>
  <si>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</si>
  <si>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</si>
  <si>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</si>
  <si>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</si>
  <si>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</si>
  <si>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</si>
  <si>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</si>
  <si>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</si>
  <si>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</si>
  <si>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</si>
  <si>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</si>
  <si>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</si>
  <si>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</si>
  <si>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</si>
  <si>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</si>
  <si>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</si>
  <si>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</si>
  <si>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</si>
  <si>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</si>
  <si>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</si>
  <si>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</si>
  <si>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</si>
  <si>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</si>
  <si>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</si>
  <si>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</si>
  <si>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</si>
  <si>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</si>
  <si>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</si>
  <si>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</si>
  <si>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</si>
  <si>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</si>
  <si>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</si>
  <si>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</si>
  <si>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</si>
  <si>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</si>
  <si>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</si>
  <si>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</si>
  <si>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</si>
  <si>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</si>
  <si>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</si>
  <si>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</si>
  <si>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</si>
  <si>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</si>
  <si>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</si>
  <si>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</si>
  <si>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</si>
  <si>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</si>
  <si>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</si>
  <si>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</si>
  <si>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</si>
  <si>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</si>
  <si>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</si>
  <si>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</si>
  <si>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</si>
  <si>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</si>
  <si>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</si>
  <si>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</si>
  <si>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</si>
  <si>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</si>
  <si>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</si>
  <si>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</si>
  <si>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</si>
  <si>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</si>
  <si>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</si>
  <si>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</si>
  <si>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</si>
  <si>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</si>
  <si>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</si>
  <si>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</si>
  <si>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</si>
  <si>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</si>
  <si>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</si>
  <si>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</si>
  <si>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</si>
  <si>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</si>
  <si>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</si>
  <si>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</si>
  <si>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</si>
  <si>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</si>
  <si>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</si>
  <si>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</si>
  <si>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</si>
  <si>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</si>
  <si>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</si>
  <si>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</si>
  <si>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</si>
  <si>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</si>
  <si>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</si>
  <si>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</si>
  <si>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</si>
  <si>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</si>
  <si>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</si>
  <si>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</si>
  <si>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</si>
  <si>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</si>
  <si>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</si>
  <si>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</si>
  <si>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</si>
  <si>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</si>
  <si>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</si>
  <si>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</si>
  <si>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</si>
  <si>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</si>
  <si>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</si>
  <si>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</si>
  <si>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</si>
  <si>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</si>
  <si>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</si>
  <si>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</si>
  <si>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</si>
  <si>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</si>
  <si>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</si>
  <si>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</si>
  <si>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</si>
  <si>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</si>
  <si>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</si>
  <si>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</si>
  <si>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</si>
  <si>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</si>
  <si>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</si>
  <si>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</si>
  <si>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</si>
  <si>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</si>
  <si>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</si>
  <si>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</si>
  <si>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</si>
  <si>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</si>
  <si>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</si>
  <si>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</si>
  <si>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</si>
  <si>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</si>
  <si>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</si>
  <si>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</si>
  <si>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</si>
  <si>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</si>
  <si>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</si>
  <si>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</si>
  <si>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</si>
  <si>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</si>
  <si>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</si>
  <si>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</si>
  <si>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</si>
  <si>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</si>
  <si>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</si>
  <si>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</si>
  <si>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</si>
  <si>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</si>
  <si>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</si>
  <si>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</si>
  <si>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</si>
  <si>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</si>
  <si>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</si>
  <si>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</si>
  <si>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</si>
  <si>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</si>
  <si>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</si>
  <si>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</si>
  <si>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</si>
  <si>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</si>
  <si>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</si>
  <si>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</si>
  <si>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</si>
  <si>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</si>
  <si>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</si>
  <si>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</si>
  <si>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</si>
  <si>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</si>
  <si>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</si>
  <si>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</si>
  <si>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</si>
  <si>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</si>
  <si>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</si>
  <si>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</si>
  <si>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</si>
  <si>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</si>
  <si>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</si>
  <si>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</si>
  <si>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</si>
  <si>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</si>
  <si>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</si>
  <si>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</si>
  <si>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</si>
  <si>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</si>
  <si>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</si>
  <si>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</si>
  <si>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</si>
  <si>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</si>
  <si>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</si>
  <si>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</si>
  <si>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</si>
  <si>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</si>
  <si>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</si>
  <si>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</si>
  <si>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</si>
  <si>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</si>
  <si>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</si>
  <si>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</si>
  <si>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</si>
  <si>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</si>
  <si>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</si>
  <si>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</si>
  <si>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</si>
  <si>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</si>
  <si>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</si>
  <si>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</si>
  <si>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</si>
  <si>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</si>
  <si>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</si>
  <si>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</si>
  <si>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</si>
  <si>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</si>
  <si>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</si>
  <si>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</si>
  <si>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</si>
  <si>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</si>
  <si>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</si>
  <si>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</si>
  <si>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</si>
  <si>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</si>
  <si>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</si>
  <si>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</si>
  <si>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</si>
  <si>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</si>
  <si>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</si>
  <si>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</si>
  <si>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</si>
  <si>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</si>
  <si>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</si>
  <si>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</si>
  <si>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</si>
  <si>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</si>
  <si>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</si>
  <si>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</si>
  <si>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</si>
  <si>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</si>
  <si>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</si>
  <si>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</si>
  <si>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</si>
  <si>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</si>
  <si>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</si>
  <si>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</si>
  <si>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</si>
  <si>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</si>
  <si>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</si>
  <si>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</si>
  <si>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</si>
  <si>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</si>
  <si>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</si>
  <si>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</si>
  <si>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</si>
  <si>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</si>
  <si>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</si>
  <si>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</si>
  <si>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</si>
  <si>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</si>
  <si>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</si>
  <si>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</si>
  <si>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</si>
  <si>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</si>
  <si>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</si>
  <si>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</si>
  <si>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</si>
  <si>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</si>
  <si>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</si>
  <si>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</si>
  <si>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</si>
  <si>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</si>
  <si>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</si>
  <si>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</si>
  <si>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</si>
  <si>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</si>
  <si>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</si>
  <si>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</si>
  <si>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</si>
  <si>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</si>
  <si>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</si>
  <si>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</si>
  <si>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</si>
  <si>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</si>
  <si>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</si>
  <si>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</si>
  <si>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</si>
  <si>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</si>
  <si>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</si>
  <si>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</si>
  <si>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</si>
  <si>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</si>
  <si>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</si>
  <si>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</si>
  <si>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</si>
  <si>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</si>
  <si>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</si>
  <si>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</si>
  <si>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</si>
  <si>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</si>
  <si>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</si>
  <si>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</si>
  <si>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</si>
  <si>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</si>
  <si>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</si>
  <si>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</si>
  <si>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</si>
  <si>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</si>
  <si>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</si>
  <si>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</si>
  <si>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</si>
  <si>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</si>
  <si>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</si>
  <si>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</si>
  <si>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</si>
  <si>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</si>
  <si>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</si>
  <si>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</si>
  <si>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</si>
  <si>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</si>
  <si>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</si>
  <si>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</si>
  <si>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</si>
  <si>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</si>
  <si>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</si>
  <si>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</si>
  <si>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</si>
  <si>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</si>
  <si>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</si>
  <si>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</si>
  <si>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</si>
  <si>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</si>
  <si>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</si>
  <si>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</si>
  <si>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</si>
  <si>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</si>
  <si>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</si>
  <si>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</si>
  <si>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6647</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</si>
  <si>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</si>
  <si>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</si>
  <si>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</si>
  <si>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</si>
  <si>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</si>
  <si>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</si>
  <si>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</si>
  <si>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</si>
  <si>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</si>
  <si>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</si>
  <si>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</si>
  <si>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</si>
  <si>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</si>
  <si>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</si>
  <si>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</si>
  <si>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</si>
  <si>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</si>
  <si>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</si>
  <si>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</si>
  <si>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</si>
  <si>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</si>
  <si>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</si>
  <si>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</si>
  <si>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</si>
  <si>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</si>
  <si>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</si>
  <si>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</si>
  <si>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</si>
  <si>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</si>
  <si>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</si>
  <si>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</si>
  <si>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</si>
  <si>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</si>
  <si>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</si>
  <si>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</si>
  <si>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</si>
  <si>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</si>
  <si>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</si>
  <si>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</si>
  <si>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</si>
  <si>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</si>
  <si>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</si>
  <si>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</si>
  <si>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</si>
  <si>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</si>
  <si>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</si>
  <si>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</si>
  <si>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</si>
  <si>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</si>
  <si>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</si>
  <si>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</si>
  <si>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</si>
  <si>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</si>
  <si>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</si>
  <si>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</si>
  <si>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</si>
  <si>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</si>
  <si>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</si>
  <si>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</si>
  <si>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</si>
  <si>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</si>
  <si>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</si>
  <si>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</si>
  <si>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</si>
  <si>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</si>
  <si>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</si>
  <si>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</si>
  <si>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</si>
  <si>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</si>
  <si>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</si>
  <si>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</si>
  <si>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</si>
  <si>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</si>
  <si>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</si>
  <si>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</si>
  <si>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</si>
  <si>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</si>
  <si>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</si>
  <si>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</si>
  <si>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</si>
  <si>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</si>
  <si>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</si>
  <si>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</si>
  <si>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</si>
  <si>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</si>
  <si>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</si>
  <si>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</si>
  <si>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</si>
  <si>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</si>
  <si>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</si>
  <si>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</si>
  <si>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</si>
  <si>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</si>
  <si>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</si>
  <si>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</si>
  <si>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</si>
  <si>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</si>
  <si>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</si>
  <si>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</si>
  <si>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</si>
  <si>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</si>
  <si>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</si>
  <si>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</si>
  <si>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</si>
  <si>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</si>
  <si>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</si>
  <si>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</si>
  <si>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</si>
  <si>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</si>
  <si>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</si>
  <si>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</si>
  <si>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</si>
  <si>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</si>
  <si>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</si>
  <si>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</si>
  <si>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</si>
  <si>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</si>
  <si>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</si>
  <si>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</si>
  <si>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</si>
  <si>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</si>
  <si>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</si>
  <si>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</si>
  <si>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</si>
  <si>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</si>
  <si>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</si>
  <si>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</si>
  <si>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</si>
  <si>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</si>
  <si>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</si>
  <si>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</si>
  <si>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</si>
  <si>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</si>
  <si>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</si>
  <si>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</si>
  <si>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</si>
  <si>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</si>
  <si>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</si>
  <si>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</si>
  <si>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</si>
  <si>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</si>
  <si>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</si>
  <si>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</si>
  <si>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</si>
  <si>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</si>
  <si>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</si>
  <si>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</si>
  <si>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</si>
  <si>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</si>
  <si>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</si>
  <si>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</si>
  <si>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</si>
  <si>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</si>
  <si>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</si>
  <si>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</si>
  <si>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</si>
  <si>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</si>
  <si>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</si>
  <si>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</si>
  <si>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</si>
  <si>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</si>
  <si>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</si>
  <si>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</si>
  <si>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</si>
  <si>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</si>
  <si>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</si>
  <si>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</si>
  <si>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</si>
  <si>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</si>
  <si>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</si>
  <si>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</si>
  <si>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</si>
  <si>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</si>
  <si>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</si>
  <si>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</si>
  <si>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</si>
  <si>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</si>
  <si>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</si>
  <si>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</si>
  <si>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</si>
  <si>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</si>
  <si>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</si>
  <si>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</si>
  <si>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</si>
  <si>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</si>
  <si>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</si>
  <si>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</si>
  <si>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</si>
  <si>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</si>
  <si>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</si>
  <si>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</si>
  <si>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</si>
  <si>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</si>
  <si>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</si>
  <si>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5996</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</si>
  <si>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</si>
  <si>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</si>
  <si>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</si>
  <si>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</si>
  <si>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</si>
  <si>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</si>
  <si>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</si>
  <si>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</si>
  <si>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</si>
  <si>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</si>
  <si>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</si>
  <si>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</si>
  <si>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</si>
  <si>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</si>
  <si>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</si>
  <si>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</si>
  <si>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</si>
  <si>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</si>
  <si>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</si>
  <si>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</si>
  <si>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</si>
  <si>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</si>
  <si>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</si>
  <si>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</si>
  <si>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</si>
  <si>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</si>
  <si>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</si>
  <si>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</si>
  <si>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</si>
  <si>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</si>
  <si>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</si>
  <si>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</si>
  <si>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</si>
  <si>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</si>
  <si>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</si>
  <si>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</si>
  <si>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</si>
  <si>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</si>
  <si>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</si>
  <si>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</si>
  <si>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</si>
  <si>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</si>
  <si>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</si>
  <si>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</si>
  <si>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</si>
  <si>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</si>
  <si>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</si>
  <si>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</si>
  <si>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</si>
  <si>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</si>
  <si>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</si>
  <si>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</si>
  <si>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</si>
  <si>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</si>
  <si>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</si>
  <si>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</si>
  <si>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</si>
  <si>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</si>
  <si>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</si>
  <si>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</si>
  <si>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</si>
  <si>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</si>
  <si>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</si>
  <si>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</si>
  <si>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</si>
  <si>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</si>
  <si>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</si>
  <si>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</si>
  <si>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</si>
  <si>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</si>
  <si>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</si>
  <si>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</si>
  <si>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</si>
  <si>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</si>
  <si>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</si>
  <si>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</si>
  <si>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</si>
  <si>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</si>
  <si>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</si>
  <si>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</si>
  <si>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</si>
  <si>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</si>
  <si>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</si>
  <si>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</si>
  <si>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</si>
  <si>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</si>
  <si>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</si>
  <si>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</si>
  <si>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</si>
  <si>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</si>
  <si>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</si>
  <si>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</si>
  <si>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</si>
  <si>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</si>
  <si>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</si>
  <si>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</si>
  <si>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</si>
  <si>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</si>
  <si>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</si>
  <si>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</si>
  <si>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</si>
  <si>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</si>
  <si>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</si>
  <si>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</si>
  <si>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</si>
  <si>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</si>
  <si>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</si>
  <si>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</si>
  <si>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</si>
  <si>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</si>
  <si>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</si>
  <si>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</si>
  <si>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</si>
  <si>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</si>
  <si>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</si>
  <si>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</si>
  <si>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</si>
  <si>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</si>
  <si>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</si>
  <si>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</si>
  <si>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</si>
  <si>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</si>
  <si>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</si>
  <si>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</si>
  <si>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</si>
  <si>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</si>
  <si>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</si>
  <si>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</si>
  <si>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</si>
  <si>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</si>
  <si>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</si>
  <si>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</si>
  <si>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</si>
  <si>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</si>
  <si>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</si>
  <si>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</si>
  <si>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</si>
  <si>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</si>
  <si>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</si>
  <si>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</si>
  <si>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</si>
  <si>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</si>
  <si>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</si>
  <si>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</si>
  <si>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</si>
  <si>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</si>
  <si>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</si>
  <si>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</si>
  <si>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</si>
  <si>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</si>
  <si>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</si>
  <si>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</si>
  <si>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</si>
  <si>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</si>
  <si>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</si>
  <si>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</si>
  <si>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</si>
  <si>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</si>
  <si>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</si>
  <si>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</si>
  <si>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</si>
  <si>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</si>
  <si>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</si>
  <si>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</si>
  <si>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</si>
  <si>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</si>
  <si>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</si>
  <si>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</si>
  <si>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</si>
  <si>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</si>
  <si>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</si>
  <si>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</si>
  <si>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</si>
  <si>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</si>
  <si>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</si>
  <si>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</si>
  <si>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</si>
  <si>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</si>
  <si>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</si>
  <si>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</si>
  <si>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</si>
  <si>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</si>
  <si>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</si>
  <si>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</si>
  <si>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</si>
  <si>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</si>
  <si>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</si>
  <si>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</si>
  <si>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</si>
  <si>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</si>
  <si>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</si>
  <si>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</si>
  <si>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</si>
  <si>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</si>
  <si>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</si>
  <si>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</si>
  <si>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</si>
  <si>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</si>
  <si>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</si>
  <si>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</si>
  <si>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</si>
  <si>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</si>
  <si>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</si>
  <si>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</si>
  <si>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</si>
  <si>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</si>
  <si>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</si>
  <si>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</si>
  <si>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</si>
  <si>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</si>
  <si>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</si>
  <si>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</si>
  <si>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</si>
  <si>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</si>
  <si>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</si>
  <si>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</si>
  <si>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</si>
  <si>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</si>
  <si>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</si>
  <si>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</si>
  <si>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</si>
  <si>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</si>
  <si>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</si>
  <si>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</si>
  <si>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</si>
  <si>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</si>
  <si>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</si>
  <si>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</si>
  <si>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</si>
  <si>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</si>
  <si>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</si>
  <si>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</si>
  <si>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</si>
  <si>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</si>
  <si>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</si>
  <si>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</si>
  <si>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</si>
  <si>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</si>
  <si>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</si>
  <si>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</si>
  <si>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</si>
  <si>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</si>
  <si>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</si>
  <si>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</si>
  <si>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</si>
  <si>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</si>
  <si>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</si>
  <si>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</si>
  <si>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</si>
  <si>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</si>
  <si>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</si>
  <si>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</si>
  <si>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</si>
  <si>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</si>
  <si>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</si>
  <si>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</si>
  <si>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</si>
  <si>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</si>
  <si>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</si>
  <si>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</si>
  <si>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</si>
  <si>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</si>
  <si>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</si>
  <si>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</si>
  <si>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</si>
  <si>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</si>
  <si>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</si>
  <si>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</si>
  <si>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</si>
  <si>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</si>
  <si>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</si>
  <si>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</si>
  <si>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</si>
  <si>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</si>
  <si>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</si>
  <si>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</si>
  <si>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</si>
  <si>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</si>
  <si>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</si>
  <si>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</si>
  <si>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</si>
  <si>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</si>
  <si>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</si>
  <si>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</si>
  <si>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</si>
  <si>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</si>
  <si>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</si>
  <si>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</si>
  <si>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</si>
  <si>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</si>
  <si>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</si>
  <si>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</si>
  <si>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</si>
  <si>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</si>
  <si>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</si>
  <si>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</si>
  <si>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</si>
  <si>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</si>
  <si>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</si>
  <si>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</si>
  <si>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</si>
  <si>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</si>
  <si>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</si>
  <si>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</si>
  <si>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</si>
  <si>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</si>
  <si>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</si>
  <si>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</si>
  <si>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</si>
  <si>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</si>
  <si>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</si>
  <si>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</si>
  <si>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</si>
  <si>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</si>
  <si>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</si>
  <si>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</si>
  <si>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</si>
  <si>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</si>
  <si>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</si>
  <si>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</si>
  <si>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</si>
  <si>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</si>
  <si>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</si>
  <si>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</si>
  <si>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</si>
  <si>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</si>
  <si>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</si>
  <si>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</si>
  <si>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</si>
  <si>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</si>
  <si>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</si>
  <si>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</si>
  <si>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</si>
  <si>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</si>
  <si>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</si>
  <si>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</si>
  <si>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</si>
  <si>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</si>
  <si>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</si>
  <si>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</si>
  <si>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</si>
  <si>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</si>
  <si>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</si>
  <si>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</si>
  <si>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</si>
  <si>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</si>
  <si>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</si>
  <si>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</si>
  <si>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</si>
  <si>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</si>
  <si>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</si>
  <si>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</si>
  <si>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</si>
  <si>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</si>
  <si>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</si>
  <si>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</si>
  <si>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</si>
  <si>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</si>
  <si>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</si>
  <si>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</si>
  <si>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</si>
  <si>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</si>
  <si>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</si>
  <si>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</si>
  <si>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</si>
  <si>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</si>
  <si>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</si>
  <si>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</si>
  <si>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</si>
  <si>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</si>
  <si>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</si>
  <si>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</si>
  <si>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</si>
  <si>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</si>
  <si>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</si>
  <si>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</si>
  <si>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</si>
  <si>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</si>
  <si>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</si>
  <si>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</si>
  <si>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</si>
  <si>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</si>
  <si>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</si>
  <si>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</si>
  <si>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</si>
  <si>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</si>
  <si>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</si>
  <si>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</si>
  <si>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</si>
  <si>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</si>
  <si>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</si>
  <si>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</si>
  <si>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</si>
  <si>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</si>
  <si>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</si>
  <si>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</si>
  <si>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</si>
  <si>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</si>
  <si>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</si>
  <si>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</si>
  <si>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</si>
  <si>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</si>
  <si>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</si>
  <si>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</si>
  <si>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</si>
  <si>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</si>
  <si>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</si>
  <si>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</si>
  <si>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</si>
  <si>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</si>
  <si>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</si>
  <si>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</si>
  <si>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</si>
  <si>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</si>
  <si>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</si>
  <si>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</si>
  <si>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</si>
  <si>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</si>
  <si>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</si>
  <si>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</si>
  <si>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</si>
  <si>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</si>
  <si>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</si>
  <si>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</si>
  <si>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</si>
  <si>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</si>
  <si>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</si>
  <si>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</si>
  <si>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</si>
  <si>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</si>
  <si>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</si>
  <si>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</si>
  <si>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</si>
  <si>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</si>
  <si>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</si>
  <si>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</si>
  <si>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</si>
  <si>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</si>
  <si>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</si>
  <si>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</si>
  <si>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</si>
  <si>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</si>
  <si>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</si>
  <si>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</si>
  <si>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</si>
  <si>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</si>
  <si>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</si>
  <si>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</si>
  <si>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</si>
  <si>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</si>
  <si>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</si>
  <si>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</si>
  <si>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</si>
  <si>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</si>
  <si>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</si>
  <si>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</si>
  <si>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</si>
  <si>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</si>
  <si>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</si>
  <si>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</si>
  <si>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</si>
  <si>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</si>
  <si>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</si>
  <si>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</si>
  <si>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</si>
  <si>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</si>
  <si>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</si>
  <si>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</si>
  <si>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</si>
  <si>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</si>
  <si>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</si>
  <si>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</si>
  <si>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</si>
  <si>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</si>
  <si>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</si>
  <si>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</si>
  <si>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</si>
  <si>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</si>
  <si>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</si>
  <si>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</si>
  <si>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</si>
  <si>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</si>
  <si>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</si>
  <si>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</si>
  <si>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</si>
  <si>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</si>
  <si>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</si>
  <si>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</si>
  <si>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</si>
  <si>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</si>
  <si>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</si>
  <si>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</si>
  <si>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</si>
  <si>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</si>
  <si>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</si>
  <si>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</si>
  <si>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</si>
  <si>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</si>
  <si>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</si>
  <si>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</si>
  <si>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</si>
  <si>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</si>
  <si>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</si>
  <si>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</si>
  <si>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</si>
  <si>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</si>
  <si>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</si>
  <si>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</si>
  <si>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</si>
  <si>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</si>
  <si>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</si>
  <si>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</si>
  <si>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</si>
  <si>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</si>
  <si>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</si>
  <si>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</si>
  <si>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</si>
  <si>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</si>
  <si>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</si>
  <si>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</si>
  <si>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</si>
  <si>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</si>
  <si>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</si>
  <si>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</si>
  <si>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</si>
  <si>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</si>
  <si>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</si>
  <si>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</si>
  <si>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</si>
  <si>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</si>
  <si>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</si>
  <si>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</si>
  <si>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</si>
  <si>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</si>
  <si>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</si>
  <si>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</si>
  <si>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</si>
  <si>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</si>
  <si>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</si>
  <si>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</si>
  <si>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</si>
  <si>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</si>
  <si>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</si>
  <si>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</si>
  <si>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</si>
  <si>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</si>
  <si>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</si>
  <si>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</si>
  <si>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</si>
  <si>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</si>
  <si>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</si>
  <si>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</si>
  <si>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</si>
  <si>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</si>
  <si>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</si>
  <si>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</si>
  <si>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</si>
  <si>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</si>
  <si>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</si>
  <si>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</si>
  <si>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</si>
  <si>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</si>
  <si>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</si>
  <si>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</si>
  <si>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</si>
  <si>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</si>
  <si>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</si>
  <si>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</si>
  <si>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</si>
  <si>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</si>
  <si>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</si>
  <si>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</si>
  <si>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</si>
  <si>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</si>
  <si>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</si>
  <si>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</si>
  <si>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</si>
  <si>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</si>
  <si>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</si>
  <si>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</si>
  <si>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</si>
  <si>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</si>
  <si>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</si>
  <si>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</si>
  <si>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</si>
  <si>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</si>
  <si>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</si>
  <si>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</si>
  <si>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</si>
  <si>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</si>
  <si>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</si>
  <si>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</si>
  <si>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</si>
  <si>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</si>
  <si>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</si>
  <si>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</si>
  <si>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</si>
  <si>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</si>
  <si>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</si>
  <si>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</si>
  <si>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</si>
  <si>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</si>
  <si>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</si>
  <si>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</si>
  <si>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</si>
  <si>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</si>
  <si>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</si>
  <si>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</si>
  <si>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</si>
  <si>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</si>
  <si>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</si>
  <si>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</si>
  <si>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</si>
  <si>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</si>
  <si>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</si>
  <si>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</si>
  <si>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</si>
  <si>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</si>
  <si>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</si>
  <si>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</si>
  <si>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</si>
  <si>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</si>
  <si>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</si>
  <si>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</si>
  <si>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</si>
  <si>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</si>
  <si>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</si>
  <si>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</si>
  <si>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</si>
  <si>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</si>
  <si>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</si>
  <si>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</si>
  <si>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</si>
  <si>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</si>
  <si>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</si>
  <si>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</si>
  <si>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</si>
  <si>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</si>
  <si>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</si>
  <si>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</si>
  <si>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</si>
  <si>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</si>
  <si>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</si>
  <si>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</si>
  <si>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</si>
  <si>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</si>
  <si>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</si>
  <si>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</si>
  <si>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</si>
  <si>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</si>
  <si>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</si>
  <si>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</si>
  <si>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</si>
  <si>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</si>
  <si>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</si>
  <si>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</si>
  <si>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</si>
  <si>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</si>
  <si>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</si>
  <si>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</si>
  <si>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</si>
  <si>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</si>
  <si>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</si>
  <si>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</si>
  <si>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</si>
  <si>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</si>
  <si>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</si>
  <si>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</si>
  <si>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</si>
  <si>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</si>
  <si>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</si>
  <si>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</si>
  <si>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</si>
  <si>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</si>
  <si>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</si>
  <si>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</si>
  <si>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</si>
  <si>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</si>
  <si>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</si>
  <si>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</si>
  <si>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</si>
  <si>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</si>
  <si>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</si>
  <si>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</si>
  <si>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</si>
  <si>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</si>
  <si>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</si>
  <si>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</si>
  <si>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</si>
  <si>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</si>
  <si>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</si>
  <si>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</si>
  <si>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</si>
  <si>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</si>
  <si>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</si>
  <si>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</si>
  <si>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</si>
  <si>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</si>
  <si>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</si>
  <si>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</si>
  <si>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</si>
  <si>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</si>
  <si>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</si>
  <si>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</si>
  <si>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</si>
  <si>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</si>
  <si>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</si>
  <si>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</si>
  <si>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</si>
  <si>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</si>
  <si>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</si>
  <si>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</si>
  <si>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</si>
  <si>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</si>
  <si>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</si>
  <si>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</si>
  <si>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</si>
  <si>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</si>
  <si>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</si>
  <si>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</si>
  <si>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</si>
  <si>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</si>
  <si>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</si>
  <si>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</si>
  <si>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</si>
  <si>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</si>
  <si>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</si>
  <si>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</si>
  <si>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</si>
  <si>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</si>
  <si>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</si>
  <si>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</si>
  <si>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</si>
  <si>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</si>
  <si>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</si>
  <si>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</si>
  <si>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</si>
  <si>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</si>
  <si>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</si>
  <si>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</si>
  <si>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</si>
  <si>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</si>
  <si>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</si>
  <si>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</si>
  <si>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</si>
  <si>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</si>
  <si>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</si>
  <si>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</si>
  <si>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</si>
  <si>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</si>
  <si>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</si>
  <si>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</si>
  <si>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</si>
  <si>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</si>
  <si>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</si>
  <si>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</si>
  <si>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</si>
  <si>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</si>
  <si>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</si>
  <si>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</si>
  <si>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</si>
  <si>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</si>
  <si>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</si>
  <si>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</si>
  <si>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</si>
  <si>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</si>
  <si>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</si>
  <si>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</si>
  <si>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</si>
  <si>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</si>
  <si>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</si>
  <si>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</si>
  <si>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</si>
  <si>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</si>
  <si>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</si>
  <si>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</si>
  <si>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</si>
  <si>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</si>
  <si>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</si>
  <si>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</si>
  <si>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</si>
  <si>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</si>
  <si>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</si>
  <si>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</si>
  <si>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</si>
  <si>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</si>
  <si>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</si>
  <si>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</si>
  <si>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</si>
  <si>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</si>
  <si>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</si>
  <si>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</si>
  <si>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</si>
  <si>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</si>
  <si>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</si>
  <si>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</si>
  <si>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</si>
  <si>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</si>
  <si>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</si>
  <si>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</si>
  <si>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</si>
  <si>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</si>
  <si>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</si>
  <si>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</si>
  <si>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</si>
  <si>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</si>
  <si>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</si>
  <si>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</si>
  <si>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</si>
  <si>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</si>
  <si>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</si>
  <si>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</si>
  <si>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</si>
  <si>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</si>
  <si>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</si>
  <si>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</si>
  <si>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</si>
  <si>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</si>
  <si>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</si>
  <si>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</si>
  <si>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</si>
  <si>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</si>
  <si>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</si>
  <si>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</si>
  <si>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</si>
  <si>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</si>
  <si>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</si>
  <si>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</si>
  <si>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</si>
  <si>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</si>
  <si>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</si>
  <si>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</si>
  <si>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</si>
  <si>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</si>
  <si>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</si>
  <si>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</si>
  <si>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</si>
  <si>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</si>
  <si>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</si>
  <si>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</si>
  <si>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</si>
  <si>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</si>
  <si>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</si>
  <si>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</si>
  <si>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</si>
  <si>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</si>
  <si>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</si>
  <si>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</si>
  <si>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</si>
  <si>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</si>
  <si>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</si>
  <si>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</si>
  <si>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</si>
  <si>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</si>
  <si>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</si>
  <si>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</si>
  <si>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</si>
  <si>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</si>
  <si>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</si>
  <si>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</si>
  <si>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</si>
  <si>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</si>
  <si>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</si>
  <si>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</si>
  <si>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</si>
  <si>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</si>
  <si>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</si>
  <si>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</si>
  <si>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</si>
  <si>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</si>
  <si>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</si>
  <si>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</si>
  <si>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</si>
  <si>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</si>
  <si>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</si>
  <si>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</si>
  <si>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</si>
  <si>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</si>
  <si>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</si>
  <si>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</si>
  <si>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</si>
  <si>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</si>
  <si>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</si>
  <si>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</si>
  <si>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</si>
  <si>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</si>
  <si>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</si>
  <si>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</si>
  <si>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</si>
  <si>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</si>
  <si>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</si>
  <si>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</si>
  <si>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</si>
  <si>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</si>
  <si>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</si>
  <si>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</si>
  <si>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</si>
  <si>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</si>
  <si>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</si>
  <si>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</si>
  <si>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</si>
  <si>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</si>
  <si>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</si>
  <si>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</si>
  <si>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</si>
  <si>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</si>
  <si>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</si>
  <si>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</si>
  <si>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</si>
  <si>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</si>
  <si>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</si>
  <si>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</si>
  <si>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</si>
  <si>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</si>
  <si>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</si>
  <si>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</si>
  <si>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</si>
  <si>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</si>
  <si>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</si>
  <si>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</si>
  <si>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</si>
  <si>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</si>
  <si>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</si>
  <si>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</si>
  <si>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</si>
  <si>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</si>
  <si>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</si>
  <si>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</si>
  <si>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</si>
  <si>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</si>
  <si>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</si>
  <si>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</si>
  <si>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</si>
  <si>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</si>
  <si>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</si>
  <si>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</si>
  <si>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</si>
  <si>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</si>
  <si>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</si>
  <si>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</si>
  <si>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</si>
  <si>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</si>
  <si>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</si>
  <si>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</si>
  <si>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</si>
  <si>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</si>
  <si>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</si>
  <si>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</si>
  <si>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</si>
  <si>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</si>
  <si>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</si>
  <si>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</si>
  <si>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</si>
  <si>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</si>
  <si>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</si>
  <si>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</si>
  <si>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</si>
  <si>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</si>
  <si>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</si>
  <si>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</si>
  <si>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</si>
  <si>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</si>
  <si>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</si>
  <si>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</si>
  <si>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</si>
  <si>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</si>
  <si>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</si>
  <si>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</si>
  <si>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</si>
  <si>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</si>
  <si>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</si>
  <si>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</si>
  <si>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</si>
  <si>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</si>
  <si>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</si>
  <si>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</si>
  <si>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</si>
  <si>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</si>
  <si>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</si>
  <si>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</si>
  <si>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</si>
  <si>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</si>
  <si>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</si>
  <si>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</si>
  <si>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</si>
  <si>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</si>
  <si>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</si>
  <si>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</si>
  <si>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</si>
  <si>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</si>
  <si>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</si>
  <si>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</si>
  <si>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</si>
  <si>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</si>
  <si>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</si>
  <si>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</si>
  <si>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</si>
  <si>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</si>
  <si>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</si>
  <si>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</si>
  <si>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</si>
  <si>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</si>
  <si>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</si>
  <si>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</si>
  <si>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</si>
  <si>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</si>
  <si>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</si>
  <si>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</si>
  <si>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</si>
  <si>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</si>
  <si>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</si>
  <si>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</si>
  <si>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</si>
  <si>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</si>
  <si>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</si>
  <si>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</si>
  <si>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</si>
  <si>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</si>
  <si>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</si>
  <si>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</si>
  <si>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</si>
  <si>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</si>
  <si>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</si>
  <si>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</si>
  <si>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</si>
  <si>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</si>
  <si>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</si>
  <si>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</si>
  <si>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</si>
  <si>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</si>
  <si>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</si>
  <si>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</si>
  <si>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</si>
  <si>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</si>
  <si>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</si>
  <si>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</si>
  <si>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</si>
  <si>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</si>
  <si>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</si>
  <si>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</si>
  <si>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</si>
  <si>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</si>
  <si>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</si>
  <si>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</si>
  <si>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</si>
  <si>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</si>
  <si>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</si>
  <si>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</si>
  <si>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</si>
  <si>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</si>
  <si>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</si>
  <si>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</si>
  <si>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</si>
  <si>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</si>
  <si>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</si>
  <si>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</si>
  <si>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</si>
  <si>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</si>
  <si>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</si>
  <si>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</si>
  <si>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</si>
  <si>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</si>
  <si>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</si>
  <si>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</si>
  <si>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</si>
  <si>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</si>
  <si>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</si>
  <si>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</si>
  <si>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</si>
  <si>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</si>
  <si>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</si>
  <si>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</si>
  <si>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</si>
  <si>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</si>
  <si>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</si>
  <si>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</si>
  <si>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</si>
  <si>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</si>
  <si>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</si>
  <si>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</si>
  <si>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</si>
  <si>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</si>
  <si>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</si>
  <si>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</si>
  <si>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</si>
  <si>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</si>
  <si>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</si>
  <si>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</si>
  <si>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</si>
  <si>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</si>
  <si>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</si>
  <si>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</si>
  <si>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</si>
  <si>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</si>
  <si>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</si>
  <si>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</si>
  <si>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</si>
  <si>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</si>
  <si>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</si>
  <si>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</si>
  <si>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</si>
  <si>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</si>
  <si>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</si>
  <si>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</si>
  <si>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</si>
  <si>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</si>
  <si>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</si>
  <si>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</si>
  <si>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</si>
  <si>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</si>
  <si>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</si>
  <si>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</si>
  <si>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</si>
  <si>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</si>
  <si>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</si>
  <si>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</si>
  <si>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</si>
  <si>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</si>
  <si>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</si>
  <si>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</si>
  <si>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</si>
  <si>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</si>
  <si>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</si>
  <si>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</si>
  <si>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</si>
  <si>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</si>
  <si>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</si>
  <si>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</si>
  <si>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</si>
  <si>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</si>
  <si>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</si>
  <si>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</si>
  <si>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</si>
  <si>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</si>
  <si>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</si>
  <si>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</si>
  <si>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</si>
  <si>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</si>
  <si>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</si>
  <si>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</si>
  <si>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</si>
  <si>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</si>
  <si>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</si>
  <si>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</si>
  <si>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</si>
  <si>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</si>
  <si>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</si>
  <si>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</si>
  <si>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</si>
  <si>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</si>
  <si>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</si>
  <si>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</si>
  <si>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</si>
  <si>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</si>
  <si>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</si>
  <si>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</si>
  <si>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</si>
  <si>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</si>
  <si>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</si>
  <si>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</si>
  <si>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</si>
  <si>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</si>
  <si>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</si>
  <si>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</si>
  <si>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</si>
  <si>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</si>
  <si>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</si>
  <si>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</si>
  <si>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</si>
  <si>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</si>
  <si>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</si>
  <si>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</si>
  <si>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</si>
  <si>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</si>
  <si>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</si>
  <si>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</si>
  <si>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</si>
  <si>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</si>
  <si>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</si>
  <si>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</si>
  <si>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</si>
  <si>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</si>
  <si>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</si>
  <si>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</si>
  <si>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</si>
  <si>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</si>
  <si>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</si>
  <si>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</si>
  <si>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</si>
  <si>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</si>
  <si>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</si>
  <si>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</si>
  <si>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</si>
  <si>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</si>
  <si>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</si>
  <si>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</si>
  <si>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</si>
  <si>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</si>
  <si>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</si>
  <si>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</si>
  <si>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</si>
  <si>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</si>
  <si>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</si>
  <si>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</si>
  <si>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</si>
  <si>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</si>
  <si>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</si>
  <si>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</si>
  <si>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</si>
  <si>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</si>
  <si>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</si>
  <si>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</si>
  <si>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</si>
  <si>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</si>
  <si>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</si>
  <si>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</si>
  <si>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</si>
  <si>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</si>
  <si>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</si>
  <si>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</si>
  <si>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</si>
  <si>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</si>
  <si>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</si>
  <si>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</si>
  <si>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</si>
  <si>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</si>
  <si>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</si>
  <si>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</si>
  <si>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</si>
  <si>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</si>
  <si>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</si>
  <si>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</si>
  <si>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</si>
  <si>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</si>
  <si>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</si>
  <si>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</si>
  <si>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</si>
  <si>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</si>
  <si>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</si>
  <si>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</si>
  <si>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</si>
  <si>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</si>
  <si>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</si>
  <si>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</si>
  <si>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</si>
  <si>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</si>
  <si>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</si>
  <si>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</si>
  <si>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</si>
  <si>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</si>
  <si>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</si>
  <si>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</si>
  <si>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</si>
  <si>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</si>
  <si>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</si>
  <si>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</si>
  <si>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</si>
  <si>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</si>
  <si>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</si>
  <si>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</si>
  <si>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</si>
  <si>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</si>
  <si>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</si>
  <si>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</si>
  <si>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</si>
  <si>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</si>
  <si>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</si>
  <si>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</si>
  <si>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</si>
  <si>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</si>
  <si>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</si>
  <si>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</si>
  <si>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</si>
  <si>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</si>
  <si>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</si>
  <si>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</si>
  <si>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</si>
  <si>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</si>
  <si>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</si>
  <si>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</si>
  <si>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</si>
  <si>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</si>
  <si>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</si>
  <si>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</si>
  <si>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</si>
  <si>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</si>
  <si>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</si>
  <si>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</si>
  <si>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</si>
  <si>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</si>
  <si>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</si>
  <si>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</si>
  <si>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</si>
  <si>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</si>
  <si>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</si>
  <si>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</si>
  <si>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</si>
  <si>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</si>
  <si>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</si>
  <si>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</si>
  <si>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</si>
  <si>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</si>
  <si>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</si>
  <si>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</si>
  <si>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</si>
  <si>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</si>
  <si>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</si>
  <si>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</si>
  <si>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</si>
  <si>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</si>
  <si>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</si>
  <si>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</si>
  <si>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</si>
  <si>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</si>
  <si>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</si>
  <si>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</si>
  <si>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</si>
  <si>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</si>
  <si>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</si>
  <si>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</si>
  <si>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</si>
  <si>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</si>
  <si>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</si>
  <si>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</si>
  <si>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</si>
  <si>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</si>
  <si>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</si>
  <si>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</si>
  <si>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</si>
  <si>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</si>
  <si>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</si>
  <si>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</si>
  <si>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</si>
  <si>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</si>
  <si>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</si>
  <si>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</si>
  <si>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</si>
  <si>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</si>
  <si>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</si>
  <si>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</si>
  <si>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</si>
  <si>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</si>
  <si>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</si>
  <si>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</si>
  <si>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</si>
  <si>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</si>
  <si>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</si>
  <si>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</si>
  <si>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</si>
  <si>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</si>
  <si>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</si>
  <si>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</si>
  <si>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</si>
  <si>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</si>
  <si>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</si>
  <si>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</si>
  <si>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</si>
  <si>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</si>
  <si>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</si>
  <si>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</si>
  <si>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</si>
  <si>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</si>
  <si>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</si>
  <si>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</si>
  <si>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</si>
  <si>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</si>
  <si>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</si>
  <si>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</si>
  <si>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</si>
  <si>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</si>
  <si>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</si>
  <si>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</si>
  <si>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</si>
  <si>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</si>
  <si>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</si>
  <si>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</si>
  <si>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</si>
  <si>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</si>
  <si>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</si>
  <si>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</si>
  <si>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</si>
  <si>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</si>
  <si>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</si>
  <si>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</si>
  <si>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</si>
  <si>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</si>
  <si>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</si>
  <si>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</si>
  <si>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</si>
  <si>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</si>
  <si>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</si>
  <si>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</si>
  <si>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</si>
  <si>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</si>
  <si>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</si>
  <si>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</si>
  <si>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</si>
  <si>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</si>
  <si>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</si>
  <si>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</si>
  <si>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</si>
  <si>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</si>
  <si>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</si>
  <si>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</si>
  <si>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</si>
  <si>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</si>
  <si>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</si>
  <si>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</si>
  <si>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</si>
  <si>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</si>
  <si>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</si>
  <si>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</si>
  <si>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</si>
  <si>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</si>
  <si>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</si>
  <si>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</si>
  <si>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</si>
  <si>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</si>
  <si>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</si>
  <si>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</si>
  <si>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</si>
  <si>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</si>
  <si>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</si>
  <si>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</si>
  <si>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</si>
  <si>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</si>
  <si>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</si>
  <si>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</si>
  <si>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</si>
  <si>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</si>
  <si>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</si>
  <si>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</si>
  <si>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</si>
  <si>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</si>
  <si>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</si>
  <si>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</si>
  <si>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</si>
  <si>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</si>
  <si>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</si>
  <si>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</si>
  <si>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</si>
  <si>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</si>
  <si>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</si>
  <si>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</si>
  <si>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</si>
  <si>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</si>
  <si>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</si>
  <si>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</si>
  <si>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</si>
  <si>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</si>
  <si>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</si>
  <si>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</si>
  <si>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</si>
  <si>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</si>
  <si>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</si>
  <si>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</si>
  <si>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</si>
  <si>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</si>
  <si>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</si>
  <si>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</si>
  <si>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</si>
  <si>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</si>
  <si>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</si>
  <si>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</si>
  <si>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</si>
  <si>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</si>
  <si>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</si>
  <si>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</si>
  <si>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</si>
  <si>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</si>
  <si>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</si>
  <si>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</si>
  <si>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</si>
  <si>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</si>
  <si>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</si>
  <si>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</si>
  <si>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</si>
  <si>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</si>
  <si>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</si>
  <si>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</si>
  <si>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</si>
  <si>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</si>
  <si>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</si>
  <si>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</si>
  <si>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</si>
  <si>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</si>
  <si>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</si>
  <si>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</si>
  <si>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</si>
  <si>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</si>
  <si>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</si>
  <si>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</si>
  <si>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</si>
  <si>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</si>
  <si>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</si>
  <si>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</si>
  <si>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</si>
  <si>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</si>
  <si>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</si>
  <si>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</si>
  <si>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</si>
  <si>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</si>
  <si>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</si>
  <si>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</si>
  <si>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</si>
  <si>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</si>
  <si>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</si>
  <si>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</si>
  <si>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</si>
  <si>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</si>
  <si>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</si>
  <si>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</si>
  <si>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</si>
  <si>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</si>
  <si>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</si>
  <si>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</si>
  <si>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</si>
  <si>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</si>
  <si>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</si>
  <si>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</si>
  <si>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</si>
  <si>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</si>
  <si>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</si>
  <si>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</si>
  <si>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</si>
  <si>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</si>
  <si>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</si>
  <si>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</si>
  <si>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</si>
  <si>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</si>
  <si>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</si>
  <si>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</si>
  <si>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</si>
  <si>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</si>
  <si>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</si>
  <si>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</si>
  <si>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</si>
  <si>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</si>
  <si>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</si>
  <si>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</si>
  <si>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</si>
  <si>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</si>
  <si>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</si>
  <si>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</si>
  <si>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</si>
  <si>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</si>
  <si>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</si>
  <si>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</si>
  <si>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</si>
  <si>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</si>
  <si>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</si>
  <si>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</si>
  <si>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</si>
  <si>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</si>
  <si>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</si>
  <si>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</si>
  <si>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</si>
  <si>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</si>
  <si>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</si>
  <si>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</si>
  <si>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</si>
  <si>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</si>
  <si>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</si>
  <si>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</si>
  <si>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</si>
  <si>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</si>
  <si>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</si>
  <si>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</si>
  <si>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</si>
  <si>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</si>
  <si>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</si>
  <si>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</si>
  <si>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</si>
  <si>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</si>
  <si>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</si>
  <si>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</si>
  <si>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</si>
  <si>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</si>
  <si>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</si>
  <si>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</si>
  <si>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</si>
  <si>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</si>
  <si>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</si>
  <si>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</si>
  <si>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</si>
  <si>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</si>
  <si>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</si>
  <si>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</si>
  <si>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</si>
  <si>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</si>
  <si>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</si>
  <si>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</si>
  <si>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</si>
  <si>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</si>
  <si>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</si>
  <si>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</si>
  <si>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</si>
  <si>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</si>
  <si>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</si>
  <si>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</si>
  <si>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</si>
  <si>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</si>
  <si>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</si>
  <si>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</si>
  <si>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</si>
  <si>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</si>
  <si>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</si>
  <si>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</si>
  <si>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</si>
  <si>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</si>
  <si>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</si>
  <si>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</si>
  <si>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</si>
  <si>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</si>
  <si>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</si>
  <si>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</si>
  <si>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</si>
  <si>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</si>
  <si>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</si>
  <si>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</si>
  <si>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</si>
  <si>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</si>
  <si>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</si>
  <si>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</si>
  <si>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</si>
  <si>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</si>
  <si>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</si>
  <si>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</si>
  <si>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</si>
  <si>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</si>
  <si>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</si>
  <si>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</si>
  <si>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</si>
  <si>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</si>
  <si>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</si>
  <si>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</si>
  <si>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</si>
  <si>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</si>
  <si>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</si>
  <si>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</si>
  <si>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</si>
  <si>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</si>
  <si>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</si>
  <si>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</si>
  <si>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</si>
  <si>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</si>
  <si>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</si>
  <si>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</si>
  <si>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</si>
  <si>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</si>
  <si>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</si>
  <si>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</si>
  <si>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</si>
  <si>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</si>
  <si>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</si>
  <si>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</si>
  <si>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</si>
  <si>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</si>
  <si>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</si>
  <si>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</si>
  <si>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</si>
  <si>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</si>
  <si>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</si>
  <si>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</si>
  <si>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</si>
  <si>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</si>
  <si>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</si>
  <si>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</si>
  <si>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</si>
  <si>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</si>
  <si>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</si>
  <si>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</si>
  <si>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</si>
  <si>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</si>
  <si>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</si>
  <si>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</si>
  <si>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</si>
  <si>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</si>
  <si>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</si>
  <si>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</si>
  <si>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</si>
  <si>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</si>
  <si>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</si>
  <si>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</si>
  <si>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</si>
  <si>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</si>
  <si>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</si>
  <si>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</si>
  <si>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</si>
  <si>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</si>
  <si>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</si>
  <si>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</si>
  <si>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</si>
  <si>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</si>
  <si>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</si>
  <si>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</si>
  <si>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</si>
  <si>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</si>
  <si>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</si>
  <si>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</si>
  <si>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</si>
  <si>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</si>
  <si>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</si>
  <si>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</si>
  <si>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</si>
  <si>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</si>
  <si>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</si>
  <si>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</si>
  <si>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</si>
  <si>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</si>
  <si>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</si>
  <si>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</si>
  <si>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</si>
  <si>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</si>
  <si>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</si>
  <si>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</si>
  <si>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</si>
  <si>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</si>
  <si>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</si>
  <si>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</si>
  <si>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</si>
  <si>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</si>
  <si>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</si>
  <si>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</si>
  <si>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</si>
  <si>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</si>
  <si>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</si>
  <si>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</si>
  <si>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</si>
  <si>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</si>
  <si>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</si>
  <si>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</si>
  <si>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</si>
  <si>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</si>
  <si>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</si>
  <si>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</si>
  <si>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</si>
  <si>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</si>
  <si>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</si>
  <si>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</si>
  <si>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</si>
  <si>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</si>
  <si>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</si>
  <si>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</si>
  <si>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</si>
  <si>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</si>
  <si>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</si>
  <si>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</si>
  <si>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</si>
  <si>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</si>
  <si>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</si>
  <si>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</si>
  <si>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</si>
  <si>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</si>
  <si>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</si>
  <si>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</si>
  <si>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</si>
  <si>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</si>
  <si>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</si>
  <si>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</si>
  <si>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</si>
  <si>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</si>
  <si>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</si>
  <si>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</si>
  <si>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</si>
  <si>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</si>
  <si>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</si>
  <si>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</si>
  <si>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</si>
  <si>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</si>
  <si>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</si>
  <si>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</si>
  <si>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</si>
  <si>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</si>
  <si>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</si>
  <si>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</si>
  <si>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</si>
  <si>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</si>
  <si>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</si>
  <si>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</si>
  <si>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</si>
  <si>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</si>
  <si>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</si>
  <si>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</si>
  <si>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</si>
  <si>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</si>
  <si>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</si>
  <si>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</si>
  <si>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</si>
  <si>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</si>
  <si>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</si>
  <si>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</si>
  <si>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</si>
  <si>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</si>
  <si>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</si>
  <si>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</si>
  <si>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</si>
  <si>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</si>
  <si>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</si>
  <si>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</si>
  <si>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</si>
  <si>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</si>
  <si>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</si>
  <si>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</si>
  <si>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</si>
  <si>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</si>
  <si>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</si>
  <si>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</si>
  <si>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</si>
  <si>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</si>
  <si>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</si>
  <si>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</si>
  <si>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</si>
  <si>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</si>
  <si>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</si>
  <si>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</si>
  <si>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</si>
  <si>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</si>
  <si>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</si>
  <si>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</si>
  <si>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</si>
  <si>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</si>
  <si>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</si>
  <si>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</si>
  <si>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</si>
  <si>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</si>
  <si>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</si>
  <si>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</si>
  <si>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</si>
  <si>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</si>
  <si>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</si>
  <si>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</si>
  <si>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</si>
  <si>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</si>
  <si>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</si>
  <si>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</si>
  <si>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</si>
  <si>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</si>
  <si>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</si>
  <si>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</si>
  <si>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</si>
  <si>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</si>
  <si>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</si>
  <si>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</si>
  <si>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</si>
  <si>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</si>
  <si>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</si>
  <si>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</si>
  <si>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</si>
  <si>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</si>
  <si>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</si>
  <si>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</si>
  <si>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</si>
  <si>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</si>
  <si>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</si>
  <si>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</si>
  <si>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</si>
  <si>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</si>
  <si>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</si>
  <si>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</si>
  <si>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</si>
  <si>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</si>
  <si>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</si>
  <si>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</si>
  <si>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</si>
  <si>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</si>
  <si>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</si>
  <si>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</si>
  <si>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</si>
  <si>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</si>
  <si>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</si>
  <si>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</si>
  <si>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</si>
  <si>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</si>
  <si>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</si>
  <si>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</si>
  <si>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</si>
  <si>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</si>
  <si>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</si>
  <si>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</si>
  <si>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</si>
  <si>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</si>
  <si>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</si>
  <si>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</si>
  <si>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</si>
  <si>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</si>
  <si>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</si>
  <si>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</si>
  <si>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</si>
  <si>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</si>
  <si>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</si>
  <si>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</si>
  <si>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</si>
  <si>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</si>
  <si>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</si>
  <si>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</si>
  <si>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</si>
  <si>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</si>
  <si>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</si>
  <si>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</si>
  <si>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</si>
  <si>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</si>
  <si>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</si>
  <si>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</si>
  <si>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</si>
  <si>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</si>
  <si>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</si>
  <si>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</si>
  <si>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</si>
  <si>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</si>
  <si>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</si>
  <si>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</si>
  <si>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</si>
  <si>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</si>
  <si>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</si>
  <si>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</si>
  <si>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</si>
  <si>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</si>
  <si>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</si>
  <si>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</si>
  <si>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</si>
  <si>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</si>
  <si>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</si>
  <si>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</si>
  <si>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</si>
  <si>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</si>
  <si>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</si>
  <si>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</si>
  <si>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</si>
  <si>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</si>
  <si>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</si>
  <si>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</si>
  <si>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</si>
  <si>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</si>
  <si>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</si>
  <si>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</si>
  <si>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</si>
  <si>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</si>
  <si>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</si>
  <si>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</si>
  <si>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</si>
  <si>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</si>
  <si>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</si>
  <si>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</si>
  <si>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</si>
  <si>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</si>
  <si>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</si>
  <si>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</si>
  <si>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</si>
  <si>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</si>
  <si>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</si>
  <si>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</si>
  <si>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</si>
  <si>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</si>
  <si>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</si>
  <si>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</si>
  <si>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</si>
  <si>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</si>
  <si>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</si>
  <si>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</si>
  <si>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</si>
  <si>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</si>
  <si>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</si>
  <si>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</si>
  <si>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</si>
  <si>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</si>
  <si>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</si>
  <si>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</si>
  <si>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</si>
  <si>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</si>
  <si>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</si>
  <si>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</si>
  <si>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</si>
  <si>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</si>
  <si>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</si>
  <si>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</si>
  <si>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</si>
  <si>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</si>
  <si>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</si>
  <si>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3382</t>
  </si>
  <si>
    <t>54</t>
  </si>
  <si>
    <t>1:20.11</t>
  </si>
  <si>
    <t>39.18</t>
  </si>
  <si>
    <t>47.83</t>
  </si>
  <si>
    <t>2:27.20</t>
  </si>
  <si>
    <t>1:12.37</t>
  </si>
  <si>
    <t>45.55</t>
  </si>
  <si>
    <t>58.48</t>
  </si>
  <si>
    <t>1:33.55</t>
  </si>
  <si>
    <t>19.50</t>
  </si>
  <si>
    <t>50.48</t>
  </si>
  <si>
    <t>34.25</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</si>
  <si>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</si>
  <si>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</si>
  <si>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</si>
  <si>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</si>
  <si>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</si>
  <si>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</si>
  <si>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</si>
  <si>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</si>
  <si>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</si>
  <si>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</si>
  <si>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</si>
  <si>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</si>
  <si>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</si>
  <si>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</si>
  <si>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</si>
  <si>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</si>
  <si>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</si>
  <si>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</si>
  <si>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</si>
  <si>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</si>
  <si>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</si>
  <si>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</si>
  <si>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</si>
  <si>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</si>
  <si>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</si>
  <si>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</si>
  <si>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</si>
  <si>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</si>
  <si>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</si>
  <si>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</si>
  <si>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</si>
  <si>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</si>
  <si>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</si>
  <si>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</si>
  <si>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</si>
  <si>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</si>
  <si>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</si>
  <si>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</si>
  <si>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</si>
  <si>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</si>
  <si>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</si>
  <si>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</si>
  <si>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</si>
  <si>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</si>
  <si>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</si>
  <si>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</si>
  <si>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</si>
  <si>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</si>
  <si>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</si>
  <si>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</si>
  <si>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</si>
  <si>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</si>
  <si>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</si>
  <si>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</si>
  <si>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</si>
  <si>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</si>
  <si>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</si>
  <si>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</si>
  <si>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</si>
  <si>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</si>
  <si>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</si>
  <si>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</si>
  <si>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</si>
  <si>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</si>
  <si>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</si>
  <si>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</si>
  <si>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</si>
  <si>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</si>
  <si>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</si>
  <si>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</si>
  <si>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</si>
  <si>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</si>
  <si>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</si>
  <si>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</si>
  <si>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</si>
  <si>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</si>
  <si>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</si>
  <si>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</si>
  <si>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</si>
  <si>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</si>
  <si>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</si>
  <si>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</si>
  <si>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</si>
  <si>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</si>
  <si>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</si>
  <si>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</si>
  <si>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</si>
  <si>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</si>
  <si>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</si>
  <si>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</si>
  <si>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</si>
  <si>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</si>
  <si>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</si>
  <si>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</si>
  <si>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</si>
  <si>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</si>
  <si>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3253</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</si>
  <si>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</si>
  <si>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</si>
  <si>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</si>
  <si>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</si>
  <si>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</si>
  <si>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</si>
  <si>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</si>
  <si>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</si>
  <si>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</si>
  <si>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</si>
  <si>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</si>
  <si>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</si>
  <si>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</si>
  <si>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</si>
  <si>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</si>
  <si>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</si>
  <si>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</si>
  <si>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</si>
  <si>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</si>
  <si>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</si>
  <si>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</si>
  <si>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</si>
  <si>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</si>
  <si>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</si>
  <si>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</si>
  <si>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</si>
  <si>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</si>
  <si>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</si>
  <si>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</si>
  <si>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</si>
  <si>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</si>
  <si>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</si>
  <si>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</si>
  <si>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</si>
  <si>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</si>
  <si>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</si>
  <si>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</si>
  <si>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</si>
  <si>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</si>
  <si>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</si>
  <si>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</si>
  <si>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</si>
  <si>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</si>
  <si>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</si>
  <si>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</si>
  <si>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</si>
  <si>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</si>
  <si>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</si>
  <si>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</si>
  <si>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</si>
  <si>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</si>
  <si>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</si>
  <si>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</si>
  <si>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</si>
  <si>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</si>
  <si>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</si>
  <si>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</si>
  <si>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</si>
  <si>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</si>
  <si>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</si>
  <si>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</si>
  <si>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</si>
  <si>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</si>
  <si>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</si>
  <si>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</si>
  <si>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</si>
  <si>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</si>
  <si>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</si>
  <si>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</si>
  <si>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</si>
  <si>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</si>
  <si>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</si>
  <si>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</si>
  <si>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</si>
  <si>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</si>
  <si>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</si>
  <si>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</si>
  <si>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</si>
  <si>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</si>
  <si>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</si>
  <si>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</si>
  <si>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</si>
  <si>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</si>
  <si>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</si>
  <si>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</si>
  <si>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</si>
  <si>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</si>
  <si>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</si>
  <si>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</si>
  <si>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</si>
  <si>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</si>
  <si>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</si>
  <si>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</si>
  <si>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</si>
  <si>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</si>
  <si>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</si>
  <si>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</si>
  <si>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</si>
  <si>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</si>
  <si>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</si>
  <si>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</si>
  <si>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</si>
  <si>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</si>
  <si>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</si>
  <si>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</si>
  <si>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</si>
  <si>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</si>
  <si>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</si>
  <si>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</si>
  <si>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</si>
  <si>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</si>
  <si>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</si>
  <si>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</si>
  <si>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</si>
  <si>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</si>
  <si>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</si>
  <si>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</si>
  <si>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</si>
  <si>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</si>
  <si>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</si>
  <si>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</si>
  <si>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</si>
  <si>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</si>
  <si>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</si>
  <si>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</si>
  <si>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</si>
  <si>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</si>
  <si>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</si>
  <si>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</si>
  <si>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</si>
  <si>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</si>
  <si>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</si>
  <si>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</si>
  <si>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</si>
  <si>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</si>
  <si>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</si>
  <si>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</si>
  <si>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</si>
  <si>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</si>
  <si>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</si>
  <si>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</si>
  <si>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</si>
  <si>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</si>
  <si>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</si>
  <si>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</si>
  <si>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</si>
  <si>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</si>
  <si>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</si>
  <si>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</si>
  <si>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</si>
  <si>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</si>
  <si>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</si>
  <si>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</si>
  <si>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</si>
  <si>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</si>
  <si>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</si>
  <si>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</si>
  <si>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</si>
  <si>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</si>
  <si>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</si>
  <si>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</si>
  <si>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</si>
  <si>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</si>
  <si>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</si>
  <si>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</si>
  <si>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</si>
  <si>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</si>
  <si>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</si>
  <si>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</si>
  <si>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</si>
  <si>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</si>
  <si>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</si>
  <si>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</si>
  <si>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</si>
  <si>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</si>
  <si>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</si>
  <si>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</si>
  <si>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</si>
  <si>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</si>
  <si>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</si>
  <si>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</si>
  <si>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</si>
  <si>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</si>
  <si>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</si>
  <si>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</si>
  <si>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</si>
  <si>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</si>
  <si>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</si>
  <si>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</si>
  <si>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</si>
  <si>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</si>
  <si>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</si>
  <si>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</si>
  <si>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</si>
  <si>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</si>
  <si>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</si>
  <si>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</si>
  <si>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</si>
  <si>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</si>
  <si>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</si>
  <si>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</si>
  <si>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</si>
  <si>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</si>
  <si>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</si>
  <si>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</si>
  <si>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</si>
  <si>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</si>
  <si>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</si>
  <si>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</si>
  <si>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</si>
  <si>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</si>
  <si>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</si>
  <si>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</si>
  <si>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</si>
  <si>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</si>
  <si>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</si>
  <si>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</si>
  <si>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</si>
  <si>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</si>
  <si>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</si>
  <si>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</si>
  <si>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</si>
  <si>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</si>
  <si>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</si>
  <si>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</si>
  <si>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</si>
  <si>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</si>
  <si>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</si>
  <si>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</si>
  <si>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</si>
  <si>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</si>
  <si>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</si>
  <si>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</si>
  <si>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</si>
  <si>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</si>
  <si>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</si>
  <si>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</si>
  <si>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</si>
  <si>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</si>
  <si>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</si>
  <si>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</si>
  <si>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</si>
  <si>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</si>
  <si>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</si>
  <si>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</si>
  <si>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</si>
  <si>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</si>
  <si>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</si>
  <si>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</si>
  <si>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</si>
  <si>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</si>
  <si>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</si>
  <si>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</si>
  <si>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</si>
  <si>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</si>
  <si>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</si>
  <si>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</si>
  <si>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</si>
  <si>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</si>
  <si>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</si>
  <si>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</si>
  <si>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</si>
  <si>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</si>
  <si>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</si>
  <si>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</si>
  <si>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</si>
  <si>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</si>
  <si>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</si>
  <si>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</si>
  <si>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</si>
  <si>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</si>
  <si>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</si>
  <si>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</si>
  <si>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</si>
  <si>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</si>
  <si>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</si>
  <si>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</si>
  <si>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</si>
  <si>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</si>
  <si>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</si>
  <si>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</si>
  <si>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</si>
  <si>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</si>
  <si>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</si>
  <si>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</si>
  <si>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</si>
  <si>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</si>
  <si>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</si>
  <si>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</si>
  <si>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</si>
  <si>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</si>
  <si>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</si>
  <si>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</si>
  <si>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</si>
  <si>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</si>
  <si>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</si>
  <si>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</si>
  <si>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</si>
  <si>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</si>
  <si>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</si>
  <si>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</si>
  <si>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</si>
  <si>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</si>
  <si>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</si>
  <si>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</si>
  <si>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</si>
  <si>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</si>
  <si>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</si>
  <si>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</si>
  <si>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</si>
  <si>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</si>
  <si>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</si>
  <si>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</si>
  <si>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</si>
  <si>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</si>
  <si>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</si>
  <si>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</si>
  <si>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</si>
  <si>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</si>
  <si>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</si>
  <si>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</si>
  <si>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</si>
  <si>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</si>
  <si>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</si>
  <si>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</si>
  <si>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</si>
  <si>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</si>
  <si>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</si>
  <si>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</si>
  <si>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</si>
  <si>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</si>
  <si>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</si>
  <si>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</si>
  <si>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</si>
  <si>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</si>
  <si>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</si>
  <si>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</si>
  <si>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</si>
  <si>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</si>
  <si>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</si>
  <si>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</si>
  <si>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</si>
  <si>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</si>
  <si>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</si>
  <si>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</si>
  <si>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</si>
  <si>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</si>
  <si>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</si>
  <si>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2752</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</si>
  <si>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</si>
  <si>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</si>
  <si>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</si>
  <si>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</si>
  <si>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</si>
  <si>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</si>
  <si>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</si>
  <si>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</si>
  <si>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</si>
  <si>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</si>
  <si>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</si>
  <si>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</si>
  <si>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</si>
  <si>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</si>
  <si>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</si>
  <si>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</si>
  <si>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</si>
  <si>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</si>
  <si>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</si>
  <si>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</si>
  <si>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</si>
  <si>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</si>
  <si>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</si>
  <si>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</si>
  <si>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</si>
  <si>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</si>
  <si>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</si>
  <si>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</si>
  <si>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</si>
  <si>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</si>
  <si>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</si>
  <si>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</si>
  <si>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</si>
  <si>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</si>
  <si>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</si>
  <si>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</si>
  <si>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</si>
  <si>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</si>
  <si>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</si>
  <si>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</si>
  <si>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</si>
  <si>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</si>
  <si>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</si>
  <si>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</si>
  <si>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</si>
  <si>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</si>
  <si>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</si>
  <si>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</si>
  <si>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</si>
  <si>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</si>
  <si>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</si>
  <si>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</si>
  <si>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</si>
  <si>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</si>
  <si>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</si>
  <si>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</si>
  <si>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</si>
  <si>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</si>
  <si>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</si>
  <si>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</si>
  <si>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</si>
  <si>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</si>
  <si>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</si>
  <si>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</si>
  <si>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</si>
  <si>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</si>
  <si>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</si>
  <si>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</si>
  <si>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</si>
  <si>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</si>
  <si>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</si>
  <si>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</si>
  <si>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</si>
  <si>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</si>
  <si>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</si>
  <si>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</si>
  <si>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</si>
  <si>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</si>
  <si>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</si>
  <si>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</si>
  <si>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</si>
  <si>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</si>
  <si>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</si>
  <si>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</si>
  <si>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</si>
  <si>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</si>
  <si>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</si>
  <si>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</si>
  <si>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</si>
  <si>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</si>
  <si>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</si>
  <si>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</si>
  <si>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</si>
  <si>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</si>
  <si>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</si>
  <si>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</si>
  <si>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</si>
  <si>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</si>
  <si>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2675</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</si>
  <si>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</si>
  <si>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</si>
  <si>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</si>
  <si>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</si>
  <si>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</si>
  <si>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</si>
  <si>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</si>
  <si>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</si>
  <si>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</si>
  <si>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</si>
  <si>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</si>
  <si>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</si>
  <si>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</si>
  <si>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</si>
  <si>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</si>
  <si>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</si>
  <si>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</si>
  <si>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</si>
  <si>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</si>
  <si>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</si>
  <si>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</si>
  <si>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</si>
  <si>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</si>
  <si>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</si>
  <si>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</si>
  <si>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</si>
  <si>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</si>
  <si>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</si>
  <si>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</si>
  <si>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</si>
  <si>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</si>
  <si>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</si>
  <si>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</si>
  <si>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</si>
  <si>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</si>
  <si>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</si>
  <si>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</si>
  <si>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</si>
  <si>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</si>
  <si>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</si>
  <si>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</si>
  <si>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</si>
  <si>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</si>
  <si>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</si>
  <si>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</si>
  <si>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</si>
  <si>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</si>
  <si>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</si>
  <si>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</si>
  <si>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</si>
  <si>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</si>
  <si>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</si>
  <si>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</si>
  <si>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</si>
  <si>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</si>
  <si>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</si>
  <si>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</si>
  <si>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</si>
  <si>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</si>
  <si>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</si>
  <si>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</si>
  <si>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</si>
  <si>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</si>
  <si>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</si>
  <si>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</si>
  <si>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</si>
  <si>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</si>
  <si>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</si>
  <si>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</si>
  <si>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</si>
  <si>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</si>
  <si>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</si>
  <si>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</si>
  <si>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</si>
  <si>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</si>
  <si>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</si>
  <si>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</si>
  <si>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</si>
  <si>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</si>
  <si>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</si>
  <si>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</si>
  <si>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</si>
  <si>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</si>
  <si>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</si>
  <si>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</si>
  <si>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</si>
  <si>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</si>
  <si>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</si>
  <si>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</si>
  <si>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</si>
  <si>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</si>
  <si>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</si>
  <si>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</si>
  <si>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</si>
  <si>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</si>
  <si>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</si>
  <si>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</si>
  <si>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</si>
  <si>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</si>
  <si>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</si>
  <si>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</si>
  <si>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</si>
  <si>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</si>
  <si>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</si>
  <si>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</si>
  <si>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</si>
  <si>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</si>
  <si>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</si>
  <si>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</si>
  <si>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</si>
  <si>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</si>
  <si>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</si>
  <si>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</si>
  <si>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</si>
  <si>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</si>
  <si>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</si>
  <si>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</si>
  <si>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</si>
  <si>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</si>
  <si>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</si>
  <si>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</si>
  <si>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</si>
  <si>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</si>
  <si>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</si>
  <si>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</si>
  <si>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</si>
  <si>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</si>
  <si>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</si>
  <si>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</si>
  <si>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</si>
  <si>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</si>
  <si>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</si>
  <si>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</si>
  <si>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</si>
  <si>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</si>
  <si>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</si>
  <si>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</si>
  <si>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</si>
  <si>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</si>
  <si>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</si>
  <si>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</si>
  <si>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</si>
  <si>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</si>
  <si>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</si>
  <si>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</si>
  <si>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</si>
  <si>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</si>
  <si>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</si>
  <si>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</si>
  <si>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</si>
  <si>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</si>
  <si>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</si>
  <si>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</si>
  <si>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</si>
  <si>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</si>
  <si>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</si>
  <si>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</si>
  <si>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</si>
  <si>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</si>
  <si>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</si>
  <si>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</si>
  <si>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</si>
  <si>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</si>
  <si>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</si>
  <si>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</si>
  <si>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</si>
  <si>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</si>
  <si>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</si>
  <si>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</si>
  <si>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</si>
  <si>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</si>
  <si>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</si>
  <si>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</si>
  <si>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</si>
  <si>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</si>
  <si>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</si>
  <si>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</si>
  <si>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</si>
  <si>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</si>
  <si>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</si>
  <si>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</si>
  <si>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</si>
  <si>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</si>
  <si>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</si>
  <si>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</si>
  <si>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</si>
  <si>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</si>
  <si>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</si>
  <si>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</si>
  <si>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</si>
  <si>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</si>
  <si>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</si>
  <si>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</si>
  <si>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</si>
  <si>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</si>
  <si>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</si>
  <si>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</si>
  <si>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</si>
  <si>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</si>
  <si>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</si>
  <si>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</si>
  <si>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</si>
  <si>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</si>
  <si>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</si>
  <si>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</si>
  <si>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</si>
  <si>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</si>
  <si>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</si>
  <si>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</si>
  <si>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</si>
  <si>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</si>
  <si>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</si>
  <si>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</si>
  <si>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</si>
  <si>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</si>
  <si>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</si>
  <si>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</si>
  <si>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</si>
  <si>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</si>
  <si>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</si>
  <si>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</si>
  <si>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</si>
  <si>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</si>
  <si>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</si>
  <si>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</si>
  <si>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</si>
  <si>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</si>
  <si>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</si>
  <si>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</si>
  <si>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</si>
  <si>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</si>
  <si>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</si>
  <si>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</si>
  <si>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</si>
  <si>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</si>
  <si>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</si>
  <si>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</si>
  <si>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</si>
  <si>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</si>
  <si>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</si>
  <si>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</si>
  <si>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</si>
  <si>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</si>
  <si>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</si>
  <si>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</si>
  <si>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</si>
  <si>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</si>
  <si>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</si>
  <si>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</si>
  <si>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</si>
  <si>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</si>
  <si>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</si>
  <si>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</si>
  <si>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</si>
  <si>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</si>
  <si>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</si>
  <si>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</si>
  <si>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</si>
  <si>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</si>
  <si>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</si>
  <si>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</si>
  <si>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</si>
  <si>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</si>
  <si>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</si>
  <si>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</si>
  <si>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</si>
  <si>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</si>
  <si>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</si>
  <si>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</si>
  <si>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</si>
  <si>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</si>
  <si>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</si>
  <si>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</si>
  <si>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</si>
  <si>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</si>
  <si>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</si>
  <si>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</si>
  <si>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</si>
  <si>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</si>
  <si>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</si>
  <si>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</si>
  <si>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</si>
  <si>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</si>
  <si>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</si>
  <si>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</si>
  <si>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</si>
  <si>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</si>
  <si>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</si>
  <si>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</si>
  <si>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</si>
  <si>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</si>
  <si>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</si>
  <si>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</si>
  <si>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</si>
  <si>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</si>
  <si>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</si>
  <si>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</si>
  <si>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</si>
  <si>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</si>
  <si>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</si>
  <si>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</si>
  <si>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</si>
  <si>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</si>
  <si>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</si>
  <si>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</si>
  <si>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</si>
  <si>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</si>
  <si>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</si>
  <si>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</si>
  <si>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</si>
  <si>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</si>
  <si>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</si>
  <si>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</si>
  <si>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</si>
  <si>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</si>
  <si>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</si>
  <si>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</si>
  <si>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</si>
  <si>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</si>
  <si>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</si>
  <si>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</si>
  <si>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</si>
  <si>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</si>
  <si>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</si>
  <si>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</si>
  <si>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</si>
  <si>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</si>
  <si>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</si>
  <si>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</si>
  <si>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</si>
  <si>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</si>
  <si>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</si>
  <si>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</si>
  <si>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</si>
  <si>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</si>
  <si>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2120</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</si>
  <si>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</si>
  <si>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</si>
  <si>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</si>
  <si>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</si>
  <si>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</si>
  <si>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</si>
  <si>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</si>
  <si>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</si>
  <si>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</si>
  <si>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</si>
  <si>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</si>
  <si>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</si>
  <si>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</si>
  <si>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</si>
  <si>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</si>
  <si>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</si>
  <si>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</si>
  <si>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</si>
  <si>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</si>
  <si>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</si>
  <si>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</si>
  <si>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</si>
  <si>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</si>
  <si>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</si>
  <si>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</si>
  <si>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</si>
  <si>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</si>
  <si>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</si>
  <si>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</si>
  <si>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</si>
  <si>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</si>
  <si>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</si>
  <si>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</si>
  <si>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</si>
  <si>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</si>
  <si>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</si>
  <si>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</si>
  <si>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</si>
  <si>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</si>
  <si>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</si>
  <si>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</si>
  <si>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</si>
  <si>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</si>
  <si>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</si>
  <si>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</si>
  <si>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</si>
  <si>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</si>
  <si>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</si>
  <si>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</si>
  <si>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</si>
  <si>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</si>
  <si>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</si>
  <si>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</si>
  <si>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</si>
  <si>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</si>
  <si>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</si>
  <si>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</si>
  <si>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</si>
  <si>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</si>
  <si>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</si>
  <si>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</si>
  <si>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</si>
  <si>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</si>
  <si>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</si>
  <si>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</si>
  <si>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</si>
  <si>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</si>
  <si>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</si>
  <si>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</si>
  <si>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</si>
  <si>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</si>
  <si>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</si>
  <si>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</si>
  <si>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</si>
  <si>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</si>
  <si>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</si>
  <si>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1834</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</si>
  <si>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</si>
  <si>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</si>
  <si>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</si>
  <si>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</si>
  <si>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</si>
  <si>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</si>
  <si>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</si>
  <si>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</si>
  <si>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</si>
  <si>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</si>
  <si>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</si>
  <si>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</si>
  <si>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</si>
  <si>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</si>
  <si>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</si>
  <si>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</si>
  <si>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</si>
  <si>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</si>
  <si>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</si>
  <si>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</si>
  <si>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</si>
  <si>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</si>
  <si>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</si>
  <si>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</si>
  <si>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</si>
  <si>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</si>
  <si>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</si>
  <si>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</si>
  <si>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</si>
  <si>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</si>
  <si>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</si>
  <si>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</si>
  <si>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</si>
  <si>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</si>
  <si>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</si>
  <si>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</si>
  <si>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</si>
  <si>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</si>
  <si>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</si>
  <si>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</si>
  <si>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</si>
  <si>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</si>
  <si>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</si>
  <si>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</si>
  <si>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</si>
  <si>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</si>
  <si>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</si>
  <si>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</si>
  <si>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</si>
  <si>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</si>
  <si>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</si>
  <si>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</si>
  <si>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</si>
  <si>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</si>
  <si>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</si>
  <si>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</si>
  <si>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</si>
  <si>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</si>
  <si>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</si>
  <si>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</si>
  <si>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</si>
  <si>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</si>
  <si>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</si>
  <si>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</si>
  <si>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</si>
  <si>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</si>
  <si>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</si>
  <si>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</si>
  <si>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</si>
  <si>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</si>
  <si>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</si>
  <si>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</si>
  <si>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</si>
  <si>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</si>
  <si>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</si>
  <si>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</si>
  <si>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</si>
  <si>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</si>
  <si>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</si>
  <si>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</si>
  <si>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</si>
  <si>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</si>
  <si>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</si>
  <si>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</si>
  <si>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</si>
  <si>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</si>
  <si>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</si>
  <si>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</si>
  <si>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</si>
  <si>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</si>
  <si>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</si>
  <si>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</si>
  <si>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</si>
  <si>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</si>
  <si>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</si>
  <si>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</si>
  <si>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</si>
  <si>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</si>
  <si>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</si>
  <si>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</si>
  <si>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</si>
  <si>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</si>
  <si>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</si>
  <si>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</si>
  <si>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</si>
  <si>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</si>
  <si>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</si>
  <si>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</si>
  <si>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</si>
  <si>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</si>
  <si>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</si>
  <si>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</si>
  <si>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</si>
  <si>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</si>
  <si>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</si>
  <si>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</si>
  <si>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</si>
  <si>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</si>
  <si>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</si>
  <si>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</si>
  <si>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</si>
  <si>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</si>
  <si>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</si>
  <si>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</si>
  <si>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</si>
  <si>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</si>
  <si>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</si>
  <si>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</si>
  <si>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</si>
  <si>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</si>
  <si>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</si>
  <si>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</si>
  <si>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</si>
  <si>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</si>
  <si>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</si>
  <si>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</si>
  <si>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</si>
  <si>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</si>
  <si>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</si>
  <si>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</si>
  <si>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</si>
  <si>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</si>
  <si>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</si>
  <si>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</si>
  <si>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</si>
  <si>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</si>
  <si>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</si>
  <si>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</si>
  <si>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</si>
  <si>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</si>
  <si>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</si>
  <si>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</si>
  <si>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</si>
  <si>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</si>
  <si>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</si>
  <si>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</si>
  <si>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</si>
  <si>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</si>
  <si>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</si>
  <si>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</si>
  <si>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</si>
  <si>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</si>
  <si>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</si>
  <si>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</si>
  <si>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</si>
  <si>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</si>
  <si>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</si>
  <si>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</si>
  <si>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</si>
  <si>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</si>
  <si>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</si>
  <si>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</si>
  <si>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</si>
  <si>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</si>
  <si>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</si>
  <si>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</si>
  <si>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</si>
  <si>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</si>
  <si>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</si>
  <si>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</si>
  <si>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</si>
  <si>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</si>
  <si>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</si>
  <si>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</si>
  <si>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</si>
  <si>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</si>
  <si>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</si>
  <si>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</si>
  <si>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</si>
  <si>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</si>
  <si>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</si>
  <si>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</si>
  <si>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</si>
  <si>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</si>
  <si>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</si>
  <si>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</si>
  <si>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</si>
  <si>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</si>
  <si>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</si>
  <si>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</si>
  <si>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</si>
  <si>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</si>
  <si>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</si>
  <si>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</si>
  <si>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</si>
  <si>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</si>
  <si>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</si>
  <si>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</si>
  <si>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</si>
  <si>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</si>
  <si>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</si>
  <si>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</si>
  <si>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</si>
  <si>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</si>
  <si>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</si>
  <si>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</si>
  <si>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</si>
  <si>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</si>
  <si>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</si>
  <si>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</si>
  <si>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</si>
  <si>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</si>
  <si>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</si>
  <si>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</si>
  <si>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</si>
  <si>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</si>
  <si>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</si>
  <si>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</si>
  <si>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</si>
  <si>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</si>
  <si>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</si>
  <si>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</si>
  <si>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</si>
  <si>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</si>
  <si>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</si>
  <si>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</si>
  <si>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</si>
  <si>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</si>
  <si>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</si>
  <si>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</si>
  <si>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</si>
  <si>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</si>
  <si>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</si>
  <si>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</si>
  <si>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1624</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</si>
  <si>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</si>
  <si>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</si>
  <si>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</si>
  <si>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</si>
  <si>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</si>
  <si>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</si>
  <si>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</si>
  <si>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</si>
  <si>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</si>
  <si>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</si>
  <si>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</si>
  <si>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</si>
  <si>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</si>
  <si>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</si>
  <si>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</si>
  <si>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</si>
  <si>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</si>
  <si>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</si>
  <si>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</si>
  <si>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</si>
  <si>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</si>
  <si>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</si>
  <si>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</si>
  <si>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</si>
  <si>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</si>
  <si>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</si>
  <si>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</si>
  <si>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</si>
  <si>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</si>
  <si>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</si>
  <si>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</si>
  <si>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</si>
  <si>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</si>
  <si>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</si>
  <si>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</si>
  <si>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</si>
  <si>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</si>
  <si>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</si>
  <si>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</si>
  <si>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</si>
  <si>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</si>
  <si>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</si>
  <si>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</si>
  <si>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</si>
  <si>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</si>
  <si>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</si>
  <si>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</si>
  <si>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</si>
  <si>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</si>
  <si>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</si>
  <si>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</si>
  <si>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</si>
  <si>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</si>
  <si>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</si>
  <si>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</si>
  <si>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</si>
  <si>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</si>
  <si>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</si>
  <si>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</si>
  <si>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</si>
  <si>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</si>
  <si>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</si>
  <si>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</si>
  <si>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</si>
  <si>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</si>
  <si>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</si>
  <si>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</si>
  <si>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</si>
  <si>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</si>
  <si>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</si>
  <si>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</si>
  <si>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</si>
  <si>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</si>
  <si>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</si>
  <si>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</si>
  <si>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</si>
  <si>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</si>
  <si>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</si>
  <si>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</si>
  <si>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</si>
  <si>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</si>
  <si>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</si>
  <si>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</si>
  <si>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</si>
  <si>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</si>
  <si>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</si>
  <si>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</si>
  <si>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</si>
  <si>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</si>
  <si>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</si>
  <si>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</si>
  <si>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</si>
  <si>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</si>
  <si>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</si>
  <si>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</si>
  <si>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</si>
  <si>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</si>
  <si>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</si>
  <si>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</si>
  <si>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</si>
  <si>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</si>
  <si>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</si>
  <si>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</si>
  <si>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</si>
  <si>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</si>
  <si>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</si>
  <si>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</si>
  <si>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</si>
  <si>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</si>
  <si>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</si>
  <si>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</si>
  <si>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</si>
  <si>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</si>
  <si>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</si>
  <si>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</si>
  <si>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</si>
  <si>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</si>
  <si>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</si>
  <si>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</si>
  <si>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</si>
  <si>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</si>
  <si>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</si>
  <si>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</si>
  <si>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</si>
  <si>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</si>
  <si>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</si>
  <si>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</si>
  <si>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</si>
  <si>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</si>
  <si>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</si>
  <si>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</si>
  <si>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</si>
  <si>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</si>
  <si>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</si>
  <si>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</si>
  <si>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</si>
  <si>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</si>
  <si>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</si>
  <si>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</si>
  <si>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</si>
  <si>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</si>
  <si>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</si>
  <si>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</si>
  <si>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</si>
  <si>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</si>
  <si>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</si>
  <si>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</si>
  <si>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</si>
  <si>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</si>
  <si>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</si>
  <si>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</si>
  <si>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</si>
  <si>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</si>
  <si>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</si>
  <si>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</si>
  <si>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</si>
  <si>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</si>
  <si>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</si>
  <si>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</si>
  <si>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</si>
  <si>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</si>
  <si>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</si>
  <si>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</si>
  <si>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</si>
  <si>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</si>
  <si>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</si>
  <si>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</si>
  <si>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</si>
  <si>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</si>
  <si>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</si>
  <si>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</si>
  <si>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</si>
  <si>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</si>
  <si>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</si>
  <si>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</si>
  <si>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</si>
  <si>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</si>
  <si>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</si>
  <si>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</si>
  <si>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</si>
  <si>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</si>
  <si>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</si>
  <si>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</si>
  <si>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</si>
  <si>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</si>
  <si>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</si>
  <si>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</si>
  <si>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</si>
  <si>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</si>
  <si>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</si>
  <si>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</si>
  <si>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</si>
  <si>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</si>
  <si>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</si>
  <si>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</si>
  <si>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</si>
  <si>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</si>
  <si>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</si>
  <si>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</si>
  <si>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</si>
  <si>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</si>
  <si>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</si>
  <si>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</si>
  <si>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</si>
  <si>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</si>
  <si>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</si>
  <si>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</si>
  <si>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</si>
  <si>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</si>
  <si>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</si>
  <si>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</si>
  <si>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</si>
  <si>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</si>
  <si>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</si>
  <si>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</si>
  <si>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</si>
  <si>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</si>
  <si>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</si>
  <si>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</si>
  <si>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</si>
  <si>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</si>
  <si>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</si>
  <si>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</si>
  <si>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</si>
  <si>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</si>
  <si>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</si>
  <si>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</si>
  <si>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</si>
  <si>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</si>
  <si>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</si>
  <si>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</si>
  <si>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</si>
  <si>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</si>
  <si>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</si>
  <si>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</si>
  <si>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</si>
  <si>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</si>
  <si>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</si>
  <si>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</si>
  <si>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</si>
  <si>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</si>
  <si>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</si>
  <si>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</si>
  <si>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</si>
  <si>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</si>
  <si>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</si>
  <si>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</si>
  <si>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</si>
  <si>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</si>
  <si>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</si>
  <si>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</si>
  <si>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</si>
  <si>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</si>
  <si>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</si>
  <si>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</si>
  <si>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</si>
  <si>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</si>
  <si>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</si>
  <si>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</si>
  <si>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</si>
  <si>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</si>
  <si>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</si>
  <si>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</si>
  <si>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</si>
  <si>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</si>
  <si>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</si>
  <si>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</si>
  <si>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</si>
  <si>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</si>
  <si>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</si>
  <si>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</si>
  <si>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</si>
  <si>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</si>
  <si>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</si>
  <si>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</si>
  <si>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</si>
  <si>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</si>
  <si>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</si>
  <si>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</si>
  <si>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</si>
  <si>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</si>
  <si>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</si>
  <si>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</si>
  <si>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</si>
  <si>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</si>
  <si>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</si>
  <si>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</si>
  <si>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</si>
  <si>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</si>
  <si>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</si>
  <si>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</si>
  <si>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</si>
  <si>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</si>
  <si>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</si>
  <si>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</si>
  <si>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</si>
  <si>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</si>
  <si>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</si>
  <si>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</si>
  <si>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</si>
  <si>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</si>
  <si>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</si>
  <si>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</si>
  <si>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</si>
  <si>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</si>
  <si>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</si>
  <si>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</si>
  <si>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</si>
  <si>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</si>
  <si>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</si>
  <si>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</si>
  <si>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</si>
  <si>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</si>
  <si>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</si>
  <si>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</si>
  <si>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</si>
  <si>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</si>
  <si>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</si>
  <si>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</si>
  <si>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</si>
  <si>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</si>
  <si>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</si>
  <si>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</si>
  <si>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</si>
  <si>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</si>
  <si>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</si>
  <si>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</si>
  <si>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</si>
  <si>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</si>
  <si>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</si>
  <si>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</si>
  <si>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</si>
  <si>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</si>
  <si>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</si>
  <si>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</si>
  <si>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</si>
  <si>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</si>
  <si>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</si>
  <si>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</si>
  <si>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</si>
  <si>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</si>
  <si>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</si>
  <si>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</si>
  <si>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</si>
  <si>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</si>
  <si>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</si>
  <si>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</si>
  <si>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</si>
  <si>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</si>
  <si>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</si>
  <si>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</si>
  <si>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</si>
  <si>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</si>
  <si>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</si>
  <si>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</si>
  <si>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</si>
  <si>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</si>
  <si>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</si>
  <si>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</si>
  <si>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</si>
  <si>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</si>
  <si>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</si>
  <si>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</si>
  <si>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</si>
  <si>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</si>
  <si>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</si>
  <si>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</si>
  <si>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</si>
  <si>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</si>
  <si>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</si>
  <si>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</si>
  <si>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</si>
  <si>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</si>
  <si>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</si>
  <si>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</si>
  <si>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</si>
  <si>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</si>
  <si>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</si>
  <si>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</si>
  <si>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</si>
  <si>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</si>
  <si>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</si>
  <si>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</si>
  <si>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</si>
  <si>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</si>
  <si>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</si>
  <si>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</si>
  <si>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</si>
  <si>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</si>
  <si>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</si>
  <si>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</si>
  <si>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</si>
  <si>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</si>
  <si>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</si>
  <si>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</si>
  <si>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</si>
  <si>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</si>
  <si>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</si>
  <si>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</si>
  <si>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</si>
  <si>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</si>
  <si>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</si>
  <si>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</si>
  <si>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</si>
  <si>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</si>
  <si>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</si>
  <si>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</si>
  <si>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</si>
  <si>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</si>
  <si>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</si>
  <si>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</si>
  <si>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</si>
  <si>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</si>
  <si>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</si>
  <si>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</si>
  <si>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</si>
  <si>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</si>
  <si>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</si>
  <si>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</si>
  <si>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</si>
  <si>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</si>
  <si>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</si>
  <si>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</si>
  <si>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</si>
  <si>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</si>
  <si>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</si>
  <si>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</si>
  <si>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</si>
  <si>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</si>
  <si>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</si>
  <si>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</si>
  <si>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</si>
  <si>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</si>
  <si>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</si>
  <si>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</si>
  <si>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</si>
  <si>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</si>
  <si>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</si>
  <si>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</si>
  <si>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</si>
  <si>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</si>
  <si>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</si>
  <si>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</si>
  <si>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</si>
  <si>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</si>
  <si>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</si>
  <si>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</si>
  <si>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</si>
  <si>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</si>
  <si>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</si>
  <si>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</si>
  <si>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</si>
  <si>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</si>
  <si>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</si>
  <si>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</si>
  <si>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</si>
  <si>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</si>
  <si>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</si>
  <si>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</si>
  <si>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</si>
  <si>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</si>
  <si>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</si>
  <si>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</si>
  <si>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</si>
  <si>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</si>
  <si>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</si>
  <si>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</si>
  <si>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</si>
  <si>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</si>
  <si>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</si>
  <si>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</si>
  <si>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</si>
  <si>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</si>
  <si>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</si>
  <si>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</si>
  <si>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</si>
  <si>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</si>
  <si>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</si>
  <si>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</si>
  <si>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</si>
  <si>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</si>
  <si>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</si>
  <si>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</si>
  <si>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</si>
  <si>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</si>
  <si>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</si>
  <si>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</si>
  <si>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</si>
  <si>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</si>
  <si>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</si>
  <si>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</si>
  <si>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</si>
  <si>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</si>
  <si>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</si>
  <si>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</si>
  <si>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</si>
  <si>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</si>
  <si>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</si>
  <si>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</si>
  <si>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</si>
  <si>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</si>
  <si>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</si>
  <si>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</si>
  <si>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</si>
  <si>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</si>
  <si>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</si>
  <si>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</si>
  <si>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</si>
  <si>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</si>
  <si>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</si>
  <si>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</si>
  <si>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</si>
  <si>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</si>
  <si>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</si>
  <si>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</si>
  <si>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</si>
  <si>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</si>
  <si>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</si>
  <si>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</si>
  <si>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</si>
  <si>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</si>
  <si>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</si>
  <si>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</si>
  <si>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</si>
  <si>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</si>
  <si>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</si>
  <si>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</si>
  <si>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</si>
  <si>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</si>
  <si>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</si>
  <si>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</si>
  <si>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</si>
  <si>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569</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</si>
  <si>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</si>
  <si>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</si>
  <si>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</si>
  <si>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</si>
  <si>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</si>
  <si>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</si>
  <si>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</si>
  <si>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</si>
  <si>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</si>
  <si>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</si>
  <si>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</si>
  <si>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</si>
  <si>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</si>
  <si>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</si>
  <si>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</si>
  <si>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</si>
  <si>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</si>
  <si>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</si>
  <si>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</si>
  <si>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</si>
  <si>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</si>
  <si>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</si>
  <si>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</si>
  <si>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</si>
  <si>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</si>
  <si>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</si>
  <si>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</si>
  <si>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</si>
  <si>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</si>
  <si>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</si>
  <si>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</si>
  <si>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</si>
  <si>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</si>
  <si>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</si>
  <si>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</si>
  <si>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</si>
  <si>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</si>
  <si>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</si>
  <si>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</si>
  <si>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</si>
  <si>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</si>
  <si>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</si>
  <si>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</si>
  <si>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</si>
  <si>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</si>
  <si>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</si>
  <si>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</si>
  <si>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</si>
  <si>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</si>
  <si>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</si>
  <si>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</si>
  <si>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</si>
  <si>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</si>
  <si>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</si>
  <si>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</si>
  <si>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</si>
  <si>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</si>
  <si>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</si>
  <si>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</si>
  <si>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</si>
  <si>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</si>
  <si>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</si>
  <si>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</si>
  <si>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</si>
  <si>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</si>
  <si>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</si>
  <si>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</si>
  <si>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</si>
  <si>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</si>
  <si>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</si>
  <si>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</si>
  <si>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</si>
  <si>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</si>
  <si>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</si>
  <si>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</si>
  <si>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</si>
  <si>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</si>
  <si>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</si>
  <si>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</si>
  <si>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</si>
  <si>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</si>
  <si>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</si>
  <si>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</si>
  <si>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</si>
  <si>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</si>
  <si>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</si>
  <si>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</si>
  <si>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</si>
  <si>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</si>
  <si>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</si>
  <si>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</si>
  <si>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</si>
  <si>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</si>
  <si>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</si>
  <si>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</si>
  <si>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</si>
  <si>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</si>
  <si>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</si>
  <si>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</si>
  <si>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</si>
  <si>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</si>
  <si>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</si>
  <si>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</si>
  <si>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</si>
  <si>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</si>
  <si>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</si>
  <si>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</si>
  <si>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</si>
  <si>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</si>
  <si>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</si>
  <si>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</si>
  <si>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</si>
  <si>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</si>
  <si>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404</t>
  </si>
  <si>
    <t>Nanashi</t>
  </si>
  <si>
    <t>405</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</si>
  <si>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</si>
  <si>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</si>
  <si>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</si>
  <si>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</si>
  <si>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</si>
  <si>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</si>
  <si>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</si>
  <si>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</si>
  <si>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</si>
  <si>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</si>
  <si>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</si>
  <si>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</si>
  <si>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</si>
  <si>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</si>
  <si>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</si>
  <si>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</si>
  <si>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</si>
  <si>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</si>
  <si>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</si>
  <si>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</si>
  <si>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</si>
  <si>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</si>
  <si>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</si>
  <si>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</si>
  <si>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</si>
  <si>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</si>
  <si>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</si>
  <si>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</si>
  <si>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</si>
  <si>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</si>
  <si>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</si>
  <si>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</si>
  <si>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</si>
  <si>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</si>
  <si>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</si>
  <si>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</si>
  <si>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</si>
  <si>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</si>
  <si>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</si>
  <si>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</si>
  <si>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</si>
  <si>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</si>
  <si>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</si>
  <si>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</si>
  <si>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</si>
  <si>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</si>
  <si>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</si>
  <si>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</si>
  <si>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</si>
  <si>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</si>
  <si>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</si>
  <si>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</si>
  <si>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</si>
  <si>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</si>
  <si>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</si>
  <si>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</si>
  <si>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</si>
  <si>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</si>
  <si>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</si>
  <si>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</si>
  <si>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</si>
  <si>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</si>
  <si>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</si>
  <si>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</si>
  <si>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</si>
  <si>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</si>
  <si>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</si>
  <si>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</si>
  <si>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</si>
  <si>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</si>
  <si>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</si>
  <si>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</si>
  <si>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</si>
  <si>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</si>
  <si>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</si>
  <si>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</si>
  <si>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</si>
  <si>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</si>
  <si>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</si>
  <si>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</si>
  <si>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</si>
  <si>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</si>
  <si>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</si>
  <si>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</si>
  <si>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</si>
  <si>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</si>
  <si>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</si>
  <si>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</si>
  <si>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</si>
  <si>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</si>
  <si>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</si>
  <si>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</si>
  <si>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</si>
  <si>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</si>
  <si>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</si>
  <si>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</si>
  <si>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</si>
  <si>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</si>
  <si>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</si>
  <si>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</si>
  <si>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</si>
  <si>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</si>
  <si>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</si>
  <si>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</si>
  <si>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</si>
  <si>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</si>
  <si>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</si>
  <si>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</si>
  <si>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</si>
  <si>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</si>
  <si>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</si>
  <si>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</si>
  <si>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</si>
  <si>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</si>
  <si>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</si>
  <si>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</si>
  <si>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</si>
  <si>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</si>
  <si>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</si>
  <si>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</si>
  <si>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</si>
  <si>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</si>
  <si>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</si>
  <si>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</si>
  <si>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</si>
  <si>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</si>
  <si>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</si>
  <si>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</si>
  <si>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</si>
  <si>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</si>
  <si>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</si>
  <si>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</si>
  <si>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</si>
  <si>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</si>
  <si>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</si>
  <si>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</si>
  <si>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</si>
  <si>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</si>
  <si>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</si>
  <si>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</si>
  <si>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</si>
  <si>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</si>
  <si>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</si>
  <si>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</si>
  <si>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</si>
  <si>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</si>
  <si>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</si>
  <si>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</si>
  <si>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</si>
  <si>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</si>
  <si>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</si>
  <si>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</si>
  <si>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</si>
  <si>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</si>
  <si>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</si>
  <si>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</si>
  <si>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</si>
  <si>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</si>
  <si>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</si>
  <si>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</si>
  <si>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</si>
  <si>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</si>
  <si>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</si>
  <si>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</si>
  <si>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</si>
  <si>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</si>
  <si>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</si>
  <si>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</si>
  <si>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</si>
  <si>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</si>
  <si>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</si>
  <si>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</si>
  <si>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</si>
  <si>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</si>
  <si>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</si>
  <si>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</si>
  <si>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</si>
  <si>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</si>
  <si>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</si>
  <si>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</si>
  <si>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</si>
  <si>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</si>
  <si>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</si>
  <si>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</si>
  <si>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</si>
  <si>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</si>
  <si>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</si>
  <si>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</si>
  <si>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</si>
  <si>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</si>
  <si>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</si>
  <si>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</si>
  <si>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</si>
  <si>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</si>
  <si>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</si>
  <si>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</si>
  <si>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</si>
  <si>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</si>
  <si>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</si>
  <si>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</si>
  <si>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</si>
  <si>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</si>
  <si>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</si>
  <si>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</si>
  <si>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</si>
  <si>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</si>
  <si>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</si>
  <si>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</si>
  <si>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</si>
  <si>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</si>
  <si>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</si>
  <si>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</si>
  <si>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</si>
  <si>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</si>
  <si>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</si>
  <si>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</si>
  <si>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</si>
  <si>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</si>
  <si>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</si>
  <si>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</si>
  <si>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</si>
  <si>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</si>
  <si>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</si>
  <si>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</si>
  <si>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</si>
  <si>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</si>
  <si>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</si>
  <si>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</si>
  <si>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</si>
  <si>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</si>
  <si>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</si>
  <si>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</si>
  <si>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</si>
  <si>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</si>
  <si>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</si>
  <si>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</si>
  <si>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</si>
  <si>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</si>
  <si>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</si>
  <si>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</si>
  <si>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</si>
  <si>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</si>
  <si>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</si>
  <si>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</si>
  <si>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</si>
  <si>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</si>
  <si>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</si>
  <si>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</si>
  <si>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</si>
  <si>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</si>
  <si>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</si>
  <si>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</si>
  <si>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</si>
  <si>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</si>
  <si>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</si>
  <si>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</si>
  <si>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</si>
  <si>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</si>
  <si>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</si>
  <si>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</si>
  <si>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</si>
  <si>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</si>
  <si>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</si>
  <si>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</si>
  <si>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</si>
  <si>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</si>
  <si>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</si>
  <si>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</si>
  <si>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</si>
  <si>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</si>
  <si>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</si>
  <si>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</si>
  <si>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</si>
  <si>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</si>
  <si>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</si>
  <si>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</si>
  <si>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</si>
  <si>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</si>
  <si>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</si>
  <si>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</si>
  <si>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</si>
  <si>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</si>
  <si>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</si>
  <si>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</si>
  <si>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</si>
  <si>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</si>
  <si>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</si>
  <si>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</si>
  <si>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</si>
  <si>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</si>
  <si>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</si>
  <si>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</si>
  <si>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</si>
  <si>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</si>
  <si>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</si>
  <si>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</si>
  <si>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</si>
  <si>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</si>
  <si>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</si>
  <si>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</si>
  <si>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</si>
  <si>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</si>
  <si>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</si>
  <si>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</si>
  <si>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</si>
  <si>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</si>
  <si>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</si>
  <si>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</si>
  <si>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</si>
  <si>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</si>
  <si>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</si>
  <si>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</si>
  <si>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</si>
  <si>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</si>
  <si>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</si>
  <si>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</si>
  <si>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</si>
  <si>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</si>
  <si>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</si>
  <si>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</si>
  <si>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</si>
  <si>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</si>
  <si>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</si>
  <si>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</si>
  <si>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</si>
  <si>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</si>
  <si>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</si>
  <si>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</si>
  <si>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</si>
  <si>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</si>
  <si>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</si>
  <si>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</si>
  <si>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</si>
  <si>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</si>
  <si>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</si>
  <si>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</si>
  <si>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</si>
  <si>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</si>
  <si>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</si>
  <si>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</si>
  <si>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</si>
  <si>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</si>
  <si>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</si>
  <si>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</si>
  <si>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</si>
  <si>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</si>
  <si>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</si>
  <si>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</si>
  <si>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</si>
  <si>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</si>
  <si>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</si>
  <si>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</si>
  <si>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</si>
  <si>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</si>
  <si>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</si>
  <si>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</si>
  <si>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</si>
  <si>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</si>
  <si>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</si>
  <si>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</si>
  <si>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</si>
  <si>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</si>
  <si>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</si>
  <si>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</si>
  <si>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</si>
  <si>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</si>
  <si>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</si>
  <si>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</si>
  <si>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</si>
  <si>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</si>
  <si>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</si>
  <si>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</si>
  <si>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</si>
  <si>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</si>
  <si>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</si>
  <si>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</si>
  <si>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</si>
  <si>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</si>
  <si>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</si>
  <si>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</si>
  <si>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</si>
  <si>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</si>
  <si>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</si>
  <si>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</si>
  <si>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</si>
  <si>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</si>
  <si>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</si>
  <si>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</si>
  <si>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</si>
  <si>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</si>
  <si>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</si>
  <si>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</si>
  <si>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</si>
  <si>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</si>
  <si>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</si>
  <si>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</si>
  <si>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</si>
  <si>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</si>
  <si>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</si>
  <si>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</si>
  <si>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</si>
  <si>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</si>
  <si>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</si>
  <si>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</si>
  <si>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</si>
  <si>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</si>
  <si>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</si>
  <si>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</si>
  <si>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</si>
  <si>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</si>
  <si>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</si>
  <si>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</si>
  <si>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</si>
  <si>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</si>
  <si>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</si>
  <si>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</si>
  <si>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</si>
  <si>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</si>
  <si>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</si>
  <si>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</si>
  <si>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</si>
  <si>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</si>
  <si>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</si>
  <si>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</si>
  <si>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</si>
  <si>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</si>
  <si>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</si>
  <si>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</si>
  <si>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</si>
  <si>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</si>
  <si>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</si>
  <si>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</si>
  <si>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</si>
  <si>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</si>
  <si>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</si>
  <si>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</si>
  <si>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</si>
  <si>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</si>
  <si>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</si>
  <si>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</si>
  <si>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</si>
  <si>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</si>
  <si>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</si>
  <si>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</si>
  <si>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</si>
  <si>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</si>
  <si>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</si>
  <si>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</si>
  <si>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</si>
  <si>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</si>
  <si>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</si>
  <si>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</si>
  <si>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</si>
  <si>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</si>
  <si>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</si>
  <si>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</si>
  <si>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</si>
  <si>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</si>
  <si>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</si>
  <si>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</si>
  <si>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</si>
  <si>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</si>
  <si>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</si>
  <si>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</si>
  <si>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</si>
  <si>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</si>
  <si>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</si>
  <si>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</si>
  <si>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</si>
  <si>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</si>
  <si>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</si>
  <si>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</si>
  <si>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</si>
  <si>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</si>
  <si>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</si>
  <si>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</si>
  <si>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</si>
  <si>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</si>
  <si>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</si>
  <si>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</si>
  <si>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</si>
  <si>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</si>
  <si>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</si>
  <si>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</si>
  <si>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</si>
  <si>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</si>
  <si>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</si>
  <si>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</si>
  <si>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</si>
  <si>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</si>
  <si>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</si>
  <si>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</si>
  <si>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</si>
  <si>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</si>
  <si>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</si>
  <si>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</si>
  <si>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</si>
  <si>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</si>
  <si>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</si>
  <si>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</si>
  <si>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</si>
  <si>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</si>
  <si>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</si>
  <si>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</si>
  <si>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</si>
  <si>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</si>
  <si>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</si>
  <si>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</si>
  <si>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</si>
  <si>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</si>
  <si>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</si>
  <si>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</si>
  <si>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</si>
  <si>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</si>
  <si>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</si>
  <si>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</si>
  <si>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</si>
  <si>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</si>
  <si>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</si>
  <si>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</si>
  <si>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</si>
  <si>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</si>
  <si>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</si>
  <si>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</si>
  <si>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</si>
  <si>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</si>
  <si>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</si>
  <si>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</si>
  <si>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</si>
  <si>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</si>
  <si>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</si>
  <si>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</si>
  <si>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</si>
  <si>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</si>
  <si>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</si>
  <si>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</si>
  <si>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</si>
  <si>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</si>
  <si>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</si>
  <si>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</si>
  <si>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</si>
  <si>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</si>
  <si>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</si>
  <si>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</si>
  <si>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</si>
  <si>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</si>
  <si>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</si>
  <si>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</si>
  <si>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</si>
  <si>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</si>
  <si>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</si>
  <si>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</si>
  <si>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</si>
  <si>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</si>
  <si>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</si>
  <si>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</si>
  <si>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</si>
  <si>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</si>
  <si>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</si>
  <si>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</si>
  <si>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</si>
  <si>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</si>
  <si>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</si>
  <si>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</si>
  <si>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</si>
  <si>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</si>
  <si>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</si>
  <si>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</si>
  <si>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</si>
  <si>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</si>
  <si>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</si>
  <si>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</si>
  <si>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</si>
  <si>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</si>
  <si>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</si>
  <si>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</si>
  <si>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</si>
  <si>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</si>
  <si>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</si>
  <si>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</si>
  <si>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</si>
  <si>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</si>
  <si>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</si>
  <si>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</si>
  <si>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</si>
  <si>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</si>
  <si>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</si>
  <si>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</si>
  <si>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</si>
  <si>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</si>
  <si>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</si>
  <si>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</si>
  <si>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</si>
  <si>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</si>
  <si>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</si>
  <si>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</si>
  <si>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</si>
  <si>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</si>
  <si>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</si>
  <si>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</si>
  <si>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</si>
  <si>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</si>
  <si>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</si>
  <si>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</si>
  <si>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</si>
  <si>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</si>
  <si>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</si>
  <si>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</si>
  <si>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</si>
  <si>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</si>
  <si>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</si>
  <si>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</si>
  <si>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</si>
  <si>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</si>
  <si>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</si>
  <si>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</si>
  <si>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</si>
  <si>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</si>
  <si>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</si>
  <si>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</si>
  <si>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</si>
  <si>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</si>
  <si>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</si>
  <si>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</si>
  <si>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</si>
  <si>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</si>
  <si>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</si>
  <si>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</si>
  <si>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</si>
  <si>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</si>
  <si>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</si>
  <si>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</si>
  <si>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</si>
  <si>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</si>
  <si>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</si>
  <si>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</si>
  <si>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</si>
  <si>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</si>
  <si>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</si>
  <si>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</si>
  <si>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</si>
  <si>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</si>
  <si>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</si>
  <si>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</si>
  <si>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</si>
  <si>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</si>
  <si>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</si>
  <si>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</si>
  <si>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</si>
  <si>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</si>
  <si>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</si>
  <si>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</si>
  <si>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</si>
  <si>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</si>
  <si>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</si>
  <si>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</si>
  <si>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</si>
  <si>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</si>
  <si>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</si>
  <si>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</si>
  <si>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</si>
  <si>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</si>
  <si>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</si>
  <si>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</si>
  <si>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</si>
  <si>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</si>
  <si>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</si>
  <si>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</si>
  <si>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</si>
  <si>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</si>
  <si>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</si>
  <si>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</si>
  <si>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</si>
  <si>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</si>
  <si>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</si>
  <si>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</si>
  <si>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</si>
  <si>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</si>
  <si>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</si>
  <si>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</si>
  <si>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</si>
  <si>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</si>
  <si>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</si>
  <si>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</si>
  <si>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</si>
  <si>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</si>
  <si>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</si>
  <si>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</si>
  <si>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</si>
  <si>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</si>
  <si>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</si>
  <si>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</si>
  <si>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</si>
  <si>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</si>
  <si>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</si>
  <si>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</si>
  <si>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</si>
  <si>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</si>
  <si>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</si>
  <si>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</si>
  <si>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</si>
  <si>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</si>
  <si>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</si>
  <si>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</si>
  <si>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</si>
  <si>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</si>
  <si>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</si>
  <si>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</si>
  <si>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</si>
  <si>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</si>
  <si>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</si>
  <si>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</si>
  <si>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</si>
  <si>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</si>
  <si>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</si>
  <si>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</si>
  <si>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</si>
  <si>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</si>
  <si>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</si>
  <si>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</si>
  <si>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</si>
  <si>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</si>
  <si>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</si>
  <si>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</si>
  <si>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</si>
  <si>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</si>
  <si>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</si>
  <si>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</si>
  <si>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</si>
  <si>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</si>
  <si>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</si>
  <si>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</si>
  <si>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</si>
  <si>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</si>
  <si>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</si>
  <si>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</si>
  <si>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</si>
  <si>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</si>
  <si>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</si>
  <si>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</si>
  <si>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</si>
  <si>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</si>
  <si>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</si>
  <si>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</si>
  <si>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</si>
  <si>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</si>
  <si>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</si>
  <si>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</si>
  <si>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</si>
  <si>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</si>
  <si>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</si>
  <si>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</si>
  <si>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</si>
  <si>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</si>
  <si>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</si>
  <si>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</si>
  <si>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</si>
  <si>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</si>
  <si>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</si>
  <si>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</si>
  <si>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</si>
  <si>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</si>
  <si>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</si>
  <si>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</si>
  <si>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</si>
  <si>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</si>
  <si>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</si>
  <si>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</si>
  <si>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</si>
  <si>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</si>
  <si>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</si>
  <si>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</si>
  <si>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</si>
  <si>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</si>
  <si>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</si>
  <si>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</si>
  <si>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</si>
  <si>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</si>
  <si>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</si>
  <si>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</si>
  <si>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</si>
  <si>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</si>
  <si>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</si>
  <si>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</si>
  <si>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</si>
  <si>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</si>
  <si>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</si>
  <si>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</si>
  <si>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</si>
  <si>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</si>
  <si>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</si>
  <si>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</si>
  <si>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</si>
  <si>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</si>
  <si>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</si>
  <si>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</si>
  <si>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</si>
  <si>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</si>
  <si>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</si>
  <si>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</si>
  <si>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</si>
  <si>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</si>
  <si>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</si>
  <si>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</si>
  <si>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</si>
  <si>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</si>
  <si>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</si>
  <si>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</si>
  <si>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</si>
  <si>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</si>
  <si>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</si>
  <si>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</si>
  <si>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</si>
  <si>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</si>
  <si>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</si>
  <si>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</si>
  <si>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</si>
  <si>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</si>
  <si>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</si>
  <si>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</si>
  <si>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</si>
  <si>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</si>
  <si>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</si>
  <si>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</si>
  <si>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</si>
  <si>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</si>
  <si>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</si>
  <si>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</si>
  <si>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</si>
  <si>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</si>
  <si>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</si>
  <si>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</si>
  <si>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</si>
  <si>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</si>
  <si>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</si>
  <si>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</si>
  <si>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</si>
  <si>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</si>
  <si>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</si>
  <si>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</si>
  <si>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</si>
  <si>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</si>
  <si>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</si>
  <si>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</si>
  <si>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</si>
  <si>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</si>
  <si>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</si>
  <si>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</si>
  <si>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</si>
  <si>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</si>
  <si>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</si>
  <si>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</si>
  <si>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</si>
  <si>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</si>
  <si>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</si>
  <si>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</si>
  <si>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</si>
  <si>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</si>
  <si>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</si>
  <si>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</si>
  <si>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</si>
  <si>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</si>
  <si>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</si>
  <si>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</si>
  <si>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</si>
  <si>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</si>
  <si>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</si>
  <si>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</si>
  <si>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</si>
  <si>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</si>
  <si>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</si>
  <si>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</si>
  <si>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</si>
  <si>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</si>
  <si>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</si>
  <si>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</si>
  <si>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</si>
  <si>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</si>
  <si>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</si>
  <si>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</si>
  <si>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</si>
  <si>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</si>
  <si>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</si>
  <si>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</si>
  <si>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</si>
  <si>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</si>
  <si>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</si>
  <si>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</si>
  <si>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</si>
  <si>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</si>
  <si>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</si>
  <si>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</si>
  <si>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</si>
  <si>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</si>
  <si>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</si>
  <si>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</si>
  <si>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</si>
  <si>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</si>
  <si>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</si>
  <si>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</si>
  <si>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</si>
  <si>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</si>
  <si>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</si>
  <si>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</si>
  <si>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</si>
  <si>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</si>
  <si>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</si>
  <si>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</si>
  <si>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</si>
  <si>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</si>
  <si>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</si>
  <si>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</si>
  <si>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</si>
  <si>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</si>
  <si>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</si>
  <si>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</si>
  <si>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</si>
  <si>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</si>
  <si>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</si>
  <si>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</si>
  <si>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</si>
  <si>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</si>
  <si>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</si>
  <si>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</si>
  <si>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</si>
  <si>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</si>
  <si>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</si>
  <si>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</si>
  <si>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</si>
  <si>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</si>
  <si>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</si>
  <si>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</si>
  <si>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</si>
  <si>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</si>
  <si>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</si>
  <si>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</si>
  <si>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</si>
  <si>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</si>
  <si>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</si>
  <si>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</si>
  <si>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</si>
  <si>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</si>
  <si>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</si>
  <si>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</si>
  <si>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</si>
  <si>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</si>
  <si>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</si>
  <si>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</si>
  <si>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</si>
  <si>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</si>
  <si>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</si>
  <si>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</si>
  <si>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</si>
  <si>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</si>
  <si>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</si>
  <si>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</si>
  <si>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</si>
  <si>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</si>
  <si>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</si>
  <si>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</si>
  <si>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</si>
  <si>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</si>
  <si>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</si>
  <si>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</si>
  <si>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</si>
  <si>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</si>
  <si>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</si>
  <si>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</si>
  <si>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</si>
  <si>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</si>
  <si>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</si>
  <si>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</si>
  <si>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</si>
  <si>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</si>
  <si>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</si>
  <si>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</si>
  <si>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</si>
  <si>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</si>
  <si>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</si>
  <si>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</si>
  <si>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</si>
  <si>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</si>
  <si>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</si>
  <si>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</si>
  <si>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</si>
  <si>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</si>
  <si>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</si>
  <si>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</si>
  <si>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</si>
  <si>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</si>
  <si>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</si>
  <si>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</si>
  <si>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</si>
  <si>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</si>
  <si>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</si>
  <si>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</si>
  <si>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</si>
  <si>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</si>
  <si>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</si>
  <si>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</si>
  <si>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</si>
  <si>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</si>
  <si>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</si>
  <si>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</si>
  <si>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</si>
  <si>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</si>
  <si>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</si>
  <si>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</si>
  <si>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</si>
  <si>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</si>
  <si>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</si>
  <si>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</si>
  <si>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</si>
  <si>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</si>
  <si>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</si>
  <si>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</si>
  <si>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</si>
  <si>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</si>
  <si>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</si>
  <si>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</si>
  <si>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</si>
  <si>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</si>
  <si>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</si>
  <si>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</si>
  <si>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</si>
  <si>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</si>
  <si>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</si>
  <si>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</si>
  <si>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</si>
  <si>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</si>
  <si>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</si>
  <si>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</si>
  <si>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</si>
  <si>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</si>
  <si>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</si>
  <si>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</si>
  <si>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</si>
  <si>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</si>
  <si>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</si>
  <si>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</si>
  <si>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</si>
  <si>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</si>
  <si>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</si>
  <si>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</si>
  <si>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</si>
  <si>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</si>
  <si>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</si>
  <si>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</si>
  <si>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</si>
  <si>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</si>
  <si>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</si>
  <si>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</si>
  <si>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</si>
  <si>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</si>
  <si>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</si>
  <si>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</si>
  <si>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</si>
  <si>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</si>
  <si>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</si>
  <si>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</si>
  <si>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</si>
  <si>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</si>
  <si>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</si>
  <si>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</si>
  <si>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</si>
  <si>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</si>
  <si>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</si>
  <si>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</si>
  <si>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</si>
  <si>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</si>
  <si>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</si>
  <si>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</si>
  <si>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</si>
  <si>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</si>
  <si>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</si>
  <si>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</si>
  <si>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</si>
  <si>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</si>
  <si>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</si>
  <si>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</si>
  <si>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</si>
  <si>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</si>
  <si>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</si>
  <si>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</si>
  <si>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</si>
  <si>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</si>
  <si>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</si>
  <si>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</si>
  <si>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</si>
  <si>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</si>
  <si>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</si>
  <si>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</si>
  <si>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</si>
  <si>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</si>
  <si>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</si>
  <si>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</si>
  <si>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</si>
  <si>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</si>
  <si>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</si>
  <si>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</si>
  <si>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</si>
  <si>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</si>
  <si>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</si>
  <si>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</si>
  <si>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</si>
  <si>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</si>
  <si>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</si>
  <si>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</si>
  <si>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</si>
  <si>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</si>
  <si>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</si>
  <si>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</si>
  <si>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</si>
  <si>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</si>
  <si>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</si>
  <si>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</si>
  <si>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</si>
  <si>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</si>
  <si>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</si>
  <si>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</si>
  <si>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</si>
  <si>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</si>
  <si>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</si>
  <si>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</si>
  <si>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</si>
  <si>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</si>
  <si>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</si>
  <si>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</si>
  <si>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</si>
  <si>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</si>
  <si>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</si>
  <si>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</si>
  <si>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</si>
  <si>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</si>
  <si>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</si>
  <si>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</si>
  <si>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</si>
  <si>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</si>
  <si>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</si>
  <si>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</si>
  <si>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</si>
  <si>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</si>
  <si>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</si>
  <si>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</si>
  <si>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</si>
  <si>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</si>
  <si>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</si>
  <si>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</si>
  <si>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</si>
  <si>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</si>
  <si>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</si>
  <si>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</si>
  <si>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</si>
  <si>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</si>
  <si>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</si>
  <si>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</si>
  <si>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</si>
  <si>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</si>
  <si>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</si>
  <si>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</si>
  <si>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</si>
  <si>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</si>
  <si>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</si>
  <si>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</si>
  <si>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</si>
  <si>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</si>
  <si>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</si>
  <si>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</si>
  <si>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</si>
  <si>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</si>
  <si>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</si>
  <si>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</si>
  <si>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</si>
  <si>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</si>
  <si>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</si>
  <si>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</si>
  <si>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</si>
  <si>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</si>
  <si>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</si>
  <si>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</si>
  <si>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</si>
  <si>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</si>
  <si>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</si>
  <si>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</si>
  <si>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</si>
  <si>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</si>
  <si>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</si>
  <si>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</si>
  <si>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</si>
  <si>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</si>
  <si>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</si>
  <si>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</si>
  <si>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</si>
  <si>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</si>
  <si>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</si>
  <si>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</si>
  <si>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</si>
  <si>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</si>
  <si>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</si>
  <si>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</si>
  <si>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</si>
  <si>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</si>
  <si>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</si>
  <si>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479</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</si>
  <si>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</si>
  <si>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</si>
  <si>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</si>
  <si>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</si>
  <si>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</si>
  <si>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</si>
  <si>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</si>
  <si>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</si>
  <si>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</si>
  <si>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</si>
  <si>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</si>
  <si>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</si>
  <si>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</si>
  <si>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</si>
  <si>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</si>
  <si>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</si>
  <si>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</si>
  <si>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</si>
  <si>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</si>
  <si>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</si>
  <si>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</si>
  <si>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</si>
  <si>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</si>
  <si>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</si>
  <si>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</si>
  <si>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471</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</si>
  <si>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</si>
  <si>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</si>
  <si>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</si>
  <si>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</si>
  <si>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</si>
  <si>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</si>
  <si>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</si>
  <si>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</si>
  <si>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</si>
  <si>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</si>
  <si>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</si>
  <si>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</si>
  <si>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</si>
  <si>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</si>
  <si>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</si>
  <si>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</si>
  <si>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</si>
  <si>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</si>
  <si>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</si>
  <si>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</si>
  <si>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</si>
  <si>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</si>
  <si>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</si>
  <si>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</si>
  <si>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</si>
  <si>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</si>
  <si>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</si>
  <si>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</si>
  <si>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</si>
  <si>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</si>
  <si>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</si>
  <si>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</si>
  <si>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</si>
  <si>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</si>
  <si>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</si>
  <si>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</si>
  <si>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</si>
  <si>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</si>
  <si>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</si>
  <si>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</si>
  <si>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</si>
  <si>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</si>
  <si>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</si>
  <si>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</si>
  <si>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</si>
  <si>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</si>
  <si>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</si>
  <si>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</si>
  <si>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</si>
  <si>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</si>
  <si>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</si>
  <si>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</si>
  <si>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</si>
  <si>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</si>
  <si>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</si>
  <si>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</si>
  <si>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</si>
  <si>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</si>
  <si>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</si>
  <si>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</si>
  <si>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</si>
  <si>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</si>
  <si>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</si>
  <si>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</si>
  <si>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</si>
  <si>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</si>
  <si>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</si>
  <si>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</si>
  <si>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</si>
  <si>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</si>
  <si>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</si>
  <si>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</si>
  <si>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</si>
  <si>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</si>
  <si>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</si>
  <si>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</si>
  <si>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</si>
  <si>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</si>
  <si>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</si>
  <si>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</si>
  <si>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</si>
  <si>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</si>
  <si>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</si>
  <si>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</si>
  <si>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</si>
  <si>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</si>
  <si>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</si>
  <si>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</si>
  <si>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</si>
  <si>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</si>
  <si>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</si>
  <si>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</si>
  <si>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</si>
  <si>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</si>
  <si>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</si>
  <si>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</si>
  <si>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</si>
  <si>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</si>
  <si>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</si>
  <si>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</si>
  <si>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</si>
  <si>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</si>
  <si>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</si>
  <si>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</si>
  <si>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</si>
  <si>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</si>
  <si>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</si>
  <si>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</si>
  <si>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</si>
  <si>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</si>
  <si>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</si>
  <si>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</si>
  <si>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</si>
  <si>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</si>
  <si>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</si>
  <si>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</si>
  <si>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</si>
  <si>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</si>
  <si>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</si>
  <si>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</si>
  <si>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</si>
  <si>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</si>
  <si>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</si>
  <si>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</si>
  <si>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</si>
  <si>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</si>
  <si>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</si>
  <si>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</si>
  <si>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</si>
  <si>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</si>
  <si>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</si>
  <si>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</si>
  <si>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</si>
  <si>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</si>
  <si>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</si>
  <si>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</si>
  <si>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</si>
  <si>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</si>
  <si>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</si>
  <si>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</si>
  <si>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</si>
  <si>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</si>
  <si>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</si>
  <si>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</si>
  <si>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</si>
  <si>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</si>
  <si>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</si>
  <si>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</si>
  <si>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</si>
  <si>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</si>
  <si>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</si>
  <si>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</si>
  <si>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</si>
  <si>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</si>
  <si>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</si>
  <si>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</si>
  <si>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</si>
  <si>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</si>
  <si>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</si>
  <si>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</si>
  <si>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</si>
  <si>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</si>
  <si>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</si>
  <si>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</si>
  <si>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</si>
  <si>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</si>
  <si>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</si>
  <si>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</si>
  <si>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</si>
  <si>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</si>
  <si>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</si>
  <si>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</si>
  <si>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</si>
  <si>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</si>
  <si>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</si>
  <si>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</si>
  <si>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</si>
  <si>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</si>
  <si>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</si>
  <si>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</si>
  <si>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</si>
  <si>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</si>
  <si>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</si>
  <si>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</si>
  <si>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</si>
  <si>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</si>
  <si>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</si>
  <si>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</si>
  <si>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</si>
  <si>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</si>
  <si>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</si>
  <si>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</si>
  <si>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</si>
  <si>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</si>
  <si>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</si>
  <si>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</si>
  <si>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</si>
  <si>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</si>
  <si>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</si>
  <si>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</si>
  <si>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</si>
  <si>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</si>
  <si>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</si>
  <si>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</si>
  <si>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</si>
  <si>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</si>
  <si>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</si>
  <si>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</si>
  <si>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</si>
  <si>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</si>
  <si>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</si>
  <si>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</si>
  <si>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</si>
  <si>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</si>
  <si>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</si>
  <si>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</si>
  <si>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</si>
  <si>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</si>
  <si>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</si>
  <si>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</si>
  <si>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</si>
  <si>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</si>
  <si>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</si>
  <si>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</si>
  <si>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</si>
  <si>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</si>
  <si>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</si>
  <si>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</si>
  <si>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</si>
  <si>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</si>
  <si>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</si>
  <si>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</si>
  <si>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</si>
  <si>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</si>
  <si>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</si>
  <si>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</si>
  <si>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</si>
  <si>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</si>
  <si>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</si>
  <si>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</si>
  <si>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</si>
  <si>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</si>
  <si>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</si>
  <si>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</si>
  <si>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</si>
  <si>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</si>
  <si>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</si>
  <si>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</si>
  <si>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</si>
  <si>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</si>
  <si>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</si>
  <si>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</si>
  <si>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</si>
  <si>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</si>
  <si>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</si>
  <si>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</si>
  <si>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</si>
  <si>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</si>
  <si>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</si>
  <si>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</si>
  <si>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</si>
  <si>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</si>
  <si>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</si>
  <si>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</si>
  <si>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</si>
  <si>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</si>
  <si>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</si>
  <si>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</si>
  <si>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</si>
  <si>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</si>
  <si>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</si>
  <si>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</si>
  <si>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</si>
  <si>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</si>
  <si>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</si>
  <si>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</si>
  <si>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</si>
  <si>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</si>
  <si>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</si>
  <si>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</si>
  <si>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</si>
  <si>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</si>
  <si>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</si>
  <si>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</si>
  <si>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</si>
  <si>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</si>
  <si>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</si>
  <si>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</si>
  <si>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</si>
  <si>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</si>
  <si>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</si>
  <si>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</si>
  <si>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</si>
  <si>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</si>
  <si>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</si>
  <si>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</si>
  <si>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</si>
  <si>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</si>
  <si>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</si>
  <si>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</si>
  <si>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</si>
  <si>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</si>
  <si>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</si>
  <si>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</si>
  <si>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</si>
  <si>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</si>
  <si>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</si>
  <si>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</si>
  <si>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</si>
  <si>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</si>
  <si>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</si>
  <si>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</si>
  <si>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</si>
  <si>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</si>
  <si>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</si>
  <si>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</si>
  <si>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</si>
  <si>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</si>
  <si>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</si>
  <si>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</si>
  <si>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</si>
  <si>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</si>
  <si>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</si>
  <si>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</si>
  <si>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</si>
  <si>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</si>
  <si>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</si>
  <si>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</si>
  <si>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</si>
  <si>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</si>
  <si>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</si>
  <si>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</si>
  <si>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</si>
  <si>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</si>
  <si>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</si>
  <si>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</si>
  <si>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</si>
  <si>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</si>
  <si>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</si>
  <si>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</si>
  <si>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</si>
  <si>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</si>
  <si>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</si>
  <si>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</si>
  <si>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</si>
  <si>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</si>
  <si>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</si>
  <si>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</si>
  <si>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</si>
  <si>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</si>
  <si>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</si>
  <si>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</si>
  <si>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</si>
  <si>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</si>
  <si>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</si>
  <si>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</si>
  <si>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</si>
  <si>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</si>
  <si>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</si>
  <si>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</si>
  <si>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</si>
  <si>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</si>
  <si>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</si>
  <si>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</si>
  <si>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</si>
  <si>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</si>
  <si>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</si>
  <si>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</si>
  <si>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</si>
  <si>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</si>
  <si>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</si>
  <si>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</si>
  <si>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</si>
  <si>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</si>
  <si>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</si>
  <si>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</si>
  <si>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</si>
  <si>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</si>
  <si>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</si>
  <si>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</si>
  <si>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</si>
  <si>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</si>
  <si>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</si>
  <si>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</si>
  <si>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</si>
  <si>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</si>
  <si>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</si>
  <si>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</si>
  <si>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</si>
  <si>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</si>
  <si>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</si>
  <si>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</si>
  <si>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</si>
  <si>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</si>
  <si>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</si>
  <si>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</si>
  <si>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</si>
  <si>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</si>
  <si>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</si>
  <si>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</si>
  <si>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</si>
  <si>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</si>
  <si>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</si>
  <si>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</si>
  <si>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</si>
  <si>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</si>
  <si>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</si>
  <si>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</si>
  <si>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</si>
  <si>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</si>
  <si>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</si>
  <si>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</si>
  <si>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</si>
  <si>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</si>
  <si>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</si>
  <si>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</si>
  <si>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</si>
  <si>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</si>
  <si>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</si>
  <si>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</si>
  <si>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</si>
  <si>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</si>
  <si>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</si>
  <si>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</si>
  <si>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</si>
  <si>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</si>
  <si>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</si>
  <si>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</si>
  <si>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</si>
  <si>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</si>
  <si>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</si>
  <si>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</si>
  <si>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</si>
  <si>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</si>
  <si>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</si>
  <si>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</si>
  <si>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</si>
  <si>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</si>
  <si>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</si>
  <si>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</si>
  <si>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</si>
  <si>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</si>
  <si>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</si>
  <si>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</si>
  <si>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</si>
  <si>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</si>
  <si>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</si>
  <si>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</si>
  <si>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</si>
  <si>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</si>
  <si>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</si>
  <si>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</si>
  <si>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</si>
  <si>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</si>
  <si>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</si>
  <si>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</si>
  <si>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</si>
  <si>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</si>
  <si>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</si>
  <si>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</si>
  <si>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</si>
  <si>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</si>
  <si>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</si>
  <si>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</si>
  <si>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</si>
  <si>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</si>
  <si>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</si>
  <si>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</si>
  <si>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</si>
  <si>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</si>
  <si>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</si>
  <si>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</si>
  <si>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</si>
  <si>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</si>
  <si>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</si>
  <si>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</si>
  <si>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</si>
  <si>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</si>
  <si>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</si>
  <si>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</si>
  <si>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</si>
  <si>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</si>
  <si>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</si>
  <si>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</si>
  <si>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</si>
  <si>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</si>
  <si>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</si>
  <si>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</si>
  <si>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</si>
  <si>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</si>
  <si>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</si>
  <si>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</si>
  <si>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</si>
  <si>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</si>
  <si>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</si>
  <si>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</si>
  <si>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</si>
  <si>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</si>
  <si>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</si>
  <si>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</si>
  <si>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</si>
  <si>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</si>
  <si>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</si>
  <si>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</si>
  <si>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</si>
  <si>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</si>
  <si>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</si>
  <si>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</si>
  <si>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</si>
  <si>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</si>
  <si>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</si>
  <si>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</si>
  <si>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</si>
  <si>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</si>
  <si>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</si>
  <si>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</si>
  <si>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</si>
  <si>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</si>
  <si>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</si>
  <si>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</si>
  <si>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</si>
  <si>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</si>
  <si>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</si>
  <si>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</si>
  <si>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</si>
  <si>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</si>
  <si>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</si>
  <si>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</si>
  <si>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</si>
  <si>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</si>
  <si>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</si>
  <si>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</si>
  <si>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</si>
  <si>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</si>
  <si>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</si>
  <si>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</si>
  <si>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</si>
  <si>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</si>
  <si>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</si>
  <si>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</si>
  <si>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</si>
  <si>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</si>
  <si>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</si>
  <si>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</si>
  <si>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</si>
  <si>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</si>
  <si>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</si>
  <si>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</si>
  <si>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</si>
  <si>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</si>
  <si>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</si>
  <si>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</si>
  <si>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</si>
  <si>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</si>
  <si>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</si>
  <si>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</si>
  <si>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</si>
  <si>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</si>
  <si>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</si>
  <si>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</si>
  <si>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</si>
  <si>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</si>
  <si>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</si>
  <si>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</si>
  <si>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</si>
  <si>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</si>
  <si>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</si>
  <si>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</si>
  <si>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</si>
  <si>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</si>
  <si>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</si>
  <si>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</si>
  <si>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</si>
  <si>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</si>
  <si>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</si>
  <si>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</si>
  <si>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</si>
  <si>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</si>
  <si>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</si>
  <si>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</si>
  <si>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</si>
  <si>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</si>
  <si>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</si>
  <si>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</si>
  <si>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</si>
  <si>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</si>
  <si>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</si>
  <si>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</si>
  <si>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</si>
  <si>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</si>
  <si>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</si>
  <si>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</si>
  <si>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</si>
  <si>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</si>
  <si>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</si>
  <si>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</si>
  <si>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</si>
  <si>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</si>
  <si>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</si>
  <si>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</si>
  <si>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</si>
  <si>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</si>
  <si>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</si>
  <si>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</si>
  <si>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</si>
  <si>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</si>
  <si>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</si>
  <si>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</si>
  <si>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</si>
  <si>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</si>
  <si>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</si>
  <si>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</si>
  <si>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</si>
  <si>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</si>
  <si>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</si>
  <si>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</si>
  <si>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</si>
  <si>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</si>
  <si>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</si>
  <si>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</si>
  <si>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</si>
  <si>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</si>
  <si>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</si>
  <si>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</si>
  <si>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</si>
  <si>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</si>
  <si>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</si>
  <si>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</si>
  <si>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</si>
  <si>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</si>
  <si>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</si>
  <si>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</si>
  <si>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</si>
  <si>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</si>
  <si>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</si>
  <si>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</si>
  <si>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</si>
  <si>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</si>
  <si>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</si>
  <si>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</si>
  <si>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</si>
  <si>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</si>
  <si>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</si>
  <si>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</si>
  <si>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</si>
  <si>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</si>
  <si>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</si>
  <si>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</si>
  <si>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</si>
  <si>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</si>
  <si>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</si>
  <si>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</si>
  <si>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</si>
  <si>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</si>
  <si>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</si>
  <si>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</si>
  <si>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</si>
  <si>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</si>
  <si>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</si>
  <si>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</si>
  <si>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</si>
  <si>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</si>
  <si>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</si>
  <si>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</si>
  <si>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</si>
  <si>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</si>
  <si>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</si>
  <si>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</si>
  <si>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</si>
  <si>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</si>
  <si>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</si>
  <si>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</si>
  <si>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</si>
  <si>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</si>
  <si>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</si>
  <si>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</si>
  <si>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</si>
  <si>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</si>
  <si>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</si>
  <si>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</si>
  <si>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</si>
  <si>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</si>
  <si>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</si>
  <si>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</si>
  <si>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</si>
  <si>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</si>
  <si>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</si>
  <si>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</si>
  <si>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</si>
  <si>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</si>
  <si>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</si>
  <si>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</si>
  <si>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</si>
  <si>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</si>
  <si>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</si>
  <si>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</si>
  <si>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</si>
  <si>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</si>
  <si>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</si>
  <si>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</si>
  <si>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</si>
  <si>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</si>
  <si>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</si>
  <si>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</si>
  <si>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</si>
  <si>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</si>
  <si>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</si>
  <si>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</si>
  <si>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</si>
  <si>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</si>
  <si>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</si>
  <si>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</si>
  <si>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</si>
  <si>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</si>
  <si>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</si>
  <si>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</si>
  <si>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</si>
  <si>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</si>
  <si>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</si>
  <si>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</si>
  <si>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</si>
  <si>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</si>
  <si>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</si>
  <si>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</si>
  <si>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</si>
  <si>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</si>
  <si>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</si>
  <si>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</si>
  <si>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</si>
  <si>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</si>
  <si>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</si>
  <si>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</si>
  <si>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</si>
  <si>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</si>
  <si>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</si>
  <si>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</si>
  <si>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</si>
  <si>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</si>
  <si>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</si>
  <si>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</si>
  <si>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</si>
  <si>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</si>
  <si>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</si>
  <si>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</si>
  <si>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</si>
  <si>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</si>
  <si>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</si>
  <si>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</si>
  <si>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</si>
  <si>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</si>
  <si>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</si>
  <si>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</si>
  <si>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</si>
  <si>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</si>
  <si>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</si>
  <si>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</si>
  <si>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</si>
  <si>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</si>
  <si>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</si>
  <si>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</si>
  <si>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</si>
  <si>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</si>
  <si>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</si>
  <si>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</si>
  <si>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</si>
  <si>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</si>
  <si>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</si>
  <si>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</si>
  <si>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</si>
  <si>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</si>
  <si>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</si>
  <si>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</si>
  <si>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</si>
  <si>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</si>
  <si>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</si>
  <si>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</si>
  <si>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</si>
  <si>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</si>
  <si>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</si>
  <si>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</si>
  <si>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</si>
  <si>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</si>
  <si>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</si>
  <si>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</si>
  <si>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</si>
  <si>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</si>
  <si>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</si>
  <si>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</si>
  <si>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</si>
  <si>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</si>
  <si>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</si>
  <si>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</si>
  <si>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</si>
  <si>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</si>
  <si>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</si>
  <si>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</si>
  <si>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</si>
  <si>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</si>
  <si>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</si>
  <si>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</si>
  <si>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</si>
  <si>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</si>
  <si>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</si>
  <si>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</si>
  <si>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</si>
  <si>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</si>
  <si>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</si>
  <si>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</si>
  <si>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</si>
  <si>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</si>
  <si>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</si>
  <si>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</si>
  <si>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</si>
  <si>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</si>
  <si>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</si>
  <si>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</si>
  <si>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</si>
  <si>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</si>
  <si>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</si>
  <si>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</si>
  <si>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</si>
  <si>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</si>
  <si>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</si>
  <si>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</si>
  <si>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</si>
  <si>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</si>
  <si>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</si>
  <si>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</si>
  <si>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</si>
  <si>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</si>
  <si>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</si>
  <si>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</si>
  <si>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</si>
  <si>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</si>
  <si>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</si>
  <si>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</si>
  <si>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</si>
  <si>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</si>
  <si>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</si>
  <si>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</si>
  <si>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</si>
  <si>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</si>
  <si>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</si>
  <si>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</si>
  <si>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</si>
  <si>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</si>
  <si>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</si>
  <si>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</si>
  <si>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</si>
  <si>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</si>
  <si>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</si>
  <si>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</si>
  <si>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</si>
  <si>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</si>
  <si>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</si>
  <si>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</si>
  <si>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</si>
  <si>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</si>
  <si>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</si>
  <si>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</si>
  <si>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</si>
  <si>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</si>
  <si>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</si>
  <si>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</si>
  <si>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</si>
  <si>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</si>
  <si>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</si>
  <si>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</si>
  <si>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</si>
  <si>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</si>
  <si>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</si>
  <si>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</si>
  <si>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</si>
  <si>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</si>
  <si>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</si>
  <si>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</si>
  <si>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</si>
  <si>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</si>
  <si>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</si>
  <si>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</si>
  <si>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</si>
  <si>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</si>
  <si>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</si>
  <si>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</si>
  <si>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</si>
  <si>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</si>
  <si>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</si>
  <si>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</si>
  <si>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</si>
  <si>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</si>
  <si>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</si>
  <si>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</si>
  <si>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</si>
  <si>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</si>
  <si>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</si>
  <si>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</si>
  <si>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</si>
  <si>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</si>
  <si>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</si>
  <si>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</si>
  <si>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</si>
  <si>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</si>
  <si>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</si>
  <si>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</si>
  <si>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</si>
  <si>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</si>
  <si>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</si>
  <si>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</si>
  <si>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</si>
  <si>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</si>
  <si>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</si>
  <si>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</si>
  <si>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</si>
  <si>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</si>
  <si>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</si>
  <si>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</si>
  <si>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</si>
  <si>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</si>
  <si>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</si>
  <si>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</si>
  <si>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</si>
  <si>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</si>
  <si>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</si>
  <si>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</si>
  <si>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</si>
  <si>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</si>
  <si>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</si>
  <si>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</si>
  <si>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</si>
  <si>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</si>
  <si>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</si>
  <si>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</si>
  <si>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</si>
  <si>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</si>
  <si>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</si>
  <si>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</si>
  <si>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</si>
  <si>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</si>
  <si>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</si>
  <si>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</si>
  <si>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</si>
  <si>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</si>
  <si>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</si>
  <si>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</si>
  <si>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</si>
  <si>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</si>
  <si>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</si>
  <si>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</si>
  <si>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</si>
  <si>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</si>
  <si>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</si>
  <si>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</si>
  <si>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</si>
  <si>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</si>
  <si>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</si>
  <si>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</si>
  <si>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</si>
  <si>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</si>
  <si>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</si>
  <si>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</si>
  <si>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</si>
  <si>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</si>
  <si>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</si>
  <si>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</si>
  <si>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</si>
  <si>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</si>
  <si>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</si>
  <si>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</si>
  <si>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</si>
  <si>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</si>
  <si>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</si>
  <si>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</si>
  <si>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</si>
  <si>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</si>
  <si>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</si>
  <si>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</si>
  <si>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</si>
  <si>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</si>
  <si>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</si>
  <si>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</si>
  <si>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</si>
  <si>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</si>
  <si>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</si>
  <si>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</si>
  <si>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</si>
  <si>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</si>
  <si>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</si>
  <si>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</si>
  <si>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</si>
  <si>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</si>
  <si>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</si>
  <si>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</si>
  <si>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</si>
  <si>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</si>
  <si>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</si>
  <si>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</si>
  <si>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</si>
  <si>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</si>
  <si>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</si>
  <si>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</si>
  <si>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</si>
  <si>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</si>
  <si>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</si>
  <si>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</si>
  <si>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</si>
  <si>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</si>
  <si>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</si>
  <si>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</si>
  <si>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</si>
  <si>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</si>
  <si>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</si>
  <si>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</si>
  <si>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</si>
  <si>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</si>
  <si>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</si>
  <si>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</si>
  <si>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</si>
  <si>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</si>
  <si>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</si>
  <si>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</si>
  <si>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</si>
  <si>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</si>
  <si>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</si>
  <si>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</si>
  <si>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</si>
  <si>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</si>
  <si>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</si>
  <si>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</si>
  <si>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</si>
  <si>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</si>
  <si>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</si>
  <si>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</si>
  <si>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</si>
  <si>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</si>
  <si>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</si>
  <si>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</si>
  <si>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</si>
  <si>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</si>
  <si>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</si>
  <si>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</si>
  <si>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</si>
  <si>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</si>
  <si>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</si>
  <si>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</si>
  <si>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</si>
  <si>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</si>
  <si>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</si>
  <si>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</si>
  <si>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</si>
  <si>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</si>
  <si>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</si>
  <si>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</si>
  <si>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</si>
  <si>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</si>
  <si>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</si>
  <si>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</si>
  <si>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</si>
  <si>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</si>
  <si>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</si>
  <si>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</si>
  <si>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</si>
  <si>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</si>
  <si>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</si>
  <si>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</si>
  <si>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</si>
  <si>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</si>
  <si>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</si>
  <si>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</si>
  <si>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</si>
  <si>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</si>
  <si>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</si>
  <si>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</si>
  <si>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</si>
  <si>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</si>
  <si>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</si>
  <si>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</si>
  <si>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</si>
  <si>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</si>
  <si>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</si>
  <si>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</si>
  <si>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</si>
  <si>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</si>
  <si>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</si>
  <si>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</si>
  <si>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</si>
  <si>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</si>
  <si>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</si>
  <si>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</si>
  <si>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</si>
  <si>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</si>
  <si>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</si>
  <si>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</si>
  <si>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</si>
  <si>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</si>
  <si>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</si>
  <si>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</si>
  <si>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</si>
  <si>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</si>
  <si>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</si>
  <si>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1:18.31</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</si>
  <si>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</si>
  <si>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</si>
  <si>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</si>
  <si>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</si>
  <si>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</si>
  <si>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</si>
  <si>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</si>
  <si>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</si>
  <si>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</si>
  <si>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</si>
  <si>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</si>
  <si>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</si>
  <si>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</si>
  <si>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</si>
  <si>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</si>
  <si>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</si>
  <si>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</si>
  <si>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</si>
  <si>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</si>
  <si>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</si>
  <si>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</si>
  <si>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</si>
  <si>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</si>
  <si>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</si>
  <si>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</si>
  <si>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</si>
  <si>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</si>
  <si>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</si>
  <si>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</si>
  <si>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</si>
  <si>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</si>
  <si>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</si>
  <si>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</si>
  <si>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</si>
  <si>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</si>
  <si>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</si>
  <si>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</si>
  <si>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</si>
  <si>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</si>
  <si>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</si>
  <si>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</si>
  <si>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</si>
  <si>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</si>
  <si>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</si>
  <si>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</si>
  <si>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</si>
  <si>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</si>
  <si>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</si>
  <si>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</si>
  <si>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</si>
  <si>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</si>
  <si>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</si>
  <si>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</si>
  <si>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</si>
  <si>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</si>
  <si>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</si>
  <si>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</si>
  <si>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</si>
  <si>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</si>
  <si>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</si>
  <si>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</si>
  <si>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</si>
  <si>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</si>
  <si>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</si>
  <si>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</si>
  <si>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</si>
  <si>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</si>
  <si>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</si>
  <si>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</si>
  <si>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</si>
  <si>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</si>
  <si>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</si>
  <si>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</si>
  <si>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</si>
  <si>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</si>
  <si>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</si>
  <si>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</si>
  <si>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</si>
  <si>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</si>
  <si>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</si>
  <si>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</si>
  <si>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</si>
  <si>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</si>
  <si>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</si>
  <si>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</si>
  <si>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</si>
  <si>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</si>
  <si>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</si>
  <si>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</si>
  <si>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</si>
  <si>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</si>
  <si>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</si>
  <si>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</si>
  <si>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</si>
  <si>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</si>
  <si>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</si>
  <si>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</si>
  <si>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</si>
  <si>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</si>
  <si>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</si>
  <si>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</si>
  <si>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</si>
  <si>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</si>
  <si>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</si>
  <si>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</si>
  <si>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</si>
  <si>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</si>
  <si>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</si>
  <si>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</si>
  <si>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</si>
  <si>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</si>
  <si>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</si>
  <si>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</si>
  <si>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</si>
  <si>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</si>
  <si>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</si>
  <si>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</si>
  <si>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</si>
  <si>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</si>
  <si>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</si>
  <si>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</si>
  <si>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</si>
  <si>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</si>
  <si>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</si>
  <si>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</si>
  <si>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</si>
  <si>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</si>
  <si>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</si>
  <si>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</si>
  <si>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</si>
  <si>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</si>
  <si>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</si>
  <si>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</si>
  <si>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</si>
  <si>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</si>
  <si>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</si>
  <si>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</si>
  <si>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</si>
  <si>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</si>
  <si>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</si>
  <si>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</si>
  <si>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</si>
  <si>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</si>
  <si>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</si>
  <si>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</si>
  <si>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</si>
  <si>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</si>
  <si>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</si>
  <si>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</si>
  <si>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</si>
  <si>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</si>
  <si>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</si>
  <si>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</si>
  <si>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</si>
  <si>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</si>
  <si>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</si>
  <si>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</si>
  <si>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</si>
  <si>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</si>
  <si>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</si>
  <si>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</si>
  <si>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</si>
  <si>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</si>
  <si>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</si>
  <si>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</si>
  <si>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</si>
  <si>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</si>
  <si>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</si>
  <si>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</si>
  <si>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</si>
  <si>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</si>
  <si>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</si>
  <si>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</si>
  <si>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</si>
  <si>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</si>
  <si>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</si>
  <si>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</si>
  <si>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</si>
  <si>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</si>
  <si>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</si>
  <si>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</si>
  <si>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</si>
  <si>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</si>
  <si>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</si>
  <si>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</si>
  <si>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</si>
  <si>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</si>
  <si>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</si>
  <si>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</si>
  <si>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</si>
  <si>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</si>
  <si>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</si>
  <si>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</si>
  <si>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</si>
  <si>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</si>
  <si>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</si>
  <si>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</si>
  <si>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</si>
  <si>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</si>
  <si>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</si>
  <si>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</si>
  <si>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</si>
  <si>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</si>
  <si>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</si>
  <si>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</si>
  <si>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</si>
  <si>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</si>
  <si>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</si>
  <si>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</si>
  <si>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</si>
  <si>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</si>
  <si>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</si>
  <si>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</si>
  <si>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</si>
  <si>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</si>
  <si>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</si>
  <si>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</si>
  <si>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</si>
  <si>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</si>
  <si>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</si>
  <si>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</si>
  <si>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</si>
  <si>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</si>
  <si>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</si>
  <si>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</si>
  <si>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</si>
  <si>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</si>
  <si>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</si>
  <si>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</si>
  <si>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</si>
  <si>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</si>
  <si>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</si>
  <si>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</si>
  <si>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</si>
  <si>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</si>
  <si>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</si>
  <si>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</si>
  <si>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</si>
  <si>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</si>
  <si>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</si>
  <si>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</si>
  <si>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</si>
  <si>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</si>
  <si>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</si>
  <si>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</si>
  <si>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</si>
  <si>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</si>
  <si>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</si>
  <si>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</si>
  <si>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</si>
  <si>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</si>
  <si>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</si>
  <si>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</si>
  <si>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</si>
  <si>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</si>
  <si>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</si>
  <si>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</si>
  <si>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</si>
  <si>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</si>
  <si>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</si>
  <si>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</si>
  <si>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</si>
  <si>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</si>
  <si>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</si>
  <si>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</si>
  <si>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</si>
  <si>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</si>
  <si>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</si>
  <si>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</si>
  <si>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</si>
  <si>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</si>
  <si>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</si>
  <si>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</si>
  <si>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</si>
  <si>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</si>
  <si>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</si>
  <si>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</si>
  <si>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</si>
  <si>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</si>
  <si>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</si>
  <si>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</si>
  <si>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</si>
  <si>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</si>
  <si>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</si>
  <si>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</si>
  <si>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</si>
  <si>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</si>
  <si>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</si>
  <si>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</si>
  <si>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</si>
  <si>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</si>
  <si>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</si>
  <si>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</si>
  <si>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</si>
  <si>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</si>
  <si>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</si>
  <si>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</si>
  <si>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</si>
  <si>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</si>
  <si>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</si>
  <si>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</si>
  <si>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</si>
  <si>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</si>
  <si>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</si>
  <si>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</si>
  <si>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</si>
  <si>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</si>
  <si>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</si>
  <si>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</si>
  <si>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</si>
  <si>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</si>
  <si>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</si>
  <si>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</si>
  <si>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</si>
  <si>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</si>
  <si>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</si>
  <si>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</si>
  <si>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</si>
  <si>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</si>
  <si>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</si>
  <si>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</si>
  <si>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</si>
  <si>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</si>
  <si>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</si>
  <si>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</si>
  <si>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</si>
  <si>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</si>
  <si>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</si>
  <si>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</si>
  <si>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</si>
  <si>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</si>
  <si>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</si>
  <si>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</si>
  <si>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</si>
  <si>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</si>
  <si>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</si>
  <si>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</si>
  <si>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</si>
  <si>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</si>
  <si>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</si>
  <si>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</si>
  <si>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</si>
  <si>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</si>
  <si>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</si>
  <si>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</si>
  <si>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</si>
  <si>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</si>
  <si>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</si>
  <si>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</si>
  <si>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</si>
  <si>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</si>
  <si>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</si>
  <si>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</si>
  <si>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</si>
  <si>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</si>
  <si>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</si>
  <si>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</si>
  <si>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</si>
  <si>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</si>
  <si>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</si>
  <si>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</si>
  <si>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</si>
  <si>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</si>
  <si>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</si>
  <si>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</si>
  <si>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</si>
  <si>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</si>
  <si>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</si>
  <si>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</si>
  <si>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</si>
  <si>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</si>
  <si>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</si>
  <si>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</si>
  <si>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</si>
  <si>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</si>
  <si>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</si>
  <si>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</si>
  <si>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</si>
  <si>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</si>
  <si>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</si>
  <si>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</si>
  <si>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</si>
  <si>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</si>
  <si>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</si>
  <si>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</si>
  <si>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</si>
  <si>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</si>
  <si>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</si>
  <si>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</si>
  <si>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</si>
  <si>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</si>
  <si>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</si>
  <si>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</si>
  <si>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</si>
  <si>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</si>
  <si>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</si>
  <si>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</si>
  <si>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</si>
  <si>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</si>
  <si>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</si>
  <si>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</si>
  <si>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</si>
  <si>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</si>
  <si>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</si>
  <si>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</si>
  <si>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</si>
  <si>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</si>
  <si>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</si>
  <si>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</si>
  <si>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</si>
  <si>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</si>
  <si>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</si>
  <si>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</si>
  <si>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</si>
  <si>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</si>
  <si>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</si>
  <si>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</si>
  <si>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</si>
  <si>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</si>
  <si>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</si>
  <si>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</si>
  <si>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</si>
  <si>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</si>
  <si>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</si>
  <si>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</si>
  <si>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</si>
  <si>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</si>
  <si>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</si>
  <si>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</si>
  <si>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</si>
  <si>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</si>
  <si>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</si>
  <si>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</si>
  <si>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</si>
  <si>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</si>
  <si>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</si>
  <si>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</si>
  <si>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</si>
  <si>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</si>
  <si>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</si>
  <si>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</si>
  <si>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</si>
  <si>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</si>
  <si>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</si>
  <si>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</si>
  <si>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</si>
  <si>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</si>
  <si>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</si>
  <si>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</si>
  <si>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</si>
  <si>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</si>
  <si>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</si>
  <si>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</si>
  <si>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</si>
  <si>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</si>
  <si>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</si>
  <si>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</si>
  <si>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</si>
  <si>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</si>
  <si>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</si>
  <si>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</si>
  <si>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</si>
  <si>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</si>
  <si>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</si>
  <si>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</si>
  <si>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</si>
  <si>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</si>
  <si>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</si>
  <si>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</si>
  <si>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</si>
  <si>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</si>
  <si>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</si>
  <si>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</si>
  <si>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</si>
  <si>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</si>
  <si>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</si>
  <si>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</si>
  <si>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</si>
  <si>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</si>
  <si>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</si>
  <si>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</si>
  <si>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</si>
  <si>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</si>
  <si>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</si>
  <si>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</si>
  <si>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</si>
  <si>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</si>
  <si>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</si>
  <si>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</si>
  <si>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</si>
  <si>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</si>
  <si>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</si>
  <si>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</si>
  <si>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</si>
  <si>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</si>
  <si>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</si>
  <si>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</si>
  <si>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</si>
  <si>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</si>
  <si>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</si>
  <si>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</si>
  <si>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</si>
  <si>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</si>
  <si>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</si>
  <si>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</si>
  <si>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</si>
  <si>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</si>
  <si>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</si>
  <si>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</si>
  <si>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</si>
  <si>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</si>
  <si>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</si>
  <si>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</si>
  <si>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</si>
  <si>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</si>
  <si>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</si>
  <si>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</si>
  <si>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</si>
  <si>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</si>
  <si>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</si>
  <si>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</si>
  <si>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</si>
  <si>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</si>
  <si>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</si>
  <si>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</si>
  <si>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</si>
  <si>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</si>
  <si>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</si>
  <si>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</si>
  <si>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</si>
  <si>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</si>
  <si>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</si>
  <si>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</si>
  <si>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</si>
  <si>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</si>
  <si>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</si>
  <si>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</si>
  <si>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</si>
  <si>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</si>
  <si>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</si>
  <si>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</si>
  <si>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</si>
  <si>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</si>
  <si>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</si>
  <si>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</si>
  <si>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</si>
  <si>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</si>
  <si>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</si>
  <si>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</si>
  <si>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</si>
  <si>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</si>
  <si>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</si>
  <si>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</si>
  <si>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</si>
  <si>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</si>
  <si>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</si>
  <si>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</si>
  <si>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</si>
  <si>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</si>
  <si>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</si>
  <si>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</si>
  <si>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</si>
  <si>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</si>
  <si>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</si>
  <si>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</si>
  <si>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</si>
  <si>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</si>
  <si>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</si>
  <si>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</si>
  <si>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</si>
  <si>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</si>
  <si>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</si>
  <si>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</si>
  <si>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</si>
  <si>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</si>
  <si>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</si>
  <si>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</si>
  <si>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</si>
  <si>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</si>
  <si>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</si>
  <si>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</si>
  <si>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</si>
  <si>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</si>
  <si>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</si>
  <si>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</si>
  <si>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</si>
  <si>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</si>
  <si>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</si>
  <si>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</si>
  <si>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</si>
  <si>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</si>
  <si>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</si>
  <si>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</si>
  <si>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</si>
  <si>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</si>
  <si>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</si>
  <si>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</si>
  <si>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</si>
  <si>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</si>
  <si>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</si>
  <si>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</si>
  <si>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</si>
  <si>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</si>
  <si>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</si>
  <si>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</si>
  <si>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</si>
  <si>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</si>
  <si>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</si>
  <si>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</si>
  <si>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</si>
  <si>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</si>
  <si>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</si>
  <si>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</si>
  <si>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</si>
  <si>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</si>
  <si>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</si>
  <si>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</si>
  <si>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</si>
  <si>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</si>
  <si>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</si>
  <si>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</si>
  <si>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</si>
  <si>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</si>
  <si>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</si>
  <si>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</si>
  <si>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</si>
  <si>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</si>
  <si>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</si>
  <si>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</si>
  <si>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</si>
  <si>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</si>
  <si>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</si>
  <si>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</si>
  <si>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</si>
  <si>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</si>
  <si>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</si>
  <si>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</si>
  <si>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</si>
  <si>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</si>
  <si>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</si>
  <si>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</si>
  <si>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</si>
  <si>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</si>
  <si>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</si>
  <si>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</si>
  <si>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</si>
  <si>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</si>
  <si>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</si>
  <si>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</si>
  <si>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</si>
  <si>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</si>
  <si>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</si>
  <si>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</si>
  <si>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</si>
  <si>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</si>
  <si>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</si>
  <si>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</si>
  <si>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</si>
  <si>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</si>
  <si>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</si>
  <si>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</si>
  <si>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</si>
  <si>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</si>
  <si>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</si>
  <si>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</si>
  <si>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</si>
  <si>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</si>
  <si>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</si>
  <si>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</si>
  <si>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</si>
  <si>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</si>
  <si>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</si>
  <si>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</si>
  <si>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</si>
  <si>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</si>
  <si>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</si>
  <si>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</si>
  <si>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</si>
  <si>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</si>
  <si>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</si>
  <si>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</si>
  <si>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</si>
  <si>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</si>
  <si>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</si>
  <si>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</si>
  <si>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</si>
  <si>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</si>
  <si>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</si>
  <si>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</si>
  <si>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</si>
  <si>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</si>
  <si>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</si>
  <si>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</si>
  <si>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</si>
  <si>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</si>
  <si>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</si>
  <si>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</si>
  <si>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</si>
  <si>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</si>
  <si>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</si>
  <si>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</si>
  <si>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</si>
  <si>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</si>
  <si>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</si>
  <si>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</si>
  <si>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</si>
  <si>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</si>
  <si>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</si>
  <si>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</si>
  <si>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</si>
  <si>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</si>
  <si>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</si>
  <si>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</si>
  <si>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</si>
  <si>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</si>
  <si>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</si>
  <si>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</si>
  <si>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</si>
  <si>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</si>
  <si>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</si>
  <si>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</si>
  <si>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</si>
  <si>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</si>
  <si>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</si>
  <si>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</si>
  <si>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</si>
  <si>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</si>
  <si>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</si>
  <si>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</si>
  <si>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</si>
  <si>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</si>
  <si>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</si>
  <si>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</si>
  <si>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</si>
  <si>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</si>
  <si>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</si>
  <si>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</si>
  <si>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</si>
  <si>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</si>
  <si>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</si>
  <si>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</si>
  <si>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</si>
  <si>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</si>
  <si>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</si>
  <si>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</si>
  <si>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</si>
  <si>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</si>
  <si>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</si>
  <si>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</si>
  <si>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</si>
  <si>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</si>
  <si>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</si>
  <si>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</si>
  <si>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</si>
  <si>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</si>
  <si>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</si>
  <si>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</si>
  <si>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</si>
  <si>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</si>
  <si>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</si>
  <si>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</si>
  <si>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</si>
  <si>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</si>
  <si>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</si>
  <si>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</si>
  <si>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</si>
  <si>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</si>
  <si>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</si>
  <si>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</si>
  <si>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</si>
  <si>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</si>
  <si>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</si>
  <si>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</si>
  <si>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</si>
  <si>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</si>
  <si>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</si>
  <si>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</si>
  <si>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</si>
  <si>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</si>
  <si>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</si>
  <si>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</si>
  <si>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</si>
  <si>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</si>
  <si>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</si>
  <si>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</si>
  <si>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</si>
  <si>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</si>
  <si>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</si>
  <si>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</si>
  <si>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</si>
  <si>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</si>
  <si>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</si>
  <si>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</si>
  <si>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</si>
  <si>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</si>
  <si>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</si>
  <si>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</si>
  <si>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</si>
  <si>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</si>
  <si>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</si>
  <si>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</si>
  <si>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</si>
  <si>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</si>
  <si>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</si>
  <si>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</si>
  <si>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</si>
  <si>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</si>
  <si>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</si>
  <si>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</si>
  <si>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</si>
  <si>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</si>
  <si>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</si>
  <si>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</si>
  <si>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</si>
  <si>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</si>
  <si>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</si>
  <si>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</si>
  <si>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</si>
  <si>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</si>
  <si>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</si>
  <si>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</si>
  <si>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</si>
  <si>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</si>
  <si>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</si>
  <si>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</si>
  <si>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</si>
  <si>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</si>
  <si>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</si>
  <si>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</si>
  <si>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</si>
  <si>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</si>
  <si>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</si>
  <si>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</si>
  <si>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</si>
  <si>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</si>
  <si>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</si>
  <si>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</si>
  <si>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</si>
  <si>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</si>
  <si>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</si>
  <si>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</si>
  <si>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</si>
  <si>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</si>
  <si>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</si>
  <si>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</si>
  <si>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</si>
  <si>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</si>
  <si>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</si>
  <si>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</si>
  <si>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</si>
  <si>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</si>
  <si>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</si>
  <si>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</si>
  <si>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</si>
  <si>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</si>
  <si>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</si>
  <si>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</si>
  <si>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</si>
  <si>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</si>
  <si>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</si>
  <si>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</si>
  <si>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</si>
  <si>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</si>
  <si>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</si>
  <si>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</si>
  <si>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</si>
  <si>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</si>
  <si>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</si>
  <si>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</si>
  <si>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</si>
  <si>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</si>
  <si>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</si>
  <si>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</si>
  <si>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</si>
  <si>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</si>
  <si>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</si>
  <si>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</si>
  <si>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</si>
  <si>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</si>
  <si>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</si>
  <si>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</si>
  <si>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</si>
  <si>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</si>
  <si>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</si>
  <si>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</si>
  <si>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</si>
  <si>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</si>
  <si>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</si>
  <si>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</si>
  <si>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</si>
  <si>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</si>
  <si>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</si>
  <si>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</si>
  <si>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</si>
  <si>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</si>
  <si>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</si>
  <si>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</si>
  <si>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</si>
  <si>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</si>
  <si>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</si>
  <si>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</si>
  <si>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</si>
  <si>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</si>
  <si>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</si>
  <si>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</si>
  <si>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</si>
  <si>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</si>
  <si>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</si>
  <si>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</si>
  <si>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</si>
  <si>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</si>
  <si>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</si>
  <si>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</si>
  <si>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</si>
  <si>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1:13.76</t>
  </si>
  <si>
    <t>2:00.75</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</si>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</sst>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0" fontId="459" numFmtId="0" xfId="0" applyAlignment="1" applyBorder="1" applyFont="1">
      <alignment horizontal="center" readingOrder="0" shrinkToFit="0" vertical="center" wrapText="1"/>
    </xf>
    <xf borderId="0" fillId="80"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4" fontId="350" numFmtId="0" xfId="0" applyAlignment="1" applyBorder="1" applyFill="1" applyFont="1">
      <alignment horizontal="center" readingOrder="0" vertical="center"/>
    </xf>
    <xf borderId="6" fillId="83"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6"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xKCkWmNvqU0&amp;t=125"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jzKdtgo8N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YoYN28oYa6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8QkkV-eT-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5Ca6J88O7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www.youtube.com/watch?v=-HXrRIdElHs"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vsuFNU8FGnc" TargetMode="External"/><Relationship Id="rId2194" Type="http://schemas.openxmlformats.org/officeDocument/2006/relationships/hyperlink" Target="https://www.youtube.com/watch?v=QyHfYJKDaL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cgn_RsTup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pZ52S87IFms" TargetMode="External"/><Relationship Id="rId1733" Type="http://schemas.openxmlformats.org/officeDocument/2006/relationships/hyperlink" Target="https://youtu.be/ey9N1HiUkCQ" TargetMode="External"/><Relationship Id="rId1734" Type="http://schemas.openxmlformats.org/officeDocument/2006/relationships/hyperlink" Target="https://youtu.be/KHD8om8X8e8" TargetMode="External"/><Relationship Id="rId1735" Type="http://schemas.openxmlformats.org/officeDocument/2006/relationships/hyperlink" Target="https://youtu.be/VKKPc5cQ5aU" TargetMode="External"/><Relationship Id="rId1736" Type="http://schemas.openxmlformats.org/officeDocument/2006/relationships/hyperlink" Target="https://www.youtube.com/watch?v=t1aLr63xsWw" TargetMode="External"/><Relationship Id="rId1737" Type="http://schemas.openxmlformats.org/officeDocument/2006/relationships/hyperlink" Target="https://youtu.be/PU5uEqDv0vQ" TargetMode="External"/><Relationship Id="rId1738" Type="http://schemas.openxmlformats.org/officeDocument/2006/relationships/hyperlink" Target="https://youtu.be/RMKSoa356Sg" TargetMode="External"/><Relationship Id="rId1739" Type="http://schemas.openxmlformats.org/officeDocument/2006/relationships/hyperlink" Target="https://www.youtube.com/watch?v=1ThHt4M6yXM" TargetMode="External"/><Relationship Id="rId1720" Type="http://schemas.openxmlformats.org/officeDocument/2006/relationships/hyperlink" Target="https://youtu.be/orQbzv1Wfgs" TargetMode="External"/><Relationship Id="rId1721" Type="http://schemas.openxmlformats.org/officeDocument/2006/relationships/hyperlink" Target="https://www.youtube.com/watch?v=hOeVzFJqyR8" TargetMode="External"/><Relationship Id="rId1722" Type="http://schemas.openxmlformats.org/officeDocument/2006/relationships/hyperlink" Target="https://youtu.be/AY6s3rmBLps" TargetMode="External"/><Relationship Id="rId1723" Type="http://schemas.openxmlformats.org/officeDocument/2006/relationships/hyperlink" Target="https://youtu.be/OqptGT6m71A" TargetMode="External"/><Relationship Id="rId1724" Type="http://schemas.openxmlformats.org/officeDocument/2006/relationships/hyperlink" Target="https://youtu.be/L-ftLnK4xHk" TargetMode="External"/><Relationship Id="rId1725" Type="http://schemas.openxmlformats.org/officeDocument/2006/relationships/hyperlink" Target="https://youtu.be/Xtvza8VQZcY" TargetMode="External"/><Relationship Id="rId1726" Type="http://schemas.openxmlformats.org/officeDocument/2006/relationships/hyperlink" Target="https://youtu.be/hgxqNrMqpxU" TargetMode="External"/><Relationship Id="rId1727" Type="http://schemas.openxmlformats.org/officeDocument/2006/relationships/hyperlink" Target="https://youtu.be/LhCp-SDgVfA" TargetMode="External"/><Relationship Id="rId1728" Type="http://schemas.openxmlformats.org/officeDocument/2006/relationships/hyperlink" Target="https://youtu.be/sLiCorGQo00" TargetMode="External"/><Relationship Id="rId1729" Type="http://schemas.openxmlformats.org/officeDocument/2006/relationships/hyperlink" Target="https://youtu.be/LaMvBuhMiVE" TargetMode="External"/><Relationship Id="rId1752" Type="http://schemas.openxmlformats.org/officeDocument/2006/relationships/hyperlink" Target="https://youtu.be/i4Yi81ONlss" TargetMode="External"/><Relationship Id="rId1753" Type="http://schemas.openxmlformats.org/officeDocument/2006/relationships/hyperlink" Target="https://youtu.be/tbv6I7eqEfM" TargetMode="External"/><Relationship Id="rId1754" Type="http://schemas.openxmlformats.org/officeDocument/2006/relationships/hyperlink" Target="https://youtu.be/1Ugnmy75zDY" TargetMode="External"/><Relationship Id="rId1755" Type="http://schemas.openxmlformats.org/officeDocument/2006/relationships/hyperlink" Target="https://youtu.be/PKqSeiO5VXM" TargetMode="External"/><Relationship Id="rId1756" Type="http://schemas.openxmlformats.org/officeDocument/2006/relationships/hyperlink" Target="https://www.youtube.com/watch?v=VMuEtyCscuM" TargetMode="External"/><Relationship Id="rId1757" Type="http://schemas.openxmlformats.org/officeDocument/2006/relationships/hyperlink" Target="https://youtu.be/qCzEexPhnKQ" TargetMode="External"/><Relationship Id="rId1758" Type="http://schemas.openxmlformats.org/officeDocument/2006/relationships/hyperlink" Target="https://youtu.be/wTk8M9tq3Vo" TargetMode="External"/><Relationship Id="rId1759" Type="http://schemas.openxmlformats.org/officeDocument/2006/relationships/hyperlink" Target="https://youtu.be/-IzOQZ0KRfA" TargetMode="External"/><Relationship Id="rId1750" Type="http://schemas.openxmlformats.org/officeDocument/2006/relationships/hyperlink" Target="https://youtu.be/i9mYDPZfNqQ" TargetMode="External"/><Relationship Id="rId1751" Type="http://schemas.openxmlformats.org/officeDocument/2006/relationships/hyperlink" Target="https://youtu.be/hG_ot6lap08" TargetMode="External"/><Relationship Id="rId1741" Type="http://schemas.openxmlformats.org/officeDocument/2006/relationships/hyperlink" Target="https://youtu.be/XMGmoWpoTVg" TargetMode="External"/><Relationship Id="rId1742" Type="http://schemas.openxmlformats.org/officeDocument/2006/relationships/hyperlink" Target="https://youtu.be/t7D3CoBhB2Q" TargetMode="External"/><Relationship Id="rId1743" Type="http://schemas.openxmlformats.org/officeDocument/2006/relationships/hyperlink" Target="https://youtu.be/k33m68V_slY" TargetMode="External"/><Relationship Id="rId1744" Type="http://schemas.openxmlformats.org/officeDocument/2006/relationships/hyperlink" Target="https://youtu.be/edzizsw8yQI" TargetMode="External"/><Relationship Id="rId1745" Type="http://schemas.openxmlformats.org/officeDocument/2006/relationships/hyperlink" Target="https://youtu.be/cHTgyDs6HJs" TargetMode="External"/><Relationship Id="rId1746" Type="http://schemas.openxmlformats.org/officeDocument/2006/relationships/hyperlink" Target="https://youtu.be/7OefaDdLpEA" TargetMode="External"/><Relationship Id="rId1747" Type="http://schemas.openxmlformats.org/officeDocument/2006/relationships/hyperlink" Target="https://youtu.be/MuEnxiM27do" TargetMode="External"/><Relationship Id="rId1748" Type="http://schemas.openxmlformats.org/officeDocument/2006/relationships/hyperlink" Target="https://youtu.be/44R4ocrr48E" TargetMode="External"/><Relationship Id="rId1749" Type="http://schemas.openxmlformats.org/officeDocument/2006/relationships/hyperlink" Target="https://youtu.be/LNkZPZUIAkw" TargetMode="External"/><Relationship Id="rId1740" Type="http://schemas.openxmlformats.org/officeDocument/2006/relationships/hyperlink" Target="https://youtu.be/H1gHKKF0jUU" TargetMode="External"/><Relationship Id="rId1710" Type="http://schemas.openxmlformats.org/officeDocument/2006/relationships/hyperlink" Target="https://youtu.be/pTdnGmxtZyk?si=0Jr58SyWq6HpENWx&amp;t=93" TargetMode="External"/><Relationship Id="rId1711" Type="http://schemas.openxmlformats.org/officeDocument/2006/relationships/hyperlink" Target="https://www.twitch.tv/videos/2158157500" TargetMode="External"/><Relationship Id="rId1712" Type="http://schemas.openxmlformats.org/officeDocument/2006/relationships/hyperlink" Target="https://youtu.be/7uT0yfrrF-Q" TargetMode="External"/><Relationship Id="rId1713" Type="http://schemas.openxmlformats.org/officeDocument/2006/relationships/hyperlink" Target="https://youtu.be/2BymxhYd6-Y" TargetMode="External"/><Relationship Id="rId1714" Type="http://schemas.openxmlformats.org/officeDocument/2006/relationships/hyperlink" Target="https://youtu.be/tPMViYriHd0" TargetMode="External"/><Relationship Id="rId1715" Type="http://schemas.openxmlformats.org/officeDocument/2006/relationships/hyperlink" Target="https://youtu.be/CBKn7DXTJGo" TargetMode="External"/><Relationship Id="rId1716" Type="http://schemas.openxmlformats.org/officeDocument/2006/relationships/hyperlink" Target="https://youtu.be/ghyi9KYkeVI" TargetMode="External"/><Relationship Id="rId1717" Type="http://schemas.openxmlformats.org/officeDocument/2006/relationships/hyperlink" Target="https://youtu.be/AA8mL8WCmkg" TargetMode="External"/><Relationship Id="rId1718" Type="http://schemas.openxmlformats.org/officeDocument/2006/relationships/hyperlink" Target="https://youtu.be/kgQY1pRbRTE" TargetMode="External"/><Relationship Id="rId1719" Type="http://schemas.openxmlformats.org/officeDocument/2006/relationships/hyperlink" Target="https://youtu.be/tUhvMNmgg1k" TargetMode="External"/><Relationship Id="rId1700" Type="http://schemas.openxmlformats.org/officeDocument/2006/relationships/hyperlink" Target="https://youtu.be/NSv7-sauoB8?si=ydBRwyt8kL5yom4M&amp;t=29" TargetMode="External"/><Relationship Id="rId1701" Type="http://schemas.openxmlformats.org/officeDocument/2006/relationships/hyperlink" Target="https://www.twitch.tv/videos/2157470143" TargetMode="External"/><Relationship Id="rId1702" Type="http://schemas.openxmlformats.org/officeDocument/2006/relationships/hyperlink" Target="https://www.twitch.tv/videos/2147615209" TargetMode="External"/><Relationship Id="rId1703" Type="http://schemas.openxmlformats.org/officeDocument/2006/relationships/hyperlink" Target="https://www.twitch.tv/videos/2157470141" TargetMode="External"/><Relationship Id="rId1704" Type="http://schemas.openxmlformats.org/officeDocument/2006/relationships/hyperlink" Target="https://www.twitch.tv/videos/2157470139" TargetMode="External"/><Relationship Id="rId1705" Type="http://schemas.openxmlformats.org/officeDocument/2006/relationships/hyperlink" Target="https://www.youtube.com/watch?v=SxQbBd_43To" TargetMode="External"/><Relationship Id="rId1706" Type="http://schemas.openxmlformats.org/officeDocument/2006/relationships/hyperlink" Target="https://youtu.be/RYC2XAxQrzY?si=IPNkkFwehnMrwTZF&amp;t=60" TargetMode="External"/><Relationship Id="rId1707" Type="http://schemas.openxmlformats.org/officeDocument/2006/relationships/hyperlink" Target="https://youtu.be/vElJNXHnOow?si=YKZPcXIdNfk04aKJ&amp;t=12" TargetMode="External"/><Relationship Id="rId1708" Type="http://schemas.openxmlformats.org/officeDocument/2006/relationships/hyperlink" Target="https://www.twitch.tv/videos/2157470140" TargetMode="External"/><Relationship Id="rId1709" Type="http://schemas.openxmlformats.org/officeDocument/2006/relationships/hyperlink" Target="https://youtu.be/yLUTIufF_N4?si=9RdcK0Z_fTPzl_Lu&amp;t=83"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twitch.tv/videos/681697534"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811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www.twitch.tv/videos/68167985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www.youtube.com/watch?v=CfQUaeu8cjY" TargetMode="External"/><Relationship Id="rId3535" Type="http://schemas.openxmlformats.org/officeDocument/2006/relationships/hyperlink" Target="https://youtu.be/eXKS8y_04vY" TargetMode="External"/><Relationship Id="rId2204" Type="http://schemas.openxmlformats.org/officeDocument/2006/relationships/hyperlink" Target="https://twitter.com/Qbe_Root/status/1354655469315518467"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Fh82L0O2wg" TargetMode="External"/><Relationship Id="rId3537" Type="http://schemas.openxmlformats.org/officeDocument/2006/relationships/hyperlink" Target="https://youtu.be/eGf89D1COSQ" TargetMode="External"/><Relationship Id="rId2206" Type="http://schemas.openxmlformats.org/officeDocument/2006/relationships/hyperlink" Target="https://www.youtube.com/watch?v=xtZREaNE9XM"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84526819195199489"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gpVRfTFS3iY"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127786340876697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ULp3rGAkdA"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twitter.com/Qbe_Root/status/1246830752987308033" TargetMode="External"/><Relationship Id="rId3533" Type="http://schemas.openxmlformats.org/officeDocument/2006/relationships/hyperlink" Target="https://youtu.be/74H20Y0ruuk" TargetMode="External"/><Relationship Id="rId2202" Type="http://schemas.openxmlformats.org/officeDocument/2006/relationships/hyperlink" Target="https://www.youtube.com/watch?v=QWEfZnGzCWo"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e-GN41YH6Sw" TargetMode="External"/><Relationship Id="rId83" Type="http://schemas.openxmlformats.org/officeDocument/2006/relationships/hyperlink" Target="https://youtu.be/4sRLH8lWpw8" TargetMode="External"/><Relationship Id="rId1775" Type="http://schemas.openxmlformats.org/officeDocument/2006/relationships/hyperlink" Target="https://youtu.be/Oa_jLIEAHtc"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Qm2BH-evQ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X--ZqeRpwpk"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jemAEIzsc4"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W8actl5B-T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Awt0kRubMRs" TargetMode="External"/><Relationship Id="rId1773" Type="http://schemas.openxmlformats.org/officeDocument/2006/relationships/hyperlink" Target="https://youtu.be/MHdLN7IF5W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Bbzv_mjfK6Y"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1Awtlax-Qss" TargetMode="External"/><Relationship Id="rId1761" Type="http://schemas.openxmlformats.org/officeDocument/2006/relationships/hyperlink" Target="https://youtu.be/W-ScCdTLP6A" TargetMode="External"/><Relationship Id="rId1762" Type="http://schemas.openxmlformats.org/officeDocument/2006/relationships/hyperlink" Target="https://youtu.be/MHbihBXa4e0"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2dcoUbjAoTM" TargetMode="External"/><Relationship Id="rId1781" Type="http://schemas.openxmlformats.org/officeDocument/2006/relationships/hyperlink" Target="https://youtu.be/hgJMiaPyN6M" TargetMode="External"/><Relationship Id="rId1782" Type="http://schemas.openxmlformats.org/officeDocument/2006/relationships/hyperlink" Target="https://youtu.be/0Dge4F9rCFw" TargetMode="External"/><Relationship Id="rId1783" Type="http://schemas.openxmlformats.org/officeDocument/2006/relationships/hyperlink" Target="https://youtu.be/cQmgAUOM96Y" TargetMode="External"/><Relationship Id="rId1784" Type="http://schemas.openxmlformats.org/officeDocument/2006/relationships/hyperlink" Target="https://youtu.be/lYqD9aM27MU" TargetMode="External"/><Relationship Id="rId2269" Type="http://schemas.openxmlformats.org/officeDocument/2006/relationships/hyperlink" Target="https://youtu.be/tZO2YIRQJE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youtu.be/OHAOK210HI0"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zRLGDMPXGw"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qCDLYjjxU" TargetMode="External"/><Relationship Id="rId3592" Type="http://schemas.openxmlformats.org/officeDocument/2006/relationships/hyperlink" Target="https://youtu.be/XFv2JXpwzPA" TargetMode="External"/><Relationship Id="rId2263" Type="http://schemas.openxmlformats.org/officeDocument/2006/relationships/hyperlink" Target="https://www.youtube.com/watch?v=uni1PlZ64t8" TargetMode="External"/><Relationship Id="rId3595" Type="http://schemas.openxmlformats.org/officeDocument/2006/relationships/hyperlink" Target="https://youtu.be/AlDJUqcUgNE" TargetMode="External"/><Relationship Id="rId2264" Type="http://schemas.openxmlformats.org/officeDocument/2006/relationships/hyperlink" Target="https://youtu.be/62chYrizJq0"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dfKRUsUrT5k"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63_N-vjsxw"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fEMo7Ia2srg"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ImpartialUnusualAlligatorKAPOW-ku6_HKLDxira1Ydu" TargetMode="External"/><Relationship Id="rId2259" Type="http://schemas.openxmlformats.org/officeDocument/2006/relationships/hyperlink" Target="https://clips.twitch.tv/AltruisticAbstemiousPieOhMyDog-oTzIsxeKddiomIrz"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irtyPeppyWitchPoooound-WTxOBXk72AvQBntu"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DoubtfulIgnorantPlumagePogChamp-y6kuBlliflzCroMr" TargetMode="External"/><Relationship Id="rId3581" Type="http://schemas.openxmlformats.org/officeDocument/2006/relationships/hyperlink" Target="https://youtu.be/hfxXpN4iAks" TargetMode="External"/><Relationship Id="rId2252" Type="http://schemas.openxmlformats.org/officeDocument/2006/relationships/hyperlink" Target="https://clips.twitch.tv/MoralWimpyWalrusYouDontSay-Zg71V-NMt9_U5_om" TargetMode="External"/><Relationship Id="rId3584" Type="http://schemas.openxmlformats.org/officeDocument/2006/relationships/hyperlink" Target="https://youtu.be/YAMDglE01Tg" TargetMode="External"/><Relationship Id="rId2253" Type="http://schemas.openxmlformats.org/officeDocument/2006/relationships/hyperlink" Target="https://twitter.com/SSBReed/status/1212701917551497216?s=20"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ed_QT/status/1448373258953404417?s=20"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83042923"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BlightedFurryLadiesKevinTurtle-moRs8NC9fjpZ_l_2"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stuteBlitheSoybeanOSsloth-vhuxMBWWYGyXCaZI"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9BD2PktP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jF3G6RND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MJ-ESh4DE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3wPkEg-mz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c__kyRMs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hmOJxdje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pfRnxHa-Gt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twitter.com/Qbe_Root/status/1416183951232806913" TargetMode="External"/><Relationship Id="rId3557" Type="http://schemas.openxmlformats.org/officeDocument/2006/relationships/hyperlink" Target="https://youtu.be/Oc0mzisGZgM" TargetMode="External"/><Relationship Id="rId2226" Type="http://schemas.openxmlformats.org/officeDocument/2006/relationships/hyperlink" Target="https://www.youtube.com/watch?v=3B2_ZTOpweQ" TargetMode="External"/><Relationship Id="rId3556" Type="http://schemas.openxmlformats.org/officeDocument/2006/relationships/hyperlink" Target="https://youtu.be/qKz5kBAucjo" TargetMode="External"/><Relationship Id="rId2227" Type="http://schemas.openxmlformats.org/officeDocument/2006/relationships/hyperlink" Target="https://www.youtube.com/watch?v=_04GX9wbR_s" TargetMode="External"/><Relationship Id="rId3559" Type="http://schemas.openxmlformats.org/officeDocument/2006/relationships/hyperlink" Target="https://youtu.be/_yyE2bJP2Bk" TargetMode="External"/><Relationship Id="rId2228" Type="http://schemas.openxmlformats.org/officeDocument/2006/relationships/hyperlink" Target="https://twitter.com/Qbe_Root/status/1423292707749855235" TargetMode="External"/><Relationship Id="rId3558" Type="http://schemas.openxmlformats.org/officeDocument/2006/relationships/hyperlink" Target="https://youtu.be/5awgm4vADLQ" TargetMode="External"/><Relationship Id="rId2229" Type="http://schemas.openxmlformats.org/officeDocument/2006/relationships/hyperlink" Target="https://twitter.com/Qbe_Root/status/133863488108618957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267082960865501188"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453079471923209"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iOmLbLOpjI"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kM63dLoTclM" TargetMode="External"/><Relationship Id="rId3555" Type="http://schemas.openxmlformats.org/officeDocument/2006/relationships/hyperlink" Target="https://youtu.be/gs6T_sN1V7s" TargetMode="External"/><Relationship Id="rId2224" Type="http://schemas.openxmlformats.org/officeDocument/2006/relationships/hyperlink" Target="https://www.youtube.com/watch?v=x7QbK6PofgM"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JaKadV3160s" TargetMode="External"/><Relationship Id="rId3546" Type="http://schemas.openxmlformats.org/officeDocument/2006/relationships/hyperlink" Target="https://youtu.be/P1zYoS5W0-o" TargetMode="External"/><Relationship Id="rId2215" Type="http://schemas.openxmlformats.org/officeDocument/2006/relationships/hyperlink" Target="https://www.youtube.com/watch?v=hCUwogBwmG4" TargetMode="External"/><Relationship Id="rId3545" Type="http://schemas.openxmlformats.org/officeDocument/2006/relationships/hyperlink" Target="https://youtu.be/0cqSvG8RrCo" TargetMode="External"/><Relationship Id="rId2216" Type="http://schemas.openxmlformats.org/officeDocument/2006/relationships/hyperlink" Target="https://twitter.com/Qbe_Root/status/1383241090367508486" TargetMode="External"/><Relationship Id="rId3548" Type="http://schemas.openxmlformats.org/officeDocument/2006/relationships/hyperlink" Target="https://youtu.be/EvtQbxNgSyc" TargetMode="External"/><Relationship Id="rId2217" Type="http://schemas.openxmlformats.org/officeDocument/2006/relationships/hyperlink" Target="https://www.youtube.com/watch?v=1KPOdN5M9pM" TargetMode="External"/><Relationship Id="rId3547" Type="http://schemas.openxmlformats.org/officeDocument/2006/relationships/hyperlink" Target="https://youtu.be/nggxOuqniqE" TargetMode="External"/><Relationship Id="rId2218" Type="http://schemas.openxmlformats.org/officeDocument/2006/relationships/hyperlink" Target="https://www.youtube.com/watch?v=pHQNNbHKl-A" TargetMode="External"/><Relationship Id="rId2219" Type="http://schemas.openxmlformats.org/officeDocument/2006/relationships/hyperlink" Target="https://twitter.com/Qbe_Root/status/1373346875257020416"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twitter.com/Qbe_Root/status/1393388730203914242" TargetMode="External"/><Relationship Id="rId3542" Type="http://schemas.openxmlformats.org/officeDocument/2006/relationships/hyperlink" Target="https://youtu.be/q-qecF2b-PI" TargetMode="External"/><Relationship Id="rId2211" Type="http://schemas.openxmlformats.org/officeDocument/2006/relationships/hyperlink" Target="https://www.youtube.com/watch?v=d7pBCrmdWag" TargetMode="External"/><Relationship Id="rId3541" Type="http://schemas.openxmlformats.org/officeDocument/2006/relationships/hyperlink" Target="https://youtu.be/79vpdi3lud8" TargetMode="External"/><Relationship Id="rId2212" Type="http://schemas.openxmlformats.org/officeDocument/2006/relationships/hyperlink" Target="https://twitter.com/Qbe_Root/status/1338617821287346180" TargetMode="External"/><Relationship Id="rId3544" Type="http://schemas.openxmlformats.org/officeDocument/2006/relationships/hyperlink" Target="https://youtu.be/rWyWVJ-1mOc" TargetMode="External"/><Relationship Id="rId2213" Type="http://schemas.openxmlformats.org/officeDocument/2006/relationships/hyperlink" Target="https://www.youtube.com/watch?v=749kwRxLT6Y" TargetMode="External"/><Relationship Id="rId3543" Type="http://schemas.openxmlformats.org/officeDocument/2006/relationships/hyperlink" Target="https://youtu.be/n4rYYEWURhw" TargetMode="External"/><Relationship Id="rId2247" Type="http://schemas.openxmlformats.org/officeDocument/2006/relationships/hyperlink" Target="https://youtu.be/C-bm3K3aU-I" TargetMode="External"/><Relationship Id="rId3579" Type="http://schemas.openxmlformats.org/officeDocument/2006/relationships/hyperlink" Target="https://youtu.be/ewGQiYOg6F4" TargetMode="External"/><Relationship Id="rId2248" Type="http://schemas.openxmlformats.org/officeDocument/2006/relationships/hyperlink" Target="https://www.twitch.tv/videos/1496866815" TargetMode="External"/><Relationship Id="rId3578" Type="http://schemas.openxmlformats.org/officeDocument/2006/relationships/hyperlink" Target="https://youtu.be/BzPxFP5PIps" TargetMode="External"/><Relationship Id="rId2249" Type="http://schemas.openxmlformats.org/officeDocument/2006/relationships/hyperlink" Target="https://clips.twitch.tv/CheerfulTransparentGuanacoCoolStoryBro-eG8cd6M3iP9_ofm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215aVHsFEaI"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Dtt-mo-Aifw"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lfGGIoutiGc"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rppi8kUpsTA"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6LswOuqbRUI"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youtu.be/vS-Y7OnyFWE"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DEaqrTmVfs" TargetMode="External"/><Relationship Id="rId3576" Type="http://schemas.openxmlformats.org/officeDocument/2006/relationships/hyperlink" Target="https://youtu.be/mEmDaTtNmiw" TargetMode="External"/><Relationship Id="rId2236" Type="http://schemas.openxmlformats.org/officeDocument/2006/relationships/hyperlink" Target="https://youtu.be/PgjsZLiin5c"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youtu.be/l59acLrnqG0"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www.youtube.com/watch?v=da6EXNneFoQ" TargetMode="External"/><Relationship Id="rId2239" Type="http://schemas.openxmlformats.org/officeDocument/2006/relationships/hyperlink" Target="https://youtu.be/gSWUegi2i44"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www.youtube.com/watch?v=VdJizarpD28"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Og8TYxpitZ8"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z4TXYZyDcWY"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youtu.be/apTgxtJ_VOU"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VN5wi21qzls"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G0Zx5tiLWc4"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mLTtnDuZzI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HTRxSUFNPW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azK144UxOB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D0Oc-Q4O40A" TargetMode="External"/><Relationship Id="rId2306" Type="http://schemas.openxmlformats.org/officeDocument/2006/relationships/hyperlink" Target="https://www.youtube.com/watch?v=20JnBwmQnpY" TargetMode="External"/><Relationship Id="rId3638" Type="http://schemas.openxmlformats.org/officeDocument/2006/relationships/hyperlink" Target="https://youtu.be/dOp5piQQYqg"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X-ta1hc2wpQ" TargetMode="External"/><Relationship Id="rId2308" Type="http://schemas.openxmlformats.org/officeDocument/2006/relationships/hyperlink" Target="https://www.youtube.com/watch?v=dRZ0nniRuIQ"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HZezdHtroIM"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clips.twitch.tv/TangentialAltruisticEagleNomNom-0sj8M7WUlpAzrPfP" TargetMode="External"/><Relationship Id="rId3656" Type="http://schemas.openxmlformats.org/officeDocument/2006/relationships/hyperlink" Target="https://youtu.be/LUwqtTI4T1k" TargetMode="External"/><Relationship Id="rId2325" Type="http://schemas.openxmlformats.org/officeDocument/2006/relationships/hyperlink" Target="https://youtu.be/kR8P16XaaF4"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youtu.be/wgg2t0Fl-bU"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www.twitch.tv/videos/667384709"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youtu.be/k776xWFq-Z4" TargetMode="External"/><Relationship Id="rId2329" Type="http://schemas.openxmlformats.org/officeDocument/2006/relationships/hyperlink" Target="https://youtu.be/6PYm6pc9vUY"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www.twitch.tv/videos/1497668451" TargetMode="External"/><Relationship Id="rId3652" Type="http://schemas.openxmlformats.org/officeDocument/2006/relationships/hyperlink" Target="https://youtu.be/Qym3rnWucfc" TargetMode="External"/><Relationship Id="rId2321" Type="http://schemas.openxmlformats.org/officeDocument/2006/relationships/hyperlink" Target="https://youtu.be/SxyxZgz-Y4w" TargetMode="External"/><Relationship Id="rId3651" Type="http://schemas.openxmlformats.org/officeDocument/2006/relationships/hyperlink" Target="https://youtu.be/HtBNhb-7Umg" TargetMode="External"/><Relationship Id="rId2322" Type="http://schemas.openxmlformats.org/officeDocument/2006/relationships/hyperlink" Target="https://youtu.be/8O0jAGPIf9k"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youtu.be/Pr0Iy0M8Ic0" TargetMode="External"/><Relationship Id="rId3653" Type="http://schemas.openxmlformats.org/officeDocument/2006/relationships/hyperlink" Target="https://youtu.be/HZnBxf4JU_E" TargetMode="External"/><Relationship Id="rId2313" Type="http://schemas.openxmlformats.org/officeDocument/2006/relationships/hyperlink" Target="https://www.twitch.tv/videos/1216513400" TargetMode="External"/><Relationship Id="rId3645" Type="http://schemas.openxmlformats.org/officeDocument/2006/relationships/hyperlink" Target="https://youtu.be/wrHqU3R3n8s" TargetMode="External"/><Relationship Id="rId2314" Type="http://schemas.openxmlformats.org/officeDocument/2006/relationships/hyperlink" Target="https://youtu.be/XUCpNqfcQkI" TargetMode="External"/><Relationship Id="rId3644" Type="http://schemas.openxmlformats.org/officeDocument/2006/relationships/hyperlink" Target="https://youtu.be/y0NuMK8xHqg" TargetMode="External"/><Relationship Id="rId2315" Type="http://schemas.openxmlformats.org/officeDocument/2006/relationships/hyperlink" Target="https://youtu.be/XUCpNqfcQkI?t=19" TargetMode="External"/><Relationship Id="rId3647" Type="http://schemas.openxmlformats.org/officeDocument/2006/relationships/hyperlink" Target="https://youtu.be/5-gF0Swsi3g" TargetMode="External"/><Relationship Id="rId2316" Type="http://schemas.openxmlformats.org/officeDocument/2006/relationships/hyperlink" Target="https://youtu.be/xaL55tZD_aM" TargetMode="External"/><Relationship Id="rId3646" Type="http://schemas.openxmlformats.org/officeDocument/2006/relationships/hyperlink" Target="https://youtu.be/5DZ8BfAN4cI" TargetMode="External"/><Relationship Id="rId2317" Type="http://schemas.openxmlformats.org/officeDocument/2006/relationships/hyperlink" Target="https://www.youtube.com/watch?v=wpHr2p9GLB4" TargetMode="External"/><Relationship Id="rId3649" Type="http://schemas.openxmlformats.org/officeDocument/2006/relationships/hyperlink" Target="https://youtu.be/4MSMADxISLE" TargetMode="External"/><Relationship Id="rId2318" Type="http://schemas.openxmlformats.org/officeDocument/2006/relationships/hyperlink" Target="https://www.youtube.com/watch?v=d3bQM4Czq-0" TargetMode="External"/><Relationship Id="rId3648" Type="http://schemas.openxmlformats.org/officeDocument/2006/relationships/hyperlink" Target="https://youtu.be/SlWniPyjlmc" TargetMode="External"/><Relationship Id="rId2319" Type="http://schemas.openxmlformats.org/officeDocument/2006/relationships/hyperlink" Target="https://youtu.be/cuxp4og-e9I" TargetMode="External"/><Relationship Id="rId3641" Type="http://schemas.openxmlformats.org/officeDocument/2006/relationships/hyperlink" Target="https://youtu.be/RqUNHa6gnVg"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YkHffV7svTc" TargetMode="External"/><Relationship Id="rId2311" Type="http://schemas.openxmlformats.org/officeDocument/2006/relationships/hyperlink" Target="https://www.twitch.tv/videos/1292140825"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194562278" TargetMode="External"/><Relationship Id="rId3642" Type="http://schemas.openxmlformats.org/officeDocument/2006/relationships/hyperlink" Target="https://youtu.be/JNGeEHSpy7M"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ZanyPieKeepo-Ebg6fn6EX7ykQnDV"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TriangularObliviousMonitorBatChest-eqBHvfKfQfrebKfL"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hortUnsightlyPistachioChefFrank-IfQ-BytSOfBolo4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NiceKindCoffeePrimeMe-Vz1GgZlWIpDJSyK-" TargetMode="External"/><Relationship Id="rId1053" Type="http://schemas.openxmlformats.org/officeDocument/2006/relationships/hyperlink" Target="https://youtu.be/BmiOYQCkzc8" TargetMode="External"/><Relationship Id="rId2384" Type="http://schemas.openxmlformats.org/officeDocument/2006/relationships/hyperlink" Target="https://youtu.be/r_t9k5DrB0c"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CheerfulFantasticTermiteLeeroyJenkins-_NqtQfUNLcCYlSba"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FragileSmoggyEaglePeteZarollTie-EahUmDAbRKOeXQ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GeniusDignifiedFrogPhilosoraptor-QBL8guokQfmf4voo"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opularConfidentOilPermaSmug-fwtuyLN51a5V-UHg"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ffluentFlirtyCasetteChefFrank-RBIiiGQ1ss5ucRk8" TargetMode="External"/><Relationship Id="rId1048" Type="http://schemas.openxmlformats.org/officeDocument/2006/relationships/hyperlink" Target="https://youtu.be/HhtAzPsIKGw" TargetMode="External"/><Relationship Id="rId2379" Type="http://schemas.openxmlformats.org/officeDocument/2006/relationships/hyperlink" Target="https://youtu.be/GehcU0SiNIs"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2MTZSsaoQU&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6um-iIt4i04&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pL9qamyXGDU&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youtu.be/AyHBkIG0MSY"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z6UWwsVT2_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1bYjGQdaTQ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otBadHornetSMOrc-t1Ay2e8ytR447X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Bn7k3tpxw3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gilePolishedSandpiperPanicVis-hpDyLscw0z6nWIpE"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uperSnappyNewtSSSsss-hXI7Oc-7fKR2TiKN"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15516252"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5Oz9i6mgu6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Of1sS4UiBaw"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HappyKathishArugulaBIRB-K2GZKAGmdJYAloW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AntsyTameSoybeanArsonNoSexy-vpEo3NKSJxXoNw9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PricklyColdThymeCorgiDerp-SUTqk3NQDKfAmSOz"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quisitiveCrypticClipsdadRickroll-pHeKwbvj7KGD3ZQ4"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3YtmQbkiTVg"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www.twitch.tv/videos/1555345196"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bZfdJB_tYQ" TargetMode="External"/><Relationship Id="rId1018" Type="http://schemas.openxmlformats.org/officeDocument/2006/relationships/hyperlink" Target="https://youtu.be/q1J17if5PjY" TargetMode="External"/><Relationship Id="rId2349" Type="http://schemas.openxmlformats.org/officeDocument/2006/relationships/hyperlink" Target="https://youtu.be/T_knGg5IcRY"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FOSANZ3-euo"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1hiTwu9EL3A"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ExWs_nsjiyE"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IZtnv1QUIi0"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yXmPcOAAQU8"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63n1YG_RNtI"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KINanq0aHtM"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149boANUIhE"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Mor1vJAChU"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n463LInD2Yg"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6p3VF8pRF7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ZnQpK53Njtw"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Lpwrbxu1YXU"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6lJoisIyH60"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I61oVT9V2Q"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vkYXMQMUqQI"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V0XVYhIv-4&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2rOzPdQKmc&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TyQ7-3gowfM"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StdVPvFpuLM"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youtu.be/GiiCAj_mvOA"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CO-u3GCGLkU&amp;feature=youtu.be&amp;ab_channel=SMSArchives"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KpJrVeP5Kzk&amp;feature=youtu.be&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qe1RNDoMCnc&amp;feature=youtu.be&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TfTsNySlGTo&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gA3Sy_9pfM0"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eHK33N7Slqo"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VKv-IpsEzRA"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wXNk5xmg6kg"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pHhJIhtpLLk"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F8xItJ0i2OQ"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CkaxWZ7Wezw"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ZpdtVeVUsHI"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Ohqisa88zk"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8pgc62ldBtA"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Vouh4wkz7is" TargetMode="External"/><Relationship Id="rId1917" Type="http://schemas.openxmlformats.org/officeDocument/2006/relationships/hyperlink" Target="https://youtu.be/dI0cLKdOpw0?si=hoim_3OvB5196IDI&amp;t=4" TargetMode="External"/><Relationship Id="rId1918" Type="http://schemas.openxmlformats.org/officeDocument/2006/relationships/hyperlink" Target="https://youtu.be/U-qU2t0sQiQ" TargetMode="External"/><Relationship Id="rId1919" Type="http://schemas.openxmlformats.org/officeDocument/2006/relationships/hyperlink" Target="https://youtu.be/RD61eQAUq8o"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SEMuE2SKDh4?t=3" TargetMode="External"/><Relationship Id="rId1921" Type="http://schemas.openxmlformats.org/officeDocument/2006/relationships/hyperlink" Target="https://youtu.be/MJxU63xtx4M?si=TiJnDXLd0cj7oPNX&amp;t=2" TargetMode="External"/><Relationship Id="rId1922" Type="http://schemas.openxmlformats.org/officeDocument/2006/relationships/hyperlink" Target="https://www.youtube.com/watch?v=4DUoko6V8WA" TargetMode="External"/><Relationship Id="rId1923" Type="http://schemas.openxmlformats.org/officeDocument/2006/relationships/hyperlink" Target="https://www.youtube.com/watch?v=4Gjr-WXd_0U" TargetMode="External"/><Relationship Id="rId1924" Type="http://schemas.openxmlformats.org/officeDocument/2006/relationships/hyperlink" Target="https://youtu.be/mu3rBszSqVA" TargetMode="External"/><Relationship Id="rId1925" Type="http://schemas.openxmlformats.org/officeDocument/2006/relationships/hyperlink" Target="https://youtu.be/8WiZASgkDk0" TargetMode="External"/><Relationship Id="rId1926" Type="http://schemas.openxmlformats.org/officeDocument/2006/relationships/hyperlink" Target="https://youtu.be/0vZiSpuhpks&amp;t=2s" TargetMode="External"/><Relationship Id="rId1927" Type="http://schemas.openxmlformats.org/officeDocument/2006/relationships/hyperlink" Target="https://youtu.be/d4oG9UXaf_E"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W4uFo7Mb2SU"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Adhau5NCsCQ"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edbcwsAJJdQ"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t9drpBX9klU"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rPuytD0LZNY"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chTeu9FixQo"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4piPovOx8O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www.twitch.tv/videos/1430597394"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youtu.be/kicCQw8zeIk"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etT618o-CpA"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youtu.be/fWi_6o_JLTo"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BU6YP3UR9f8"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AhdB3c3vvw8"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youtu.be/AInY62IAQTE"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www.twitch.tv/videos/1479882506"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youtu.be/17KBVU3vyOg"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GqwUIawtCG8" TargetMode="External"/><Relationship Id="rId2419" Type="http://schemas.openxmlformats.org/officeDocument/2006/relationships/hyperlink" Target="https://youtu.be/Y0Oq8wetDt4"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clips.twitch.tv/ObedientSavagePicklesDxCat-PXYV7wE6gbM1tmzG"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www.twitch.tv/videos/1693240640"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8aaTeS5hblA"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F5NfRzs9WmY"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zZ4xsh3x0VA" TargetMode="External"/><Relationship Id="rId1117" Type="http://schemas.openxmlformats.org/officeDocument/2006/relationships/hyperlink" Target="https://youtu.be/xhMkjpPpaXI" TargetMode="External"/><Relationship Id="rId2448" Type="http://schemas.openxmlformats.org/officeDocument/2006/relationships/hyperlink" Target="https://youtu.be/m_ZBiqY_Nho" TargetMode="External"/><Relationship Id="rId1118" Type="http://schemas.openxmlformats.org/officeDocument/2006/relationships/hyperlink" Target="https://youtu.be/dpYU8IDFLKY" TargetMode="External"/><Relationship Id="rId2449" Type="http://schemas.openxmlformats.org/officeDocument/2006/relationships/hyperlink" Target="https://youtu.be/abhI8pfN-H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fLc4yFhnP6Q"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yAHDhaOU8Q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TLVlIuyOwrI" TargetMode="External"/><Relationship Id="rId1112" Type="http://schemas.openxmlformats.org/officeDocument/2006/relationships/hyperlink" Target="https://youtu.be/BIwB8aMG3fk" TargetMode="External"/><Relationship Id="rId2443" Type="http://schemas.openxmlformats.org/officeDocument/2006/relationships/hyperlink" Target="https://youtu.be/0Ad-hocDWwg"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aoIG8OwyKNU" TargetMode="External"/><Relationship Id="rId1103" Type="http://schemas.openxmlformats.org/officeDocument/2006/relationships/hyperlink" Target="https://youtu.be/SW5038iF-fA" TargetMode="External"/><Relationship Id="rId2434" Type="http://schemas.openxmlformats.org/officeDocument/2006/relationships/hyperlink" Target="https://youtu.be/VKdpuTD0_0I"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lSKkLo5c30"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KXI5m0Ayd5U"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bVIluirGDYk"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giKr74OQdto" TargetMode="External"/><Relationship Id="rId1108" Type="http://schemas.openxmlformats.org/officeDocument/2006/relationships/hyperlink" Target="https://youtu.be/tsi6OmpWznc" TargetMode="External"/><Relationship Id="rId2439" Type="http://schemas.openxmlformats.org/officeDocument/2006/relationships/hyperlink" Target="https://youtu.be/00710huXVlk"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7PV_sbgZrbk"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Lun8aJPbx0M"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youtu.be/vtQd6-gbOy0"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543830443"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clips.twitch.tv/WanderingWealthyTigerSSSsss-jux4zciScDnZdVbV"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youtu.be/6dZGaGMo8gE"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RoXi6F89gdI"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youtu.be/koYfQLra6HY"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clips.twitch.tv/SweetExpensiveDiscKlappa-rjyO0L4ThHLZFmy-" TargetMode="External"/><Relationship Id="rId3737" Type="http://schemas.openxmlformats.org/officeDocument/2006/relationships/hyperlink" Target="https://youtu.be/bGDn8Xgn3_4" TargetMode="External"/><Relationship Id="rId2406" Type="http://schemas.openxmlformats.org/officeDocument/2006/relationships/hyperlink" Target="https://youtu.be/iMt-wdR0Ubg" TargetMode="External"/><Relationship Id="rId3736" Type="http://schemas.openxmlformats.org/officeDocument/2006/relationships/hyperlink" Target="https://www.twitch.tv/videos/924471122" TargetMode="External"/><Relationship Id="rId2407" Type="http://schemas.openxmlformats.org/officeDocument/2006/relationships/hyperlink" Target="https://www.youtube.com/watch?v=F7hcihsAc7k"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clips.twitch.tv/CaringCorrectJamPeteZarollTie-SesxGbMXkYUtp2vk"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youtu.be/urHh8oG1Jfo"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InspiringTrustworthyAlmondSwiftRage-48RK218yc4lPYK8e"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fTbM8qvfhQ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wOOJs_3BKA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BBL9pD0D86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O4qFXg4PBR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Eio6nqV0hJ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NmG_ufd4rR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HbzafOWDrI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K0te8fzGEN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JgdsQmPSTi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clips.twitch.tv/SpunkyBlatantTubersPermaSmug-k4XiZoJWp5f4FqUo"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twitch.tv/videos/1543834972" TargetMode="External"/><Relationship Id="rId1137" Type="http://schemas.openxmlformats.org/officeDocument/2006/relationships/hyperlink" Target="https://youtu.be/F3qgVCznEIg" TargetMode="External"/><Relationship Id="rId2468" Type="http://schemas.openxmlformats.org/officeDocument/2006/relationships/hyperlink" Target="https://youtu.be/zp2dCbaFloM" TargetMode="External"/><Relationship Id="rId1138" Type="http://schemas.openxmlformats.org/officeDocument/2006/relationships/hyperlink" Target="https://youtu.be/jV2GwKOrfC4" TargetMode="External"/><Relationship Id="rId2469" Type="http://schemas.openxmlformats.org/officeDocument/2006/relationships/hyperlink" Target="https://youtu.be/9ZLF3U9S0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o6X5dQR_Zs" TargetMode="External"/><Relationship Id="rId1130" Type="http://schemas.openxmlformats.org/officeDocument/2006/relationships/hyperlink" Target="https://youtu.be/Rxq9Laa02sM" TargetMode="External"/><Relationship Id="rId2461" Type="http://schemas.openxmlformats.org/officeDocument/2006/relationships/hyperlink" Target="https://youtu.be/r1KAG19-pdY" TargetMode="External"/><Relationship Id="rId1131" Type="http://schemas.openxmlformats.org/officeDocument/2006/relationships/hyperlink" Target="https://youtu.be/tAAvzoOfUkg" TargetMode="External"/><Relationship Id="rId2462" Type="http://schemas.openxmlformats.org/officeDocument/2006/relationships/hyperlink" Target="https://youtu.be/lTLV2YNvtk0"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aNy503NUaaA"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UlsoL1veG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hktn9dkT3hE"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Wq4iiECe0I" TargetMode="External"/><Relationship Id="rId1125" Type="http://schemas.openxmlformats.org/officeDocument/2006/relationships/hyperlink" Target="https://youtu.be/fPaVpR5NAlE" TargetMode="External"/><Relationship Id="rId2456" Type="http://schemas.openxmlformats.org/officeDocument/2006/relationships/hyperlink" Target="https://youtu.be/77Bxvngg3oY" TargetMode="External"/><Relationship Id="rId1126" Type="http://schemas.openxmlformats.org/officeDocument/2006/relationships/hyperlink" Target="https://youtu.be/W7VZLhWhTy0" TargetMode="External"/><Relationship Id="rId2457" Type="http://schemas.openxmlformats.org/officeDocument/2006/relationships/hyperlink" Target="https://youtu.be/U-Y7rFlhjrs" TargetMode="External"/><Relationship Id="rId1127" Type="http://schemas.openxmlformats.org/officeDocument/2006/relationships/hyperlink" Target="https://youtu.be/ib-P1DOL8Uo" TargetMode="External"/><Relationship Id="rId2458" Type="http://schemas.openxmlformats.org/officeDocument/2006/relationships/hyperlink" Target="https://youtu.be/xHwGHlDLeVQ" TargetMode="External"/><Relationship Id="rId1128" Type="http://schemas.openxmlformats.org/officeDocument/2006/relationships/hyperlink" Target="https://youtu.be/p-YGDvU-3ZM" TargetMode="External"/><Relationship Id="rId2459" Type="http://schemas.openxmlformats.org/officeDocument/2006/relationships/hyperlink" Target="https://youtu.be/_JtFC5kdmv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5o3N19-vMCQ" TargetMode="External"/><Relationship Id="rId1120" Type="http://schemas.openxmlformats.org/officeDocument/2006/relationships/hyperlink" Target="https://youtu.be/BnHhD0LrPMw" TargetMode="External"/><Relationship Id="rId2451" Type="http://schemas.openxmlformats.org/officeDocument/2006/relationships/hyperlink" Target="https://youtu.be/P-JOJi5CDwo"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451697374"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GuinuQXuAe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1gNoQo6usk8" TargetMode="External"/><Relationship Id="rId1124" Type="http://schemas.openxmlformats.org/officeDocument/2006/relationships/hyperlink" Target="https://youtu.be/m62tB20oA_g" TargetMode="External"/><Relationship Id="rId2455" Type="http://schemas.openxmlformats.org/officeDocument/2006/relationships/hyperlink" Target="https://youtu.be/cpjM9d2bBow"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uvh--DbEL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8CKxMG-vf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0pX-41Nby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7IzSZLsf5TI"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ejAD7XyDiS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SLXLOZVtVZ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6D0CmdR4vv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LuRZ0G12E-k"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7XFn4XL8B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HandsomeHotSardineKeyboardCat-d5m03tlMt9kIhJ92"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wzGIZS_G-k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YBDWO0cjl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cjdyBcTmjQ" TargetMode="External"/><Relationship Id="rId1140" Type="http://schemas.openxmlformats.org/officeDocument/2006/relationships/hyperlink" Target="https://youtu.be/lQCmgllTDRI" TargetMode="External"/><Relationship Id="rId2471" Type="http://schemas.openxmlformats.org/officeDocument/2006/relationships/hyperlink" Target="https://youtu.be/poDJMF6bwDc" TargetMode="External"/><Relationship Id="rId1141" Type="http://schemas.openxmlformats.org/officeDocument/2006/relationships/hyperlink" Target="https://youtu.be/kFzU1c-L21g" TargetMode="External"/><Relationship Id="rId2472" Type="http://schemas.openxmlformats.org/officeDocument/2006/relationships/hyperlink" Target="https://youtu.be/B3nzsJTZgr8" TargetMode="External"/><Relationship Id="rId1142" Type="http://schemas.openxmlformats.org/officeDocument/2006/relationships/hyperlink" Target="https://youtu.be/tDhn5o1l8tA" TargetMode="External"/><Relationship Id="rId2473" Type="http://schemas.openxmlformats.org/officeDocument/2006/relationships/hyperlink" Target="https://youtu.be/Xyz85UM81Z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iHqTUgA610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htEb-RMccm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2F5RYgd9x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MOiAslVHM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t=00h00m21s"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6901834326425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962818146226180"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0002163035768832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3456966023001702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030220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7?t=00h00m15s"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6761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2073851119130624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5159502858135552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bnegateBashfulMosquitoCoolStoryBro-G2yAtvJJ0m-qb9Z_" TargetMode="External"/><Relationship Id="rId1236" Type="http://schemas.openxmlformats.org/officeDocument/2006/relationships/hyperlink" Target="https://youtu.be/ucyeqLY5tow" TargetMode="External"/><Relationship Id="rId2567" Type="http://schemas.openxmlformats.org/officeDocument/2006/relationships/hyperlink" Target="https://youtu.be/9X8uD16gIe4" TargetMode="External"/><Relationship Id="rId1237" Type="http://schemas.openxmlformats.org/officeDocument/2006/relationships/hyperlink" Target="https://youtu.be/kNo_8Rb5MZM" TargetMode="External"/><Relationship Id="rId2568" Type="http://schemas.openxmlformats.org/officeDocument/2006/relationships/hyperlink" Target="https://youtu.be/-_a-JdF9-eg" TargetMode="External"/><Relationship Id="rId1238" Type="http://schemas.openxmlformats.org/officeDocument/2006/relationships/hyperlink" Target="https://youtu.be/xeedVMnN3Qo" TargetMode="External"/><Relationship Id="rId2569" Type="http://schemas.openxmlformats.org/officeDocument/2006/relationships/hyperlink" Target="https://youtu.be/TVtB24SbhQ8?t=2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6327079"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RkId4sqRWCM?t=1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RelievedConcernedYogurtDeIlluminati-zMj7smUzIz4TJdUV"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XJWIGZ_-PM?t=8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Bc_KeNmwrGE?t=1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w5fWLP9z9I?t=5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471906420822589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38594607461592678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607796015382529"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youtube.com/watch?v=IA2OoXn2Kv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96303661921484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68200702866581913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8305474632721612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34918648292859910"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23658706487574535"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13071263" TargetMode="External"/><Relationship Id="rId2500" Type="http://schemas.openxmlformats.org/officeDocument/2006/relationships/hyperlink" Target="https://www.youtube.com/watch?v=5pdTqWazwuM"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fgyU-y5uHPQ" TargetMode="External"/><Relationship Id="rId2504" Type="http://schemas.openxmlformats.org/officeDocument/2006/relationships/hyperlink" Target="https://www.youtube.com/watch?v=bG4hb_A3akM" TargetMode="External"/><Relationship Id="rId2505" Type="http://schemas.openxmlformats.org/officeDocument/2006/relationships/hyperlink" Target="http://youtu.be/HYHGcPg6j0w" TargetMode="External"/><Relationship Id="rId2506" Type="http://schemas.openxmlformats.org/officeDocument/2006/relationships/hyperlink" Target="https://www.youtube.com/watch?v=-hpfsFt_GiI" TargetMode="External"/><Relationship Id="rId2507" Type="http://schemas.openxmlformats.org/officeDocument/2006/relationships/hyperlink" Target="https://www.youtube.com/watch?v=SeCxvExFJWI" TargetMode="External"/><Relationship Id="rId2508" Type="http://schemas.openxmlformats.org/officeDocument/2006/relationships/hyperlink" Target="https://youtu.be/Gyu9gUc51c0" TargetMode="External"/><Relationship Id="rId2509" Type="http://schemas.openxmlformats.org/officeDocument/2006/relationships/hyperlink" Target="http://youtu.be/AsODTUrJJCM" TargetMode="External"/><Relationship Id="rId2522" Type="http://schemas.openxmlformats.org/officeDocument/2006/relationships/hyperlink" Target="https://twitter.com/otqkesan_/status/1512355205823623170?s=20&amp;t=AXb5wxjeegJAML4SiMsGIA" TargetMode="External"/><Relationship Id="rId2523" Type="http://schemas.openxmlformats.org/officeDocument/2006/relationships/hyperlink" Target="https://twitter.com/otqkesan_/status/1448256394625384451?s=20" TargetMode="External"/><Relationship Id="rId2524" Type="http://schemas.openxmlformats.org/officeDocument/2006/relationships/hyperlink" Target="https://twitter.com/otqkesan_/status/1552342730357243904?s=20&amp;t=owHOkeaQ3QOpBMLEP9ivGw"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s://youtu.be/m8uNFFWGXs8" TargetMode="External"/><Relationship Id="rId2521" Type="http://schemas.openxmlformats.org/officeDocument/2006/relationships/hyperlink" Target="https://twitter.com/otqkesan_/status/1551150171639398400?s=20&amp;t=qLYbjo7WrfpUk3VFC4nJ5A" TargetMode="External"/><Relationship Id="rId2511" Type="http://schemas.openxmlformats.org/officeDocument/2006/relationships/hyperlink" Target="https://twitter.com/otqkesan_/status/1460882274895892481?s=20" TargetMode="External"/><Relationship Id="rId2512" Type="http://schemas.openxmlformats.org/officeDocument/2006/relationships/hyperlink" Target="https://youtu.be/CBwzmfxQE4I" TargetMode="External"/><Relationship Id="rId2513" Type="http://schemas.openxmlformats.org/officeDocument/2006/relationships/hyperlink" Target="https://twitter.com/otqkesan_/status/1536661052997660674?s=20&amp;t=-dcuuq0VImjvNMwrHMH92A" TargetMode="External"/><Relationship Id="rId2514" Type="http://schemas.openxmlformats.org/officeDocument/2006/relationships/hyperlink" Target="https://twitter.com/otqkesan_/status/1509747073658527752?s=20&amp;t=sne1R5zpDkF10cvOG-ggDw" TargetMode="External"/><Relationship Id="rId2515" Type="http://schemas.openxmlformats.org/officeDocument/2006/relationships/hyperlink" Target="https://twitter.com/otqkesan_/status/1626582749569220610?s=20"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twitter.com/otqkesan_/status/1509641709160136704?s=20&amp;t=DXf-pGT_AC639nNzoJmlrg" TargetMode="External"/><Relationship Id="rId2510" Type="http://schemas.openxmlformats.org/officeDocument/2006/relationships/hyperlink" Target="https://twitter.com/otqkesan_/status/1508213958393864196?s=20&amp;t=fUoqnObXxhQMpD_DZ9ral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youtu.be/vNP2y-noUTs" TargetMode="External"/><Relationship Id="rId2589" Type="http://schemas.openxmlformats.org/officeDocument/2006/relationships/hyperlink" Target="https://youtu.be/sZ-qtPivsFs?si=35mHOEGqJMYeCsw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FLJt227n1FI"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Sk4iIK6PoA" TargetMode="External"/><Relationship Id="rId1251" Type="http://schemas.openxmlformats.org/officeDocument/2006/relationships/hyperlink" Target="https://youtu.be/J989sH4gWmM"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2fVmzCJ9Y9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5kwser_j2g" TargetMode="External"/><Relationship Id="rId1256" Type="http://schemas.openxmlformats.org/officeDocument/2006/relationships/hyperlink" Target="https://youtu.be/Zqlc8GGxrxE" TargetMode="External"/><Relationship Id="rId2587" Type="http://schemas.openxmlformats.org/officeDocument/2006/relationships/hyperlink" Target="https://youtu.be/DVYnYhBPcoY?si=OugetNnKaBrbIxKE" TargetMode="External"/><Relationship Id="rId1246" Type="http://schemas.openxmlformats.org/officeDocument/2006/relationships/hyperlink" Target="https://youtu.be/atGNpdUJS8U" TargetMode="External"/><Relationship Id="rId2577" Type="http://schemas.openxmlformats.org/officeDocument/2006/relationships/hyperlink" Target="https://youtu.be/6MFmMms0BAo"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youtu.be/0noPfgmO8RY" TargetMode="External"/><Relationship Id="rId2579" Type="http://schemas.openxmlformats.org/officeDocument/2006/relationships/hyperlink" Target="https://youtu.be/Nox9kjgDI4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_2PNqonhiE?t=78" TargetMode="External"/><Relationship Id="rId1240" Type="http://schemas.openxmlformats.org/officeDocument/2006/relationships/hyperlink" Target="https://youtu.be/__uMNe34lEA" TargetMode="External"/><Relationship Id="rId2571" Type="http://schemas.openxmlformats.org/officeDocument/2006/relationships/hyperlink" Target="https://www.twitch.tv/videos/1562073537" TargetMode="External"/><Relationship Id="rId1241" Type="http://schemas.openxmlformats.org/officeDocument/2006/relationships/hyperlink" Target="https://youtu.be/xwQVuGezGdY" TargetMode="External"/><Relationship Id="rId2572" Type="http://schemas.openxmlformats.org/officeDocument/2006/relationships/hyperlink" Target="https://youtu.be/KsCaHmAtT40?t=7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rborealBenevolentAlbatrossRaccAttack-tG8zkd8ZWCpLllA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twitch.tv/videos/978843334"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youtu.be/6qN0IeLH_hY" TargetMode="External"/><Relationship Id="rId2576" Type="http://schemas.openxmlformats.org/officeDocument/2006/relationships/hyperlink" Target="https://youtu.be/uGdUZv-Dv0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R041B_Mtdg"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youtu.be/PWaVDI61cdc" TargetMode="External"/><Relationship Id="rId2592" Type="http://schemas.openxmlformats.org/officeDocument/2006/relationships/hyperlink" Target="https://youtu.be/uh6cTGdi7DA" TargetMode="External"/><Relationship Id="rId1262" Type="http://schemas.openxmlformats.org/officeDocument/2006/relationships/hyperlink" Target="https://youtu.be/WjT8sgQZIU0"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iBxubJeUngI"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EKuSSRT21Y" TargetMode="External"/><Relationship Id="rId3031" Type="http://schemas.openxmlformats.org/officeDocument/2006/relationships/hyperlink" Target="https://youtu.be/9pCCNyCsh0o"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youtu.be/PhDG8n4yprI" TargetMode="External"/><Relationship Id="rId2602" Type="http://schemas.openxmlformats.org/officeDocument/2006/relationships/hyperlink" Target="https://youtu.be/AISau0yWh7Q"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youtu.be/fYtc3Osmt8U?si=oqEGO-F3fTMWtNyc" TargetMode="External"/><Relationship Id="rId2606" Type="http://schemas.openxmlformats.org/officeDocument/2006/relationships/hyperlink" Target="https://youtu.be/OQRCq89i0Ks?si=Swf-J4QJteGs52r-" TargetMode="External"/><Relationship Id="rId808" Type="http://schemas.openxmlformats.org/officeDocument/2006/relationships/hyperlink" Target="https://youtu.be/WGZR3q1qmy8" TargetMode="External"/><Relationship Id="rId2607" Type="http://schemas.openxmlformats.org/officeDocument/2006/relationships/hyperlink" Target="https://youtu.be/rrZsnQOCJTY"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AaZj0nu2fB4"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B9-lVIMv3Q"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QQgiEmt7WP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fsLuR8sk6w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eajwFpfUX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tBrVNSktm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vZHnEp3KPs"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nND3fN067c"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VV4yzQV6B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yYgJO43PiR0"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hGlgfKEVg8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Us9T8WWTGj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sZuBiufTY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Ame1dyHAjY"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clips.twitch.tv/AbrasiveHonestOrangeChefFrank-j8cDNyhsaAF9Icmr"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_eafUtJ3F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SpinelessCrowdedMetalNotLikeThis-NFgxTWVg1bHGAQF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7r_qOr_cXg"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e_fjYfcBFxI?t=91"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V4eSfU-5U5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ZZg3OSmQkz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ioQWDuOmghs"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TmQAiow0Rn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vBOwbhgREek"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nN6JrMrD1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oWIcEabd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PricklyAbstruseMangoEleGiggl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www.youtube.com/watch?v=kDeufBKsOA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fq4ZAr7er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gzdnV0_HfsY"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pe4CMRWRZ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sM0FB5GUQA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SpineyConsiderateLadiesOneHand-DdJcYa04uXIMUw1b"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lKWhqixgpO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Y9vn9Y_h5B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pSvdq6isPS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HR4NqmvyYG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KlGDPvfEac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jR4DYaI_gA"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BKbev06F3m8" TargetMode="External"/><Relationship Id="rId2621" Type="http://schemas.openxmlformats.org/officeDocument/2006/relationships/hyperlink" Target="https://youtu.be/6izRodRG-Jo" TargetMode="External"/><Relationship Id="rId2622" Type="http://schemas.openxmlformats.org/officeDocument/2006/relationships/hyperlink" Target="https://youtu.be/5YzyXaJq0VM?si=hl2fllQr8hqFvDJr"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youtu.be/1CbHc28eZeg"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S6I-VumPqKc?si=B7eN9ym4YIx2Fca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youtu.be/uy9rheWl06I" TargetMode="External"/><Relationship Id="rId2611" Type="http://schemas.openxmlformats.org/officeDocument/2006/relationships/hyperlink" Target="https://youtu.be/dziB-3H-aRg?si=P7oiduf8EWB7Bb13"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youtu.be/-B2CKi3fQkc?si=RBzp8pCgfySVqz3i" TargetMode="External"/><Relationship Id="rId2615" Type="http://schemas.openxmlformats.org/officeDocument/2006/relationships/hyperlink" Target="https://youtu.be/yN15kF8l42A" TargetMode="External"/><Relationship Id="rId2616" Type="http://schemas.openxmlformats.org/officeDocument/2006/relationships/hyperlink" Target="https://youtu.be/QGTt9T_bdN0" TargetMode="External"/><Relationship Id="rId2617" Type="http://schemas.openxmlformats.org/officeDocument/2006/relationships/hyperlink" Target="https://youtu.be/gDqiylWUSlA?si=aGrKtWfKPx8qKVkQ" TargetMode="External"/><Relationship Id="rId2618" Type="http://schemas.openxmlformats.org/officeDocument/2006/relationships/hyperlink" Target="https://youtu.be/HR_8M5C1vsQ?si=Ys-a79qZJeEqrNW3" TargetMode="External"/><Relationship Id="rId2619" Type="http://schemas.openxmlformats.org/officeDocument/2006/relationships/hyperlink" Target="https://youtu.be/kR-lJRg0CzA"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Pzg040w1GEQ" TargetMode="External"/><Relationship Id="rId2645" Type="http://schemas.openxmlformats.org/officeDocument/2006/relationships/hyperlink" Target="https://youtu.be/q0wfTMcrG2c" TargetMode="External"/><Relationship Id="rId1315" Type="http://schemas.openxmlformats.org/officeDocument/2006/relationships/hyperlink" Target="https://youtu.be/DRwYLicFcTs" TargetMode="External"/><Relationship Id="rId2646" Type="http://schemas.openxmlformats.org/officeDocument/2006/relationships/hyperlink" Target="https://youtu.be/Nlc3xwtAR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rxoTM4YwvE" TargetMode="External"/><Relationship Id="rId1317" Type="http://schemas.openxmlformats.org/officeDocument/2006/relationships/hyperlink" Target="https://youtu.be/_8xsXsOvODo" TargetMode="External"/><Relationship Id="rId2648" Type="http://schemas.openxmlformats.org/officeDocument/2006/relationships/hyperlink" Target="https://youtu.be/h8-dOiebvyE" TargetMode="External"/><Relationship Id="rId1318" Type="http://schemas.openxmlformats.org/officeDocument/2006/relationships/hyperlink" Target="https://youtu.be/tEi5xFYXKak" TargetMode="External"/><Relationship Id="rId2649" Type="http://schemas.openxmlformats.org/officeDocument/2006/relationships/hyperlink" Target="https://youtu.be/6ckMTVhUsz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uiSZnk7wx4" TargetMode="External"/><Relationship Id="rId1310" Type="http://schemas.openxmlformats.org/officeDocument/2006/relationships/hyperlink" Target="https://youtu.be/G2KgkWqXWgg" TargetMode="External"/><Relationship Id="rId2641" Type="http://schemas.openxmlformats.org/officeDocument/2006/relationships/hyperlink" Target="https://youtu.be/rAB7TqLFJuw?si=Ev9AlvQZ03To222J" TargetMode="External"/><Relationship Id="rId1311" Type="http://schemas.openxmlformats.org/officeDocument/2006/relationships/hyperlink" Target="https://youtu.be/7L8VKHyjpd0" TargetMode="External"/><Relationship Id="rId2642" Type="http://schemas.openxmlformats.org/officeDocument/2006/relationships/hyperlink" Target="https://youtu.be/n-p6FtdE57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61Gj8-ihc9g" TargetMode="External"/><Relationship Id="rId2634" Type="http://schemas.openxmlformats.org/officeDocument/2006/relationships/hyperlink" Target="https://youtu.be/zbdC7rooh2Y"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2jNctxwEAUU" TargetMode="External"/><Relationship Id="rId2636" Type="http://schemas.openxmlformats.org/officeDocument/2006/relationships/hyperlink" Target="https://youtu.be/g-qIVeS7bZ8?si=apCnUfX6q_eT8A6v"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bAkiYOQU9Yc" TargetMode="External"/><Relationship Id="rId2639" Type="http://schemas.openxmlformats.org/officeDocument/2006/relationships/hyperlink" Target="https://youtu.be/nU39IMkm8w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y8Qx7hQJ-IY" TargetMode="External"/><Relationship Id="rId2631" Type="http://schemas.openxmlformats.org/officeDocument/2006/relationships/hyperlink" Target="https://youtu.be/DnONET1FjZw" TargetMode="External"/><Relationship Id="rId3117" Type="http://schemas.openxmlformats.org/officeDocument/2006/relationships/hyperlink" Target="https://youtu.be/uQb2vYe8YII" TargetMode="External"/><Relationship Id="rId3116" Type="http://schemas.openxmlformats.org/officeDocument/2006/relationships/hyperlink" Target="https://www.youtube.com/watch?v=Z3awaa4gRYw"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HotKnottyTurnipDerp"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gGbpZD7NY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IronicSmallBaconPastaThat"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ETwbMGnjhUs"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T9TpExoWK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nNaIS70Vl_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qr647GdRJB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jwdmmdBQQ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bHiXNrq-O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jUYJKy7kPJ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FX3sCjSeE_o" TargetMode="External"/><Relationship Id="rId2701" Type="http://schemas.openxmlformats.org/officeDocument/2006/relationships/hyperlink" Target="https://youtu.be/Wh0PiWdcdO8" TargetMode="External"/><Relationship Id="rId2702" Type="http://schemas.openxmlformats.org/officeDocument/2006/relationships/hyperlink" Target="https://youtu.be/OXWCYtAuHCc" TargetMode="External"/><Relationship Id="rId2703" Type="http://schemas.openxmlformats.org/officeDocument/2006/relationships/hyperlink" Target="https://youtu.be/h4hEoYBsvtw" TargetMode="External"/><Relationship Id="rId2704" Type="http://schemas.openxmlformats.org/officeDocument/2006/relationships/hyperlink" Target="https://youtu.be/u1o--hzlyjU" TargetMode="External"/><Relationship Id="rId2705" Type="http://schemas.openxmlformats.org/officeDocument/2006/relationships/hyperlink" Target="https://youtu.be/7AQWRYux8PE" TargetMode="External"/><Relationship Id="rId2706" Type="http://schemas.openxmlformats.org/officeDocument/2006/relationships/hyperlink" Target="https://youtu.be/6Gihf30Odtc" TargetMode="External"/><Relationship Id="rId2707" Type="http://schemas.openxmlformats.org/officeDocument/2006/relationships/hyperlink" Target="https://youtu.be/StU5PipHn_M" TargetMode="External"/><Relationship Id="rId2708" Type="http://schemas.openxmlformats.org/officeDocument/2006/relationships/hyperlink" Target="https://youtu.be/c36kW3uIxsg" TargetMode="External"/><Relationship Id="rId2709" Type="http://schemas.openxmlformats.org/officeDocument/2006/relationships/hyperlink" Target="https://youtu.be/ZD0CMju73nU" TargetMode="External"/><Relationship Id="rId2720" Type="http://schemas.openxmlformats.org/officeDocument/2006/relationships/hyperlink" Target="https://youtu.be/GKyOB2A6rIk" TargetMode="External"/><Relationship Id="rId2721" Type="http://schemas.openxmlformats.org/officeDocument/2006/relationships/hyperlink" Target="https://youtu.be/yLG7eoGL-7A" TargetMode="External"/><Relationship Id="rId2722" Type="http://schemas.openxmlformats.org/officeDocument/2006/relationships/hyperlink" Target="https://youtu.be/odNZqs6N5oA" TargetMode="External"/><Relationship Id="rId2723" Type="http://schemas.openxmlformats.org/officeDocument/2006/relationships/hyperlink" Target="https://youtu.be/iXRFMomp1lw" TargetMode="External"/><Relationship Id="rId2724" Type="http://schemas.openxmlformats.org/officeDocument/2006/relationships/hyperlink" Target="https://youtu.be/YZg4WEuElJI" TargetMode="External"/><Relationship Id="rId2725" Type="http://schemas.openxmlformats.org/officeDocument/2006/relationships/hyperlink" Target="https://clips.twitch.tv/CuteSneakyAlfalfaTheThing-iXlaNo_eDeWR9qah" TargetMode="External"/><Relationship Id="rId2726" Type="http://schemas.openxmlformats.org/officeDocument/2006/relationships/hyperlink" Target="https://www.twitch.tv/videos/1252282582" TargetMode="External"/><Relationship Id="rId2727" Type="http://schemas.openxmlformats.org/officeDocument/2006/relationships/hyperlink" Target="https://clips.twitch.tv/PopularCrowdedAniseSSSsss-X8fwlzMOHVsqztE1" TargetMode="External"/><Relationship Id="rId2728" Type="http://schemas.openxmlformats.org/officeDocument/2006/relationships/hyperlink" Target="https://clips.twitch.tv/MagnificentSuccessfulSnoodWutFace-QhoH5irvAm5q48Xt" TargetMode="External"/><Relationship Id="rId2729" Type="http://schemas.openxmlformats.org/officeDocument/2006/relationships/hyperlink" Target="https://clips.twitch.tv/CrispySwissSkunkBatChest-y0rF0fHrJQEZNKn2" TargetMode="External"/><Relationship Id="rId2710" Type="http://schemas.openxmlformats.org/officeDocument/2006/relationships/hyperlink" Target="https://youtu.be/zbchXOsKbPY" TargetMode="External"/><Relationship Id="rId2711" Type="http://schemas.openxmlformats.org/officeDocument/2006/relationships/hyperlink" Target="https://clips.twitch.tv/EnticingGoldenCroquetteANELE" TargetMode="External"/><Relationship Id="rId2712" Type="http://schemas.openxmlformats.org/officeDocument/2006/relationships/hyperlink" Target="https://youtu.be/pcjir39OTPI" TargetMode="External"/><Relationship Id="rId2713" Type="http://schemas.openxmlformats.org/officeDocument/2006/relationships/hyperlink" Target="https://youtu.be/hudCn3r08_8" TargetMode="External"/><Relationship Id="rId2714" Type="http://schemas.openxmlformats.org/officeDocument/2006/relationships/hyperlink" Target="https://youtu.be/dMj6gcrcCN0" TargetMode="External"/><Relationship Id="rId2715" Type="http://schemas.openxmlformats.org/officeDocument/2006/relationships/hyperlink" Target="https://clips.twitch.tv/OnerousBlindingRedpandaAMPEnergy" TargetMode="External"/><Relationship Id="rId2716" Type="http://schemas.openxmlformats.org/officeDocument/2006/relationships/hyperlink" Target="https://youtu.be/Ee2Kgonkzns" TargetMode="External"/><Relationship Id="rId2717" Type="http://schemas.openxmlformats.org/officeDocument/2006/relationships/hyperlink" Target="https://youtu.be/hobNE1dk8yc" TargetMode="External"/><Relationship Id="rId2718" Type="http://schemas.openxmlformats.org/officeDocument/2006/relationships/hyperlink" Target="https://youtu.be/2w_O0zyHFmY" TargetMode="External"/><Relationship Id="rId2719" Type="http://schemas.openxmlformats.org/officeDocument/2006/relationships/hyperlink" Target="https://youtu.be/Qk97_U7SbEM"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RWYJCk_yCA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kSvxV93VTqc"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4xRCkacQ3y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tkGTKD19Np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1Ebe_5XOxY"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ourteousFlirtyGoblinHassaanChop-Jl8upbEbaAiCMr8b"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almArborealJayChefFrank-wThatWbLlJdW3vPM"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TolerantTubularHabaneroFloof-VQVNqY6q6Oep1Vi1"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AverageTemperedNoodleFutureMan-_gVLeLrIzMbDMuN5"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SBnH1_4qsD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VtDkTt7K0Ww"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r_fODWKb4I"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MIhOgmmF3o"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aUjlD_1SEn8"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mMhiRc3TJs"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OGwS8wf3Pw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N8TAOiDrSg"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01y64a7M2G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oa8lLdUH5mo"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CyEeG21zo3w"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UA-X8_hh7v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twitch.tv/videos/1755175101"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Qe3b27CW74"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66268738"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1P2ntoFf21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qFIl_UHXJ1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WanderingConcernedSnailBloodTrail-QHkJlgTjCL40IQXI"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ZAZFU88_2t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RJ0DSI0rRF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CooperativeToughClamKeyboardCat-WMqqrTRLaI53Tf0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Ngat0aiNqB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twitch.tv/videos/1676931693"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gNw__I1Y5yc"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iUH1V5B1UU"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rLcoKU5QMM"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918236232"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FitPrettyHerdBibleThump-vDZWtqjwrPASP1r-"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208373209"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nusualCooperativeFerretYouWHY-bBNeMoXxZGJzEQus"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BashfulBumblingGuanacoPastaThat-z5cyWFvHAyO-9oOq"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gliestGoodCasetteRedCoat-1P1yZwQfLboRz9C7"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GeniusCuriousBeeFloof-wUpHUgAU3iHCY-pW"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heerfulVibrantSardineM4xHeh-_0MBEMmJtPaD7FKp"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SleepyMoralDogeDuDudu-Y_xr_ueYZqGH7D_Z"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147261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526595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tleNurturingTaroStinkyCheese-9V_4eUy0yyQSX58D"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qv9VNyNFQz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qNPt6Q_uu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n6dG1mSXf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DWDBwjJAE2E"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PWIlS-5fZHw"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EfkEnFT04e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53-2a1DFzCQ"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na1Rdjro7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XBFmXLK0T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hN15LBzMAV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TeHLAglX6k"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nDljn4wWkW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X4byr_7lFYY"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srd_D2YPF0"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68SmgAnD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B1XWg1rF7Y" TargetMode="External"/><Relationship Id="rId2821" Type="http://schemas.openxmlformats.org/officeDocument/2006/relationships/hyperlink" Target="https://youtu.be/MkWhi-7sUxc" TargetMode="External"/><Relationship Id="rId2822" Type="http://schemas.openxmlformats.org/officeDocument/2006/relationships/hyperlink" Target="https://youtu.be/qXnT5NwVdVc" TargetMode="External"/><Relationship Id="rId2823" Type="http://schemas.openxmlformats.org/officeDocument/2006/relationships/hyperlink" Target="https://www.youtube.com/watch?v=Tdqyv405-fM" TargetMode="External"/><Relationship Id="rId2824" Type="http://schemas.openxmlformats.org/officeDocument/2006/relationships/hyperlink" Target="https://youtu.be/M_9QfodeOaw" TargetMode="External"/><Relationship Id="rId2825" Type="http://schemas.openxmlformats.org/officeDocument/2006/relationships/hyperlink" Target="https://youtu.be/9Txs-AKZ3pM" TargetMode="External"/><Relationship Id="rId2826" Type="http://schemas.openxmlformats.org/officeDocument/2006/relationships/hyperlink" Target="https://youtu.be/4Xn2c06xWkM" TargetMode="External"/><Relationship Id="rId2827" Type="http://schemas.openxmlformats.org/officeDocument/2006/relationships/hyperlink" Target="https://youtu.be/ne5QLzmykJM" TargetMode="External"/><Relationship Id="rId2828" Type="http://schemas.openxmlformats.org/officeDocument/2006/relationships/hyperlink" Target="https://youtu.be/oZdwWMYy0a4" TargetMode="External"/><Relationship Id="rId2829" Type="http://schemas.openxmlformats.org/officeDocument/2006/relationships/hyperlink" Target="https://youtu.be/-wI4eOXX5VQ" TargetMode="External"/><Relationship Id="rId2810" Type="http://schemas.openxmlformats.org/officeDocument/2006/relationships/hyperlink" Target="https://youtu.be/9ShLlVG0pfc" TargetMode="External"/><Relationship Id="rId2811" Type="http://schemas.openxmlformats.org/officeDocument/2006/relationships/hyperlink" Target="https://youtu.be/ZpziCD-3Ssg" TargetMode="External"/><Relationship Id="rId2812" Type="http://schemas.openxmlformats.org/officeDocument/2006/relationships/hyperlink" Target="https://youtu.be/mSxlnpIew64" TargetMode="External"/><Relationship Id="rId2813" Type="http://schemas.openxmlformats.org/officeDocument/2006/relationships/hyperlink" Target="https://youtu.be/yIz9wnY5hAg" TargetMode="External"/><Relationship Id="rId2814" Type="http://schemas.openxmlformats.org/officeDocument/2006/relationships/hyperlink" Target="https://youtu.be/MT9EJFRcn0I" TargetMode="External"/><Relationship Id="rId2815" Type="http://schemas.openxmlformats.org/officeDocument/2006/relationships/hyperlink" Target="https://www.youtube.com/watch?v=n2zr0lZsR1Y" TargetMode="External"/><Relationship Id="rId2816" Type="http://schemas.openxmlformats.org/officeDocument/2006/relationships/hyperlink" Target="https://youtu.be/6Vf5a5UrAhw" TargetMode="External"/><Relationship Id="rId2817" Type="http://schemas.openxmlformats.org/officeDocument/2006/relationships/hyperlink" Target="https://www.youtube.com/watch?v=W1IBRvBLgic" TargetMode="External"/><Relationship Id="rId2818" Type="http://schemas.openxmlformats.org/officeDocument/2006/relationships/hyperlink" Target="https://youtu.be/bpNRI1ANv4Y" TargetMode="External"/><Relationship Id="rId2819" Type="http://schemas.openxmlformats.org/officeDocument/2006/relationships/hyperlink" Target="https://youtu.be/Nagk5HrRwYQ"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ska8kroKvwo"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ZhC-o6G_AI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O-FLXpQqj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28QZDnL4hz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mIQE_b9u3T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RUgqny8h0s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YB5wKtwqOyw"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SjksR7FORTY"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OWSgC9zUa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www.youtube.com/watch?v=xisR5K-OUfk" TargetMode="External"/><Relationship Id="rId2830" Type="http://schemas.openxmlformats.org/officeDocument/2006/relationships/hyperlink" Target="https://youtu.be/1CEmbGtaZs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i5K95t5A5-E"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FgD3j3c8Xuk"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wEvPbbAPOA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OILKxKXzsu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mZO_o65bEQM"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0Q8y9nC5zGU"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5FPGlhp2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ZxwjwidcM2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ByUKm794K8w"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NQMRGPpGdTg" TargetMode="External"/><Relationship Id="rId2801" Type="http://schemas.openxmlformats.org/officeDocument/2006/relationships/hyperlink" Target="https://youtu.be/uHA-DoZezcw" TargetMode="External"/><Relationship Id="rId2802" Type="http://schemas.openxmlformats.org/officeDocument/2006/relationships/hyperlink" Target="https://www.twitch.tv/videos/1031053545" TargetMode="External"/><Relationship Id="rId2803" Type="http://schemas.openxmlformats.org/officeDocument/2006/relationships/hyperlink" Target="https://www.twitch.tv/videos/1709849831" TargetMode="External"/><Relationship Id="rId2804" Type="http://schemas.openxmlformats.org/officeDocument/2006/relationships/hyperlink" Target="https://youtu.be/-1oMjQNtFSg" TargetMode="External"/><Relationship Id="rId2805" Type="http://schemas.openxmlformats.org/officeDocument/2006/relationships/hyperlink" Target="https://youtu.be/wiRCuPHQdaY" TargetMode="External"/><Relationship Id="rId2806" Type="http://schemas.openxmlformats.org/officeDocument/2006/relationships/hyperlink" Target="https://youtu.be/O68ilJdATyE" TargetMode="External"/><Relationship Id="rId2807" Type="http://schemas.openxmlformats.org/officeDocument/2006/relationships/hyperlink" Target="https://clips.twitch.tv/ShyReliableSardineJKanStyle-c_PKpvtmTIXWFn94" TargetMode="External"/><Relationship Id="rId2808" Type="http://schemas.openxmlformats.org/officeDocument/2006/relationships/hyperlink" Target="https://youtu.be/58eP_cmK3YQ" TargetMode="External"/><Relationship Id="rId2809" Type="http://schemas.openxmlformats.org/officeDocument/2006/relationships/hyperlink" Target="https://youtu.be/Joa1eB6_E5o"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ePJ0EltjPY" TargetMode="External"/><Relationship Id="rId1566" Type="http://schemas.openxmlformats.org/officeDocument/2006/relationships/hyperlink" Target="https://youtu.be/wlWTuIlWQSw" TargetMode="External"/><Relationship Id="rId2897" Type="http://schemas.openxmlformats.org/officeDocument/2006/relationships/hyperlink" Target="https://youtu.be/YxpK9Nc-PAc" TargetMode="External"/><Relationship Id="rId1567" Type="http://schemas.openxmlformats.org/officeDocument/2006/relationships/hyperlink" Target="https://youtu.be/wIw8njveG1A" TargetMode="External"/><Relationship Id="rId2898" Type="http://schemas.openxmlformats.org/officeDocument/2006/relationships/hyperlink" Target="https://youtu.be/ZAZZPqkBtMg" TargetMode="External"/><Relationship Id="rId1568" Type="http://schemas.openxmlformats.org/officeDocument/2006/relationships/hyperlink" Target="https://youtu.be/segQwMPQDyE" TargetMode="External"/><Relationship Id="rId2899" Type="http://schemas.openxmlformats.org/officeDocument/2006/relationships/hyperlink" Target="https://youtu.be/YEFaOcnCTJ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WYr3af6Bas" TargetMode="External"/><Relationship Id="rId1560" Type="http://schemas.openxmlformats.org/officeDocument/2006/relationships/hyperlink" Target="https://youtu.be/ntkWYsir1hI" TargetMode="External"/><Relationship Id="rId2891" Type="http://schemas.openxmlformats.org/officeDocument/2006/relationships/hyperlink" Target="https://youtu.be/x5Fi3aQBRT0"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NDZ498hO4p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oqnUAc-eCOQ"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3Mna_6YKMV0" TargetMode="External"/><Relationship Id="rId1564" Type="http://schemas.openxmlformats.org/officeDocument/2006/relationships/hyperlink" Target="https://youtu.be/8pUCG6pIQt8" TargetMode="External"/><Relationship Id="rId2895" Type="http://schemas.openxmlformats.org/officeDocument/2006/relationships/hyperlink" Target="https://youtu.be/ut2EL2pR3q4"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llBuXIzNoK4"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vLRh1F-4Y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W_CzIdUodI"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2XuAhLE-2w"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1K4VYZGZdp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C8NGezkLAl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a4ItpBSNA8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XCuw2OQP0g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iw2QWgqAfa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K7mecy4G3hs"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jGE_I-r3LE"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GHO9EbPA_Z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BY6xtPU0NY"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wjtk5aQl9rA"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MVRjMNxt40o"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7aaTzDL7-3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gCtUuDALANI"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bmqKzl5tCgw"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ydNpRGiCn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6RkdOC38ItI"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ohMgslKKLzg" TargetMode="External"/><Relationship Id="rId1555" Type="http://schemas.openxmlformats.org/officeDocument/2006/relationships/hyperlink" Target="https://youtu.be/JJjudR8C9eI" TargetMode="External"/><Relationship Id="rId2886" Type="http://schemas.openxmlformats.org/officeDocument/2006/relationships/hyperlink" Target="https://youtu.be/6LUCAOmDMO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9zO6Ey-tuY" TargetMode="External"/><Relationship Id="rId1557" Type="http://schemas.openxmlformats.org/officeDocument/2006/relationships/hyperlink" Target="https://youtu.be/WDHxPkuC07w" TargetMode="External"/><Relationship Id="rId2888" Type="http://schemas.openxmlformats.org/officeDocument/2006/relationships/hyperlink" Target="https://youtu.be/CA9si0gN3zQ" TargetMode="External"/><Relationship Id="rId1558" Type="http://schemas.openxmlformats.org/officeDocument/2006/relationships/hyperlink" Target="https://youtu.be/TVfrZQtTkJs" TargetMode="External"/><Relationship Id="rId2889" Type="http://schemas.openxmlformats.org/officeDocument/2006/relationships/hyperlink" Target="https://youtu.be/qCn2ckp3j1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2Ljvh9ZW7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k6JbP64JkNs"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Y90PjWR_MQ" TargetMode="External"/><Relationship Id="rId1552" Type="http://schemas.openxmlformats.org/officeDocument/2006/relationships/hyperlink" Target="https://youtu.be/KYZnzcA5n7Y" TargetMode="External"/><Relationship Id="rId2883" Type="http://schemas.openxmlformats.org/officeDocument/2006/relationships/hyperlink" Target="https://youtu.be/h67oHthXULo" TargetMode="External"/><Relationship Id="rId1553" Type="http://schemas.openxmlformats.org/officeDocument/2006/relationships/hyperlink" Target="https://youtu.be/7f8U91Aw0u8" TargetMode="External"/><Relationship Id="rId2884" Type="http://schemas.openxmlformats.org/officeDocument/2006/relationships/hyperlink" Target="https://youtu.be/nuBKbYrlzWY"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987229986" TargetMode="External"/><Relationship Id="rId1544" Type="http://schemas.openxmlformats.org/officeDocument/2006/relationships/hyperlink" Target="https://youtu.be/P7ngqIpqHs0" TargetMode="External"/><Relationship Id="rId2875" Type="http://schemas.openxmlformats.org/officeDocument/2006/relationships/hyperlink" Target="https://youtu.be/LKTJXPJlNIQ" TargetMode="External"/><Relationship Id="rId1545" Type="http://schemas.openxmlformats.org/officeDocument/2006/relationships/hyperlink" Target="https://youtu.be/8yabOhg3fUI" TargetMode="External"/><Relationship Id="rId2876" Type="http://schemas.openxmlformats.org/officeDocument/2006/relationships/hyperlink" Target="https://youtu.be/6hYggzyKab4" TargetMode="External"/><Relationship Id="rId1546" Type="http://schemas.openxmlformats.org/officeDocument/2006/relationships/hyperlink" Target="https://youtu.be/44-NKBQRGJk" TargetMode="External"/><Relationship Id="rId2877" Type="http://schemas.openxmlformats.org/officeDocument/2006/relationships/hyperlink" Target="https://youtu.be/TX8Oe2Rwyuw" TargetMode="External"/><Relationship Id="rId1547" Type="http://schemas.openxmlformats.org/officeDocument/2006/relationships/hyperlink" Target="https://youtu.be/lCIDNnQsWl0" TargetMode="External"/><Relationship Id="rId2878" Type="http://schemas.openxmlformats.org/officeDocument/2006/relationships/hyperlink" Target="https://youtu.be/GdLrIFLMKmE" TargetMode="External"/><Relationship Id="rId1548" Type="http://schemas.openxmlformats.org/officeDocument/2006/relationships/hyperlink" Target="https://youtu.be/frzZS9slwkY" TargetMode="External"/><Relationship Id="rId2879" Type="http://schemas.openxmlformats.org/officeDocument/2006/relationships/hyperlink" Target="https://youtu.be/mzqUfdUISr8"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twitch.tv/videos/1991915321"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pawyESzE27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zwZeHlmEP2M" TargetMode="External"/><Relationship Id="rId1542" Type="http://schemas.openxmlformats.org/officeDocument/2006/relationships/hyperlink" Target="https://youtu.be/PyywvXauxXo" TargetMode="External"/><Relationship Id="rId2873" Type="http://schemas.openxmlformats.org/officeDocument/2006/relationships/hyperlink" Target="https://youtu.be/gggR2B9_PUk"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8lvROe5a3Fs"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youtu.be/LnokC0JcIXs"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youtu.be/6maFSYyONM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www.twitch.tv/videos/124061007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ZBw8HgqmY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www.twitch.tv/videos/1240610069"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TDyoF4Y4nU"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youtu.be/WH0jcgZhuS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www.twitch.tv/videos/1240610068"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youtu.be/NL7okSeY5iY"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youtu.be/2V-E1Ry_EdM"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youtu.be/6mI4Vok80os"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COIMShAaKd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www.twitch.tv/videos/1564290677"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youtu.be/1X1H4tLcTuE"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lyWm_9LlYOQ"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www.twitch.tv/videos/12213150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BPrzGu9i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youtu.be/VRHX3pgBvAQ"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0aDb7ovTkt8"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IOuZLjDgZX0"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b5xLagqBH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www.twitch.tv/videos/123927448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youtu.be/HPS5N1Vmy6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youtu.be/o3BJ9s8uUx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www.twitch.tv/videos/1239276624"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2090661900" TargetMode="External"/><Relationship Id="rId3391" Type="http://schemas.openxmlformats.org/officeDocument/2006/relationships/hyperlink" Target="https://youtu.be/n0keiZRptkk"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vf7LO_ZZhjw"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youtu.be/-3GaMR2hFrw"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RDsRdHr1gAQ"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youtu.be/HAcEFJYINY0"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ZNski5gWt3o?t=13"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w__8xHsdb0c"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VknbwipIcLI" TargetMode="External"/><Relationship Id="rId2067" Type="http://schemas.openxmlformats.org/officeDocument/2006/relationships/hyperlink" Target="https://www.twitch.tv/videos/1015029698" TargetMode="External"/><Relationship Id="rId3399" Type="http://schemas.openxmlformats.org/officeDocument/2006/relationships/hyperlink" Target="https://youtu.be/VgxCCdax0xo"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394xFxpvkYw"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www.twitch.tv/videos/1249387882"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3UELneIbRvU" TargetMode="External"/><Relationship Id="rId2051" Type="http://schemas.openxmlformats.org/officeDocument/2006/relationships/hyperlink" Target="https://youtu.be/86a8fv-ljhw" TargetMode="External"/><Relationship Id="rId3381" Type="http://schemas.openxmlformats.org/officeDocument/2006/relationships/hyperlink" Target="https://youtu.be/bINNm5Aceek"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KV14OoM4Dw4"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youtu.be/d9DyDRTKOU8"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PVGqyyWrnSM"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BTFIMcWwNGc"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tHKISoTDxfg"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Y2cUppv-m-M"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wutk4BplKqE"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gz34-kpuR84" TargetMode="External"/><Relationship Id="rId2901" Type="http://schemas.openxmlformats.org/officeDocument/2006/relationships/hyperlink" Target="https://youtu.be/UmwGM4VFmLI" TargetMode="External"/><Relationship Id="rId2902" Type="http://schemas.openxmlformats.org/officeDocument/2006/relationships/hyperlink" Target="https://youtu.be/vnxCm164M-4" TargetMode="External"/><Relationship Id="rId2903" Type="http://schemas.openxmlformats.org/officeDocument/2006/relationships/hyperlink" Target="https://youtu.be/2v0HEK6dxOU" TargetMode="External"/><Relationship Id="rId2904" Type="http://schemas.openxmlformats.org/officeDocument/2006/relationships/hyperlink" Target="https://youtu.be/Rvub1wrT2wc" TargetMode="External"/><Relationship Id="rId2905" Type="http://schemas.openxmlformats.org/officeDocument/2006/relationships/hyperlink" Target="https://youtu.be/dj05sSh1pgc" TargetMode="External"/><Relationship Id="rId2906" Type="http://schemas.openxmlformats.org/officeDocument/2006/relationships/hyperlink" Target="https://youtu.be/4nNC7K7PtAY" TargetMode="External"/><Relationship Id="rId2907" Type="http://schemas.openxmlformats.org/officeDocument/2006/relationships/hyperlink" Target="https://youtu.be/nY-Rcxy9cU8" TargetMode="External"/><Relationship Id="rId2908" Type="http://schemas.openxmlformats.org/officeDocument/2006/relationships/hyperlink" Target="https://youtu.be/WJ1IZ_vrD1g" TargetMode="External"/><Relationship Id="rId2909" Type="http://schemas.openxmlformats.org/officeDocument/2006/relationships/hyperlink" Target="https://youtu.be/KO-uV-a2Lc8" TargetMode="External"/><Relationship Id="rId2920" Type="http://schemas.openxmlformats.org/officeDocument/2006/relationships/hyperlink" Target="https://youtu.be/eFN7WguO3DU"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RI5AcY84MEo" TargetMode="External"/><Relationship Id="rId2911" Type="http://schemas.openxmlformats.org/officeDocument/2006/relationships/hyperlink" Target="https://youtu.be/Xp9IP1lZ7LU" TargetMode="External"/><Relationship Id="rId2912" Type="http://schemas.openxmlformats.org/officeDocument/2006/relationships/hyperlink" Target="https://youtu.be/ZPR9oUIQeEA" TargetMode="External"/><Relationship Id="rId2913" Type="http://schemas.openxmlformats.org/officeDocument/2006/relationships/hyperlink" Target="https://youtu.be/gHoGodHBYmM" TargetMode="External"/><Relationship Id="rId2914" Type="http://schemas.openxmlformats.org/officeDocument/2006/relationships/hyperlink" Target="https://youtu.be/loNcgSec9fw" TargetMode="External"/><Relationship Id="rId2915" Type="http://schemas.openxmlformats.org/officeDocument/2006/relationships/hyperlink" Target="https://youtu.be/wU6hfjRrSxo" TargetMode="External"/><Relationship Id="rId2916" Type="http://schemas.openxmlformats.org/officeDocument/2006/relationships/hyperlink" Target="https://youtu.be/xqGdtKz3vWg" TargetMode="External"/><Relationship Id="rId2917" Type="http://schemas.openxmlformats.org/officeDocument/2006/relationships/hyperlink" Target="https://youtu.be/V87CeEi0AsQ" TargetMode="External"/><Relationship Id="rId2918" Type="http://schemas.openxmlformats.org/officeDocument/2006/relationships/hyperlink" Target="https://youtu.be/R9wP8ND1I6s" TargetMode="External"/><Relationship Id="rId2919" Type="http://schemas.openxmlformats.org/officeDocument/2006/relationships/hyperlink" Target="https://youtu.be/t5hXpPGKNyA" TargetMode="External"/><Relationship Id="rId1697" Type="http://schemas.openxmlformats.org/officeDocument/2006/relationships/hyperlink" Target="https://youtu.be/hMG5uYKvBZA?si=Nre6kZTdSWz-__lt&amp;t=73" TargetMode="External"/><Relationship Id="rId1698" Type="http://schemas.openxmlformats.org/officeDocument/2006/relationships/hyperlink" Target="https://www.twitch.tv/videos/2158157495" TargetMode="External"/><Relationship Id="rId1699" Type="http://schemas.openxmlformats.org/officeDocument/2006/relationships/hyperlink" Target="https://youtu.be/Pzxi0CTe_Ks?si=8u4rRZ8G2wvW4T1f&amp;t=6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LDsm6hJnC20?si=84Nap1-fiFyTZCol&amp;t=18" TargetMode="External"/><Relationship Id="rId1691" Type="http://schemas.openxmlformats.org/officeDocument/2006/relationships/hyperlink" Target="https://www.twitch.tv/videos/2086317445" TargetMode="External"/><Relationship Id="rId1692" Type="http://schemas.openxmlformats.org/officeDocument/2006/relationships/hyperlink" Target="https://www.twitch.tv/videos/2111812074" TargetMode="External"/><Relationship Id="rId862" Type="http://schemas.openxmlformats.org/officeDocument/2006/relationships/hyperlink" Target="https://youtu.be/9gozY2-zXkk" TargetMode="External"/><Relationship Id="rId1693" Type="http://schemas.openxmlformats.org/officeDocument/2006/relationships/hyperlink" Target="https://youtu.be/JMXNnvaZNHE?si=mgVrBMraoyNXM4fN&amp;t=23"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013344927"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4196381" TargetMode="External"/><Relationship Id="rId1696" Type="http://schemas.openxmlformats.org/officeDocument/2006/relationships/hyperlink" Target="https://www.twitch.tv/videos/2123814442" TargetMode="External"/><Relationship Id="rId1686" Type="http://schemas.openxmlformats.org/officeDocument/2006/relationships/hyperlink" Target="https://youtu.be/xco95qz9QGw?si=KIIrP-GTMbD5WE3r&amp;t=23" TargetMode="External"/><Relationship Id="rId1687" Type="http://schemas.openxmlformats.org/officeDocument/2006/relationships/hyperlink" Target="https://youtu.be/3KCpF8G5m-8?si=lKTw5nBmiiAwA1X5&amp;t=61" TargetMode="External"/><Relationship Id="rId1688" Type="http://schemas.openxmlformats.org/officeDocument/2006/relationships/hyperlink" Target="https://www.twitch.tv/videos/2010604524" TargetMode="External"/><Relationship Id="rId1689" Type="http://schemas.openxmlformats.org/officeDocument/2006/relationships/hyperlink" Target="https://youtu.be/PF3SdTwPRyY?si=yTdyZO5fHfaZZRqR&amp;t=7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h8Z3ezHg4xQ?si=6rOWl0O42oL9QvXW&amp;t=68" TargetMode="External"/><Relationship Id="rId1681" Type="http://schemas.openxmlformats.org/officeDocument/2006/relationships/hyperlink" Target="https://youtu.be/w6Ur1S6rSws?si=jQPSwmqOzEmxvqaw&amp;t=79" TargetMode="External"/><Relationship Id="rId851" Type="http://schemas.openxmlformats.org/officeDocument/2006/relationships/hyperlink" Target="https://youtu.be/w24tLS6_Gyw" TargetMode="External"/><Relationship Id="rId1682" Type="http://schemas.openxmlformats.org/officeDocument/2006/relationships/hyperlink" Target="https://youtu.be/KFbd5Pam2eQ?si=aO4em4wQMUT45LUt&amp;t=88" TargetMode="External"/><Relationship Id="rId850" Type="http://schemas.openxmlformats.org/officeDocument/2006/relationships/hyperlink" Target="https://youtu.be/hnKKRjK056w" TargetMode="External"/><Relationship Id="rId1683" Type="http://schemas.openxmlformats.org/officeDocument/2006/relationships/hyperlink" Target="https://youtu.be/vywtM49PLm4?si=R09D2VAZIh3fX4bO&amp;t=59" TargetMode="External"/><Relationship Id="rId1684" Type="http://schemas.openxmlformats.org/officeDocument/2006/relationships/hyperlink" Target="https://youtu.be/uVtWjaF4LXs?si=E14GakYVVNl_-aRZ&amp;t=46" TargetMode="External"/><Relationship Id="rId1685" Type="http://schemas.openxmlformats.org/officeDocument/2006/relationships/hyperlink" Target="https://youtu.be/sQUM37U9tuE?si=6WEAetABQM2KAN3o&amp;t=60" TargetMode="External"/><Relationship Id="rId3414" Type="http://schemas.openxmlformats.org/officeDocument/2006/relationships/hyperlink" Target="https://www.twitch.tv/quarters_no/clip/ResilientCalmPancake4Head-74KL9EEE9YwD_kv7" TargetMode="External"/><Relationship Id="rId3413" Type="http://schemas.openxmlformats.org/officeDocument/2006/relationships/hyperlink" Target="https://youtu.be/KV5fX7jzM7o" TargetMode="External"/><Relationship Id="rId3416" Type="http://schemas.openxmlformats.org/officeDocument/2006/relationships/hyperlink" Target="https://youtu.be/5Uc_VsYk4Po" TargetMode="External"/><Relationship Id="rId3415" Type="http://schemas.openxmlformats.org/officeDocument/2006/relationships/hyperlink" Target="https://youtu.be/2h8GIu7yIPE?t=9" TargetMode="External"/><Relationship Id="rId3418" Type="http://schemas.openxmlformats.org/officeDocument/2006/relationships/hyperlink" Target="https://youtu.be/2UwbdYDVjkk" TargetMode="External"/><Relationship Id="rId3417" Type="http://schemas.openxmlformats.org/officeDocument/2006/relationships/hyperlink" Target="https://youtu.be/k9aBZWJvGU8" TargetMode="External"/><Relationship Id="rId3419" Type="http://schemas.openxmlformats.org/officeDocument/2006/relationships/hyperlink" Target="https://youtu.be/3qz5HLTgw3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ZAinYSFi65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www.twitch.tv/quarters_no/clip/FrozenWealthyKleePeanutButterJellyTime-X-VX-sZ34T7fcx4T" TargetMode="External"/><Relationship Id="rId881" Type="http://schemas.openxmlformats.org/officeDocument/2006/relationships/hyperlink" Target="https://youtu.be/5BnGTK-Ziok" TargetMode="External"/><Relationship Id="rId3411" Type="http://schemas.openxmlformats.org/officeDocument/2006/relationships/hyperlink" Target="https://youtu.be/R_WzW5NJHNg" TargetMode="External"/><Relationship Id="rId3403" Type="http://schemas.openxmlformats.org/officeDocument/2006/relationships/hyperlink" Target="https://youtu.be/qFebwt8ICnU" TargetMode="External"/><Relationship Id="rId3402" Type="http://schemas.openxmlformats.org/officeDocument/2006/relationships/hyperlink" Target="https://youtu.be/BRJoIrstX68" TargetMode="External"/><Relationship Id="rId3405" Type="http://schemas.openxmlformats.org/officeDocument/2006/relationships/hyperlink" Target="https://youtu.be/bcDvzV86e5g" TargetMode="External"/><Relationship Id="rId3404" Type="http://schemas.openxmlformats.org/officeDocument/2006/relationships/hyperlink" Target="https://youtu.be/T18zO3mkSFA" TargetMode="External"/><Relationship Id="rId3407" Type="http://schemas.openxmlformats.org/officeDocument/2006/relationships/hyperlink" Target="https://youtu.be/7M6KJaNmgjs" TargetMode="External"/><Relationship Id="rId3406" Type="http://schemas.openxmlformats.org/officeDocument/2006/relationships/hyperlink" Target="https://youtu.be/fdLppy_NAmk" TargetMode="External"/><Relationship Id="rId3409" Type="http://schemas.openxmlformats.org/officeDocument/2006/relationships/hyperlink" Target="https://youtu.be/F9fnwieEZ7E?t=6" TargetMode="External"/><Relationship Id="rId3408" Type="http://schemas.openxmlformats.org/officeDocument/2006/relationships/hyperlink" Target="https://youtu.be/kcpgliFaAd4"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RAW1TjecBxE?t=6" TargetMode="External"/><Relationship Id="rId870" Type="http://schemas.openxmlformats.org/officeDocument/2006/relationships/hyperlink" Target="https://youtu.be/IIv89nliYFA" TargetMode="External"/><Relationship Id="rId3400" Type="http://schemas.openxmlformats.org/officeDocument/2006/relationships/hyperlink" Target="https://youtu.be/cOth8i2Z9J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91CBjA9J4Sk?si=78cHC20P0MunhkLZ&amp;t=79" TargetMode="External"/><Relationship Id="rId1676" Type="http://schemas.openxmlformats.org/officeDocument/2006/relationships/hyperlink" Target="https://youtu.be/g8ZlPKDRngM?si=iElsP_1oAN6IB3A5&amp;t=30" TargetMode="External"/><Relationship Id="rId1677" Type="http://schemas.openxmlformats.org/officeDocument/2006/relationships/hyperlink" Target="https://youtu.be/xov9tDnHJzw?si=dHdXit1dWJBSBXpc&amp;t=38" TargetMode="External"/><Relationship Id="rId1678" Type="http://schemas.openxmlformats.org/officeDocument/2006/relationships/hyperlink" Target="https://youtu.be/Kwzddz2gOM8?si=CICIWHWtWSzQQmoq&amp;t=56" TargetMode="External"/><Relationship Id="rId1679" Type="http://schemas.openxmlformats.org/officeDocument/2006/relationships/hyperlink" Target="https://www.twitch.tv/videos/2158157496"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fBaPCMbECpY?si=x7Xfiq3kOzsS-XDI&amp;t=26"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UJjX1H96gwk?si=5WkoENH46GoJ6TKo&amp;t=73" TargetMode="External"/><Relationship Id="rId1672" Type="http://schemas.openxmlformats.org/officeDocument/2006/relationships/hyperlink" Target="https://youtu.be/SB8x_ZEITn0?si=-PIERYaR9CUcXqIW&amp;t=94" TargetMode="External"/><Relationship Id="rId1673" Type="http://schemas.openxmlformats.org/officeDocument/2006/relationships/hyperlink" Target="https://youtu.be/F8upW1VXAU0?si=Fhkh8Ou6tGkLINIZ&amp;t=66" TargetMode="External"/><Relationship Id="rId1674" Type="http://schemas.openxmlformats.org/officeDocument/2006/relationships/hyperlink" Target="https://www.twitch.tv/videos/1883750000"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HP746GsDOgw?si=JRTZSsX7PVOXiX07&amp;t=63"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qpluSHohL-o" TargetMode="External"/><Relationship Id="rId2149" Type="http://schemas.openxmlformats.org/officeDocument/2006/relationships/hyperlink" Target="https://www.youtube.com/watch?v=lANW8PdT3gk"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8S8ykswBF_E"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SqDGl9GFIiQ"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Uv1tzzC5ohI"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youtube.com/watch?v=GOa4Y-uIAYU"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twitch.tv/videos/2079293377"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youtube.com/watch?v=nK1jCY0Ik9k"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2XZ6cN0iUqg"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UI0h4xrjWu4"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oZLJ3W-pK-Y" TargetMode="External"/><Relationship Id="rId3469" Type="http://schemas.openxmlformats.org/officeDocument/2006/relationships/hyperlink" Target="https://www.twitch.tv/videos/2141115979" TargetMode="External"/><Relationship Id="rId2138" Type="http://schemas.openxmlformats.org/officeDocument/2006/relationships/hyperlink" Target="https://www.youtube.com/watch?v=05yKRNZrE9g" TargetMode="External"/><Relationship Id="rId3468" Type="http://schemas.openxmlformats.org/officeDocument/2006/relationships/hyperlink" Target="https://youtu.be/BRbu8H2UIhE" TargetMode="External"/><Relationship Id="rId2139" Type="http://schemas.openxmlformats.org/officeDocument/2006/relationships/hyperlink" Target="https://www.youtube.com/watch?v=ZFa06OrUqHg" TargetMode="External"/><Relationship Id="rId3461" Type="http://schemas.openxmlformats.org/officeDocument/2006/relationships/hyperlink" Target="https://www.youtube.com/watch?v=oPv6YYv10HQ" TargetMode="External"/><Relationship Id="rId2130" Type="http://schemas.openxmlformats.org/officeDocument/2006/relationships/hyperlink" Target="https://www.youtube.com/watch?v=RMpGO98RWRw" TargetMode="External"/><Relationship Id="rId3460" Type="http://schemas.openxmlformats.org/officeDocument/2006/relationships/hyperlink" Target="https://clips.twitch.tv/NimblePluckyFishRiPepperonis-Q2ntKBu4pZwpOLqM" TargetMode="External"/><Relationship Id="rId2131" Type="http://schemas.openxmlformats.org/officeDocument/2006/relationships/hyperlink" Target="https://www.youtube.com/watch?v=jVtV_vf_aSs" TargetMode="External"/><Relationship Id="rId3463" Type="http://schemas.openxmlformats.org/officeDocument/2006/relationships/hyperlink" Target="https://www.youtube.com/watch?v=IbImU2sQNWo" TargetMode="External"/><Relationship Id="rId2132" Type="http://schemas.openxmlformats.org/officeDocument/2006/relationships/hyperlink" Target="https://www.youtube.com/watch?v=Q1WlhQ-qbXk" TargetMode="External"/><Relationship Id="rId3462" Type="http://schemas.openxmlformats.org/officeDocument/2006/relationships/hyperlink" Target="https://www.youtube.com/watch?v=r64vdwsXOZg" TargetMode="External"/><Relationship Id="rId2133" Type="http://schemas.openxmlformats.org/officeDocument/2006/relationships/hyperlink" Target="https://www.youtube.com/watch?v=qtUWEv-BFmM" TargetMode="External"/><Relationship Id="rId3465" Type="http://schemas.openxmlformats.org/officeDocument/2006/relationships/hyperlink" Target="https://www.twitch.tv/videos/2154404870?t=00h13m35s" TargetMode="External"/><Relationship Id="rId2134" Type="http://schemas.openxmlformats.org/officeDocument/2006/relationships/hyperlink" Target="https://www.twitch.tv/videos/2076577181" TargetMode="External"/><Relationship Id="rId3464" Type="http://schemas.openxmlformats.org/officeDocument/2006/relationships/hyperlink" Target="https://www.youtube.com/watch?v=WDclqZxjsAk" TargetMode="External"/><Relationship Id="rId2135" Type="http://schemas.openxmlformats.org/officeDocument/2006/relationships/hyperlink" Target="https://www.twitch.tv/videos/2077977065" TargetMode="External"/><Relationship Id="rId3467" Type="http://schemas.openxmlformats.org/officeDocument/2006/relationships/hyperlink" Target="https://www.youtube.com/watch?v=jnPwKDR0zzc&amp;ab_channel=RedSpeedruns" TargetMode="External"/><Relationship Id="rId2136" Type="http://schemas.openxmlformats.org/officeDocument/2006/relationships/hyperlink" Target="https://www.youtube.com/watch?v=E3R4OO1XmMQ" TargetMode="External"/><Relationship Id="rId3466" Type="http://schemas.openxmlformats.org/officeDocument/2006/relationships/hyperlink" Target="https://youtu.be/hI8M3QDI7Ys"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yEsmO_MDZrg" TargetMode="External"/><Relationship Id="rId3492" Type="http://schemas.openxmlformats.org/officeDocument/2006/relationships/hyperlink" Target="https://youtu.be/KpohDuuulIM" TargetMode="External"/><Relationship Id="rId2161" Type="http://schemas.openxmlformats.org/officeDocument/2006/relationships/hyperlink" Target="https://www.youtube.com/watch?v=IQdhRYyb4go"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twitch.tv/videos/2089748835"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youtube.com/watch?v=8MZcBH_4zRM"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www.twitch.tv/videos/2086180287"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twitter.com/Qbe_Root/status/1339352203979612161"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40076811242364931"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6163615884337153"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7F0SmGa65xs"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30bG31ryuh8"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youtube.com/watch?v=1HPhLj1o7Hk"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twitch.tv/videos/2088080995"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youtube.com/watch?v=uWNyXJd8lxA"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5LxxOAQdTtQ"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KP0FD20fvO8&amp;list=PLuEe1wxFuraf-vTktPiXCnyGs-BwkntpZ&amp;index=62"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T6OktJAjv9M"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EmjqXTuzguI"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6FnrLNplXR4"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youtu.be/yeK1yD_-DtY" TargetMode="External"/><Relationship Id="rId3436" Type="http://schemas.openxmlformats.org/officeDocument/2006/relationships/hyperlink" Target="https://youtu.be/YpXg5eonyBw" TargetMode="External"/><Relationship Id="rId2105" Type="http://schemas.openxmlformats.org/officeDocument/2006/relationships/hyperlink" Target="https://www.youtube.com/watch?v=Fv-4yurqC-g" TargetMode="External"/><Relationship Id="rId3435" Type="http://schemas.openxmlformats.org/officeDocument/2006/relationships/hyperlink" Target="https://twitter.com/tomato_modest/status/1453065418860646407" TargetMode="External"/><Relationship Id="rId2106" Type="http://schemas.openxmlformats.org/officeDocument/2006/relationships/hyperlink" Target="https://www.youtube.com/watch?v=VlwNLQOESd8"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KkA-9C3rjQ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CKO1ztvb6qY" TargetMode="External"/><Relationship Id="rId2109" Type="http://schemas.openxmlformats.org/officeDocument/2006/relationships/hyperlink" Target="https://www.youtube.com/watch?v=zMy9VoRdNHU" TargetMode="External"/><Relationship Id="rId3439" Type="http://schemas.openxmlformats.org/officeDocument/2006/relationships/hyperlink" Target="https://youtu.be/k5RDI6nw79U" TargetMode="External"/><Relationship Id="rId3430" Type="http://schemas.openxmlformats.org/officeDocument/2006/relationships/hyperlink" Target="https://youtu.be/EvC-eEXii60" TargetMode="External"/><Relationship Id="rId2100" Type="http://schemas.openxmlformats.org/officeDocument/2006/relationships/hyperlink" Target="https://youtu.be/5y_l8UBDvbA" TargetMode="External"/><Relationship Id="rId3432" Type="http://schemas.openxmlformats.org/officeDocument/2006/relationships/hyperlink" Target="https://twitter.com/tomato_modest/status/1457519468427501568" TargetMode="External"/><Relationship Id="rId2101" Type="http://schemas.openxmlformats.org/officeDocument/2006/relationships/hyperlink" Target="https://www.twitch.tv/videos/440754616" TargetMode="External"/><Relationship Id="rId3431" Type="http://schemas.openxmlformats.org/officeDocument/2006/relationships/hyperlink" Target="https://youtu.be/AkCTKBZ4AdA" TargetMode="External"/><Relationship Id="rId2102" Type="http://schemas.openxmlformats.org/officeDocument/2006/relationships/hyperlink" Target="https://www.twitch.tv/videos/2072956962" TargetMode="External"/><Relationship Id="rId3434" Type="http://schemas.openxmlformats.org/officeDocument/2006/relationships/hyperlink" Target="https://twitter.com/tomato_modest/status/1436192421247950849" TargetMode="External"/><Relationship Id="rId2103" Type="http://schemas.openxmlformats.org/officeDocument/2006/relationships/hyperlink" Target="https://youtu.be/AJwz_2tragA" TargetMode="External"/><Relationship Id="rId3433" Type="http://schemas.openxmlformats.org/officeDocument/2006/relationships/hyperlink" Target="https://clips.twitch.tv/TacitAbstemiousSquidPeanutButterJellyTime-rOXXsBM6dkX7u0oS" TargetMode="External"/><Relationship Id="rId3425" Type="http://schemas.openxmlformats.org/officeDocument/2006/relationships/hyperlink" Target="https://youtu.be/T9JOn5dgSlg?t=6" TargetMode="External"/><Relationship Id="rId3424" Type="http://schemas.openxmlformats.org/officeDocument/2006/relationships/hyperlink" Target="https://youtu.be/MGFeKWE-RkA" TargetMode="External"/><Relationship Id="rId3427" Type="http://schemas.openxmlformats.org/officeDocument/2006/relationships/hyperlink" Target="https://youtu.be/wP71syAMx4g" TargetMode="External"/><Relationship Id="rId3426" Type="http://schemas.openxmlformats.org/officeDocument/2006/relationships/hyperlink" Target="https://youtu.be/lPkvTZpTvMI?t=8" TargetMode="External"/><Relationship Id="rId3429" Type="http://schemas.openxmlformats.org/officeDocument/2006/relationships/hyperlink" Target="https://youtu.be/1DaDpONiHIE" TargetMode="External"/><Relationship Id="rId3428" Type="http://schemas.openxmlformats.org/officeDocument/2006/relationships/hyperlink" Target="https://youtu.be/xuC6ejNPnCo?t=1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0VoHWs-0TQw" TargetMode="External"/><Relationship Id="rId894" Type="http://schemas.openxmlformats.org/officeDocument/2006/relationships/hyperlink" Target="https://youtu.be/hgIbVO0ZTr4" TargetMode="External"/><Relationship Id="rId3420" Type="http://schemas.openxmlformats.org/officeDocument/2006/relationships/hyperlink" Target="https://youtu.be/3AOqHxOuW5k" TargetMode="External"/><Relationship Id="rId893" Type="http://schemas.openxmlformats.org/officeDocument/2006/relationships/hyperlink" Target="https://youtu.be/1D6AKouSO-E" TargetMode="External"/><Relationship Id="rId3423" Type="http://schemas.openxmlformats.org/officeDocument/2006/relationships/hyperlink" Target="https://youtu.be/s7KwjQLw1kU" TargetMode="External"/><Relationship Id="rId892" Type="http://schemas.openxmlformats.org/officeDocument/2006/relationships/hyperlink" Target="https://youtu.be/JflYc-SbROY" TargetMode="External"/><Relationship Id="rId3422" Type="http://schemas.openxmlformats.org/officeDocument/2006/relationships/hyperlink" Target="https://youtu.be/JA8zPb_sJUI" TargetMode="External"/><Relationship Id="rId2126" Type="http://schemas.openxmlformats.org/officeDocument/2006/relationships/hyperlink" Target="https://www.youtube.com/watch?v=OoavLSBaCyg" TargetMode="External"/><Relationship Id="rId3458" Type="http://schemas.openxmlformats.org/officeDocument/2006/relationships/hyperlink" Target="https://www.youtube.com/watch?v=acwlckXbeEU" TargetMode="External"/><Relationship Id="rId2127" Type="http://schemas.openxmlformats.org/officeDocument/2006/relationships/hyperlink" Target="https://www.youtube.com/watch?v=OGFYgynHIKU" TargetMode="External"/><Relationship Id="rId3457" Type="http://schemas.openxmlformats.org/officeDocument/2006/relationships/hyperlink" Target="https://www.youtube.com/watch?v=WqHjNER7-ac" TargetMode="External"/><Relationship Id="rId2128" Type="http://schemas.openxmlformats.org/officeDocument/2006/relationships/hyperlink" Target="https://www.youtube.com/watch?v=q65v5pdKNJ0" TargetMode="External"/><Relationship Id="rId2129" Type="http://schemas.openxmlformats.org/officeDocument/2006/relationships/hyperlink" Target="https://www.youtube.com/watch?v=x3z4QlChSEE" TargetMode="External"/><Relationship Id="rId3459" Type="http://schemas.openxmlformats.org/officeDocument/2006/relationships/hyperlink" Target="https://clips.twitch.tv/BloodyAuspiciousSnailPRChase-W3yni-madIFG2-gB"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AsYOChoaEwQ"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QLVkVOPhqzM"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w3Ir2nuNC2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OwJKYBfvHI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MjK_tW3PTU" TargetMode="External"/><Relationship Id="rId3456" Type="http://schemas.openxmlformats.org/officeDocument/2006/relationships/hyperlink" Target="https://clips.twitch.tv/StylishScaryPhonePrimeMe" TargetMode="External"/><Relationship Id="rId2125" Type="http://schemas.openxmlformats.org/officeDocument/2006/relationships/hyperlink" Target="https://www.youtube.com/watch?v=lPSCrB8Nmy4"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Zvr2BnwyVaI"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G2Ytz9Tpl1Y" TargetMode="External"/><Relationship Id="rId3446" Type="http://schemas.openxmlformats.org/officeDocument/2006/relationships/hyperlink" Target="https://youtu.be/haGMhM9u6aE" TargetMode="External"/><Relationship Id="rId2117" Type="http://schemas.openxmlformats.org/officeDocument/2006/relationships/hyperlink" Target="https://www.youtube.com/watch?v=xgEfMdaINs4"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BOqYFZFFpvU"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B0iWAMyi8p4&amp;list=PLuEe1wxFuraf-vTktPiXCnyGs-BwkntpZ&amp;index=156"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ujhGmBaNq68"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EQhG0xguGg4" TargetMode="External"/><Relationship Id="rId3443" Type="http://schemas.openxmlformats.org/officeDocument/2006/relationships/hyperlink" Target="https://youtu.be/RrJQMEHIAqU" TargetMode="External"/><Relationship Id="rId2112" Type="http://schemas.openxmlformats.org/officeDocument/2006/relationships/hyperlink" Target="https://www.twitch.tv/videos/2000660750"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HKjmHZtq7B4&amp;list=PLuEe1wxFuraf-vTktPiXCnyGs-BwkntpZ&amp;index=5"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97371489"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805711247"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Xy-2rHEx6Kk" TargetMode="External"/><Relationship Id="rId1052" Type="http://schemas.openxmlformats.org/officeDocument/2006/relationships/hyperlink" Target="https://youtu.be/Xy-2rHEx6Kk" TargetMode="External"/><Relationship Id="rId1053" Type="http://schemas.openxmlformats.org/officeDocument/2006/relationships/hyperlink" Target="https://youtu.be/n5s23mXJ58o" TargetMode="External"/><Relationship Id="rId1054" Type="http://schemas.openxmlformats.org/officeDocument/2006/relationships/hyperlink" Target="https://www.twitch.tv/videos/2030169824" TargetMode="External"/><Relationship Id="rId224" Type="http://schemas.openxmlformats.org/officeDocument/2006/relationships/hyperlink" Target="https://youtu.be/joyIBylYdxI" TargetMode="External"/><Relationship Id="rId1055" Type="http://schemas.openxmlformats.org/officeDocument/2006/relationships/hyperlink" Target="https://youtu.be/tAAvzoOfUkg"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3F2muoR_V9w" TargetMode="External"/><Relationship Id="rId222" Type="http://schemas.openxmlformats.org/officeDocument/2006/relationships/hyperlink" Target="https://youtu.be/iAe6a9Ez46A" TargetMode="External"/><Relationship Id="rId1057" Type="http://schemas.openxmlformats.org/officeDocument/2006/relationships/hyperlink" Target="https://youtu.be/VbQuQcZvtbo"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youtube.com/watch?v=fZ8dHKCXFgA&amp;feature=youtu.be&amp;ab_channel=SMSArchives"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4oISpHWupWc"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www.youtube.com/watch?v=fcbTy4CZXv4" TargetMode="External"/><Relationship Id="rId1043" Type="http://schemas.openxmlformats.org/officeDocument/2006/relationships/hyperlink" Target="https://youtu.be/BnHhD0LrPMw"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x7QbK6PofgM"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4AA621TpKiM" TargetMode="External"/><Relationship Id="rId211" Type="http://schemas.openxmlformats.org/officeDocument/2006/relationships/hyperlink" Target="https://youtu.be/TphHSyuMaZ0" TargetMode="External"/><Relationship Id="rId1046" Type="http://schemas.openxmlformats.org/officeDocument/2006/relationships/hyperlink" Target="https://youtu.be/8WTflQ-UW8o" TargetMode="External"/><Relationship Id="rId210" Type="http://schemas.openxmlformats.org/officeDocument/2006/relationships/hyperlink" Target="https://youtu.be/U6CWT4ozXxo" TargetMode="External"/><Relationship Id="rId1047" Type="http://schemas.openxmlformats.org/officeDocument/2006/relationships/hyperlink" Target="https://youtu.be/WpmrZiHdUmg"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84gmAUcAD6Y" TargetMode="External"/><Relationship Id="rId1071" Type="http://schemas.openxmlformats.org/officeDocument/2006/relationships/hyperlink" Target="https://www.youtube.com/watch?v=9kxYuxGiQNM" TargetMode="External"/><Relationship Id="rId1072" Type="http://schemas.openxmlformats.org/officeDocument/2006/relationships/hyperlink" Target="https://youtu.be/6BHwPzwPmWQ"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iLGsEwZu7rM"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youtu.be/eiCkNYWehy4"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ZkG3KBpCrzc&amp;feature=youtu.be&amp;ab_channel=SMSArchives"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youtu.be/F_b2Hy-bsn8" TargetMode="External"/><Relationship Id="rId231" Type="http://schemas.openxmlformats.org/officeDocument/2006/relationships/hyperlink" Target="https://youtu.be/PklLHiKZWIk" TargetMode="External"/><Relationship Id="rId1062" Type="http://schemas.openxmlformats.org/officeDocument/2006/relationships/hyperlink" Target="https://youtu.be/nO0zfCsMG4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tbvTUyC2vMc"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8mtRTj2BYn0"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Kk8g_-PNVdk" TargetMode="External"/><Relationship Id="rId232" Type="http://schemas.openxmlformats.org/officeDocument/2006/relationships/hyperlink" Target="https://youtu.be/EqzWlXBxVgI" TargetMode="External"/><Relationship Id="rId1069" Type="http://schemas.openxmlformats.org/officeDocument/2006/relationships/hyperlink" Target="https://clips.twitch.tv/RelatedCoyWaspOhMyDog-Jn-IO2hOlpCeg8LO" TargetMode="External"/><Relationship Id="rId1015" Type="http://schemas.openxmlformats.org/officeDocument/2006/relationships/hyperlink" Target="https://youtu.be/Ep8IDi5o2Ec" TargetMode="External"/><Relationship Id="rId1016" Type="http://schemas.openxmlformats.org/officeDocument/2006/relationships/hyperlink" Target="https://youtu.be/gPYL3ON-eEU" TargetMode="External"/><Relationship Id="rId1017" Type="http://schemas.openxmlformats.org/officeDocument/2006/relationships/hyperlink" Target="https://youtu.be/Vn-avrb6ChU" TargetMode="External"/><Relationship Id="rId1018" Type="http://schemas.openxmlformats.org/officeDocument/2006/relationships/hyperlink" Target="https://clips.twitch.tv/FunFilthyHerringPicoMause-5CS6RTHfNlvZK2Qq" TargetMode="External"/><Relationship Id="rId1019" Type="http://schemas.openxmlformats.org/officeDocument/2006/relationships/hyperlink" Target="https://www.twitch.tv/fech8763/clip/BenevolentEasyWatermelonFailFish?filter=clips&amp;range=all&amp;sort=time" TargetMode="External"/><Relationship Id="rId1010" Type="http://schemas.openxmlformats.org/officeDocument/2006/relationships/hyperlink" Target="https://twitter.com/inkstarLum/status/1713868539566899289" TargetMode="External"/><Relationship Id="rId1011" Type="http://schemas.openxmlformats.org/officeDocument/2006/relationships/hyperlink" Target="https://www.youtube.com/watch?v=sqTuGwDvVjI&amp;feature=youtu.be&amp;ab_channel=SMSArchives" TargetMode="External"/><Relationship Id="rId1012" Type="http://schemas.openxmlformats.org/officeDocument/2006/relationships/hyperlink" Target="https://youtu.be/_zy6O8EMW9o" TargetMode="External"/><Relationship Id="rId1013" Type="http://schemas.openxmlformats.org/officeDocument/2006/relationships/hyperlink" Target="https://x.com/inkstarLum/status/1713868539566899289?s=20" TargetMode="External"/><Relationship Id="rId1014" Type="http://schemas.openxmlformats.org/officeDocument/2006/relationships/hyperlink" Target="https://youtu.be/pXkmcZIsCgA" TargetMode="External"/><Relationship Id="rId1004" Type="http://schemas.openxmlformats.org/officeDocument/2006/relationships/hyperlink" Target="https://youtu.be/bDV8fM7A1eA" TargetMode="External"/><Relationship Id="rId1005" Type="http://schemas.openxmlformats.org/officeDocument/2006/relationships/hyperlink" Target="https://youtu.be/Wfk3pXadilY" TargetMode="External"/><Relationship Id="rId1006" Type="http://schemas.openxmlformats.org/officeDocument/2006/relationships/hyperlink" Target="https://www.youtube.com/watch?v=6M4ARzKlbFE" TargetMode="External"/><Relationship Id="rId1007" Type="http://schemas.openxmlformats.org/officeDocument/2006/relationships/hyperlink" Target="https://www.youtube.com/watch?v=etTxUYPYcg4" TargetMode="External"/><Relationship Id="rId1008" Type="http://schemas.openxmlformats.org/officeDocument/2006/relationships/hyperlink" Target="https://youtu.be/XJPRsCvWvWI" TargetMode="External"/><Relationship Id="rId1009" Type="http://schemas.openxmlformats.org/officeDocument/2006/relationships/hyperlink" Target="https://www.youtube.com/watch?v=TokhJ-zOYrs" TargetMode="External"/><Relationship Id="rId1000" Type="http://schemas.openxmlformats.org/officeDocument/2006/relationships/hyperlink" Target="https://youtu.be/7pMKee3TeoI" TargetMode="External"/><Relationship Id="rId1001" Type="http://schemas.openxmlformats.org/officeDocument/2006/relationships/hyperlink" Target="https://www.youtube.com/watch?v=_sGFnkXOmWA&amp;feature=youtu.be&amp;ab_channel=SMSArchives" TargetMode="External"/><Relationship Id="rId1002" Type="http://schemas.openxmlformats.org/officeDocument/2006/relationships/hyperlink" Target="https://youtu.be/7pMKee3TeoI" TargetMode="External"/><Relationship Id="rId1003" Type="http://schemas.openxmlformats.org/officeDocument/2006/relationships/hyperlink" Target="https://youtu.be/NdyFOs0CNzA" TargetMode="External"/><Relationship Id="rId1037" Type="http://schemas.openxmlformats.org/officeDocument/2006/relationships/hyperlink" Target="https://www.youtube.com/watch?v=BJNJgSLnXTM" TargetMode="External"/><Relationship Id="rId1038" Type="http://schemas.openxmlformats.org/officeDocument/2006/relationships/hyperlink" Target="https://youtu.be/dpYU8IDFLKY"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QrOv5szwRs&amp;feature=youtu.be&amp;ab_channel=SMSArchives" TargetMode="External"/><Relationship Id="rId1031" Type="http://schemas.openxmlformats.org/officeDocument/2006/relationships/hyperlink" Target="https://youtu.be/TtbKVZj2o3k" TargetMode="External"/><Relationship Id="rId1032" Type="http://schemas.openxmlformats.org/officeDocument/2006/relationships/hyperlink" Target="https://youtu.be/BQscRiGi4h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MHOSL-gR_Z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6fp0twJPjP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tFgAtSSQHpQ" TargetMode="External"/><Relationship Id="rId1036" Type="http://schemas.openxmlformats.org/officeDocument/2006/relationships/hyperlink" Target="https://www.youtube.com/watch?v=k5V8na3uoBY" TargetMode="External"/><Relationship Id="rId1026" Type="http://schemas.openxmlformats.org/officeDocument/2006/relationships/hyperlink" Target="https://www.youtube.com/watch?v=BTK27xUh2So&amp;feature=youtu.be&amp;ab_channel=SMSArchives" TargetMode="External"/><Relationship Id="rId1027" Type="http://schemas.openxmlformats.org/officeDocument/2006/relationships/hyperlink" Target="https://youtu.be/Ay4FY71sJJo" TargetMode="External"/><Relationship Id="rId1028" Type="http://schemas.openxmlformats.org/officeDocument/2006/relationships/hyperlink" Target="https://clips.twitch.tv/FurryThirstyGaurUncleNox-62xsKc6hM-iBI_O-"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www.youtube.com/watch?v=BanNtsjIhb4&amp;feature=youtu.be&amp;ab_channel=SMSArchives"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youtu.be/hHITvO7XueU" TargetMode="External"/><Relationship Id="rId1024" Type="http://schemas.openxmlformats.org/officeDocument/2006/relationships/hyperlink" Target="https://youtu.be/TX8Oe2Rwyuw"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ONge9Un7EcM"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Fa3tu50_6RQ" TargetMode="External"/><Relationship Id="rId1094" Type="http://schemas.openxmlformats.org/officeDocument/2006/relationships/hyperlink" Target="https://clips.twitch.tv/RamshackleHandsomeBatteryPeoplesChamp-uSnP4__nK7Dh-6cb" TargetMode="External"/><Relationship Id="rId1095" Type="http://schemas.openxmlformats.org/officeDocument/2006/relationships/hyperlink" Target="https://www.twitch.tv/inkstaralt/clip/CrunchyObliqueCiderBigBrother-Eb5G8HAQovFRORpW"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kQj1nHa8jcM&amp;ab_channel=SMSArchives"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WiA_s8jlj7A" TargetMode="External"/><Relationship Id="rId1081" Type="http://schemas.openxmlformats.org/officeDocument/2006/relationships/hyperlink" Target="https://youtu.be/rwW4fh8kz-s" TargetMode="External"/><Relationship Id="rId1082" Type="http://schemas.openxmlformats.org/officeDocument/2006/relationships/hyperlink" Target="https://youtu.be/yMtVj6EFv7E" TargetMode="External"/><Relationship Id="rId1083" Type="http://schemas.openxmlformats.org/officeDocument/2006/relationships/hyperlink" Target="https://youtu.be/rwW4fh8kz-s" TargetMode="External"/><Relationship Id="rId1084" Type="http://schemas.openxmlformats.org/officeDocument/2006/relationships/hyperlink" Target="https://clips.twitch.tv/PricklyShakingIcecreamOSfrog" TargetMode="External"/><Relationship Id="rId1085" Type="http://schemas.openxmlformats.org/officeDocument/2006/relationships/hyperlink" Target="https://youtu.be/g-WzWEtEvts" TargetMode="External"/><Relationship Id="rId1086" Type="http://schemas.openxmlformats.org/officeDocument/2006/relationships/hyperlink" Target="https://youtu.be/2Npa7XprWV8" TargetMode="External"/><Relationship Id="rId1087" Type="http://schemas.openxmlformats.org/officeDocument/2006/relationships/hyperlink" Target="https://youtu.be/HFYEp8Cwuu0" TargetMode="External"/><Relationship Id="rId1088" Type="http://schemas.openxmlformats.org/officeDocument/2006/relationships/hyperlink" Target="https://youtu.be/pzPQ10JiQLA" TargetMode="External"/><Relationship Id="rId1089" Type="http://schemas.openxmlformats.org/officeDocument/2006/relationships/hyperlink" Target="https://youtu.be/g-WzWEtEvts"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0LjLuRGKBuU" TargetMode="External"/><Relationship Id="rId1115" Type="http://schemas.openxmlformats.org/officeDocument/2006/relationships/hyperlink" Target="https://www.youtube.com/watch?v=c3HfI-r1d28&amp;list=PLuEe1wxFuraf-vTktPiXCnyGs-BwkntpZ&amp;index=149" TargetMode="External"/><Relationship Id="rId1116" Type="http://schemas.openxmlformats.org/officeDocument/2006/relationships/hyperlink" Target="https://youtu.be/Zt72DgCMRr4" TargetMode="External"/><Relationship Id="rId1117" Type="http://schemas.openxmlformats.org/officeDocument/2006/relationships/hyperlink" Target="https://youtu.be/Zt72DgCMRr4" TargetMode="External"/><Relationship Id="rId1118" Type="http://schemas.openxmlformats.org/officeDocument/2006/relationships/hyperlink" Target="https://youtu.be/G2rw4aWcpxY" TargetMode="External"/><Relationship Id="rId1119" Type="http://schemas.openxmlformats.org/officeDocument/2006/relationships/hyperlink" Target="https://youtu.be/NH0ahwsf718"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9ZyY3FpK88M" TargetMode="External"/><Relationship Id="rId520" Type="http://schemas.openxmlformats.org/officeDocument/2006/relationships/hyperlink" Target="https://youtu.be/Tb1UuARxtkA" TargetMode="External"/><Relationship Id="rId1111" Type="http://schemas.openxmlformats.org/officeDocument/2006/relationships/hyperlink" Target="https://youtu.be/kKX5vObntZM" TargetMode="External"/><Relationship Id="rId1112" Type="http://schemas.openxmlformats.org/officeDocument/2006/relationships/hyperlink" Target="https://www.youtube.com/watch?v=oZbSXPTi3Bs" TargetMode="External"/><Relationship Id="rId1113" Type="http://schemas.openxmlformats.org/officeDocument/2006/relationships/hyperlink" Target="https://youtu.be/T0A9oRMEdno"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s6IL-ns6Ls4&amp;feature=youtu.be&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youtu.be/UAaPTc80xqw?t=8" TargetMode="External"/><Relationship Id="rId1107" Type="http://schemas.openxmlformats.org/officeDocument/2006/relationships/hyperlink" Target="https://youtu.be/GMvPH3mzKms" TargetMode="External"/><Relationship Id="rId1108" Type="http://schemas.openxmlformats.org/officeDocument/2006/relationships/hyperlink" Target="https://youtu.be/GMvPH3mzKms"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OpTA_7UxBBY&amp;feature=youtu.be&amp;ab_channel=SMSArchives"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LW_qyT07uew&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B7EdTLDF-w8"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www.youtube.com/watch?v=PyOjKtmMa0k"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youtu.be/bUDUMMtDllA"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GoodAssiduousAlpacaSeemsGood-TGnbvZPx9mWxkLeW"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youtu.be/vLYGP3AR_5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youtu.be/kHU3tgqVirw" TargetMode="External"/><Relationship Id="rId572" Type="http://schemas.openxmlformats.org/officeDocument/2006/relationships/hyperlink" Target="https://youtu.be/R1jkpbFra_k" TargetMode="External"/><Relationship Id="rId1161" Type="http://schemas.openxmlformats.org/officeDocument/2006/relationships/hyperlink" Target="https://youtu.be/kHU3tgqVirw"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KWNTLN9BQZ8"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clips.twitch.tv/OriginalFrailHerdPMSTwin-KS-qRbfk1pmFP48Q" TargetMode="External"/><Relationship Id="rId574" Type="http://schemas.openxmlformats.org/officeDocument/2006/relationships/hyperlink" Target="https://youtu.be/Bv90oc-1vaw" TargetMode="External"/><Relationship Id="rId1167" Type="http://schemas.openxmlformats.org/officeDocument/2006/relationships/hyperlink" Target="https://youtu.be/uI-xscpEras" TargetMode="External"/><Relationship Id="rId573" Type="http://schemas.openxmlformats.org/officeDocument/2006/relationships/hyperlink" Target="https://youtu.be/R1jkpbFra_k" TargetMode="External"/><Relationship Id="rId1168" Type="http://schemas.openxmlformats.org/officeDocument/2006/relationships/hyperlink" Target="https://www.youtube.com/watch?v=-VCTQ99kxFM" TargetMode="External"/><Relationship Id="rId1193" Type="http://schemas.openxmlformats.org/officeDocument/2006/relationships/table" Target="../tables/table4.xml"/><Relationship Id="rId1194" Type="http://schemas.openxmlformats.org/officeDocument/2006/relationships/table" Target="../tables/table5.xml"/><Relationship Id="rId1195" Type="http://schemas.openxmlformats.org/officeDocument/2006/relationships/table" Target="../tables/table6.xml"/><Relationship Id="rId1196" Type="http://schemas.openxmlformats.org/officeDocument/2006/relationships/table" Target="../tables/table7.xml"/><Relationship Id="rId1197" Type="http://schemas.openxmlformats.org/officeDocument/2006/relationships/table" Target="../tables/table8.xml"/><Relationship Id="rId1198" Type="http://schemas.openxmlformats.org/officeDocument/2006/relationships/table" Target="../tables/table9.xml"/><Relationship Id="rId1199"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www.youtube.com/watch?v=cIP9ywhJs_M" TargetMode="External"/><Relationship Id="rId1182" Type="http://schemas.openxmlformats.org/officeDocument/2006/relationships/hyperlink" Target="https://youtu.be/3J55s_mLgKM" TargetMode="External"/><Relationship Id="rId594" Type="http://schemas.openxmlformats.org/officeDocument/2006/relationships/hyperlink" Target="https://clips.twitch.tv/SpicyRoundAntelopeTheThing-gmhNC-o_U7Oa9a68" TargetMode="External"/><Relationship Id="rId1183" Type="http://schemas.openxmlformats.org/officeDocument/2006/relationships/hyperlink" Target="https://youtu.be/3J55s_mLgKM" TargetMode="External"/><Relationship Id="rId593" Type="http://schemas.openxmlformats.org/officeDocument/2006/relationships/hyperlink" Target="https://youtu.be/mjrN6UHMuWg" TargetMode="External"/><Relationship Id="rId1184" Type="http://schemas.openxmlformats.org/officeDocument/2006/relationships/drawing" Target="../drawings/drawing3.xml"/><Relationship Id="rId592" Type="http://schemas.openxmlformats.org/officeDocument/2006/relationships/hyperlink" Target="https://www.youtube.com/watch?v=friphMq_S9s" TargetMode="External"/><Relationship Id="rId1185" Type="http://schemas.openxmlformats.org/officeDocument/2006/relationships/vmlDrawing" Target="../drawings/vmlDrawing2.vm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RBbHHzCiO54" TargetMode="External"/><Relationship Id="rId1137" Type="http://schemas.openxmlformats.org/officeDocument/2006/relationships/hyperlink" Target="https://www.youtube.com/watch?v=z9Cply6-a14" TargetMode="External"/><Relationship Id="rId1138" Type="http://schemas.openxmlformats.org/officeDocument/2006/relationships/hyperlink" Target="https://youtu.be/zwUKiy2wr3A" TargetMode="External"/><Relationship Id="rId1139" Type="http://schemas.openxmlformats.org/officeDocument/2006/relationships/hyperlink" Target="https://youtu.be/zwUKiy2wr3A"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youtu.be/ohXH1vfTvII" TargetMode="External"/><Relationship Id="rId1131" Type="http://schemas.openxmlformats.org/officeDocument/2006/relationships/hyperlink" Target="https://www.youtube.com/watch?v=s4sYOmDATnE"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youtu.be/MjxV6lP4DeM" TargetMode="External"/><Relationship Id="rId541" Type="http://schemas.openxmlformats.org/officeDocument/2006/relationships/hyperlink" Target="https://youtu.be/OHyWgRVZf7I" TargetMode="External"/><Relationship Id="rId1134" Type="http://schemas.openxmlformats.org/officeDocument/2006/relationships/hyperlink" Target="https://youtu.be/MjxV6lP4DeM"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eaeQZ3MiWy0"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Muxnsa6HyOg" TargetMode="External"/><Relationship Id="rId1127" Type="http://schemas.openxmlformats.org/officeDocument/2006/relationships/hyperlink" Target="https://youtu.be/zVBF9xHkT10" TargetMode="External"/><Relationship Id="rId1128" Type="http://schemas.openxmlformats.org/officeDocument/2006/relationships/hyperlink" Target="https://clips.twitch.tv/PlayfulBoredSalamanderWholeWheat" TargetMode="External"/><Relationship Id="rId1129" Type="http://schemas.openxmlformats.org/officeDocument/2006/relationships/hyperlink" Target="https://x.com/inkstarLum/status/1746791604630028327?s=20"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www.youtube.com/watch?v=m-NJgNhWbUg"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FJcnBQ2EAE8"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wcEM9uE522w" TargetMode="External"/><Relationship Id="rId1124" Type="http://schemas.openxmlformats.org/officeDocument/2006/relationships/hyperlink" Target="https://www.youtube.com/watch?v=3cokSh5LaVs" TargetMode="External"/><Relationship Id="rId1158" Type="http://schemas.openxmlformats.org/officeDocument/2006/relationships/hyperlink" Target="https://clips.twitch.tv/MoistSuperDonkeyPhilosoraptor-jrGYmeVt_OOP23B-" TargetMode="External"/><Relationship Id="rId1159" Type="http://schemas.openxmlformats.org/officeDocument/2006/relationships/hyperlink" Target="https://www.youtube.com/watch?v=OA_bJ9J8atE"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youtu.be/7LclDQkIkYU"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vf0VNnfO3Ak" TargetMode="External"/><Relationship Id="rId1152" Type="http://schemas.openxmlformats.org/officeDocument/2006/relationships/hyperlink" Target="https://clips.twitch.tv/JollySilkyAniseTBTacoLeft-J6HX7xY5l-8m9d60" TargetMode="External"/><Relationship Id="rId1153" Type="http://schemas.openxmlformats.org/officeDocument/2006/relationships/hyperlink" Target="https://www.youtube.com/watch?v=iSi_quRJz2g&amp;ab_channel=SMSArchives"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clips.twitch.tv/SteamySpeedyBobaHumbleLife-_ozo5UM-iqmulJ4-"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youtu.be/r3QCIKx-vOk"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glGhyszoz8s" TargetMode="External"/><Relationship Id="rId1147" Type="http://schemas.openxmlformats.org/officeDocument/2006/relationships/hyperlink" Target="https://youtu.be/2w3KSdOuDXQ" TargetMode="External"/><Relationship Id="rId1148" Type="http://schemas.openxmlformats.org/officeDocument/2006/relationships/hyperlink" Target="https://youtu.be/7LclDQkIkYU" TargetMode="External"/><Relationship Id="rId1149" Type="http://schemas.openxmlformats.org/officeDocument/2006/relationships/hyperlink" Target="https://youtu.be/VlGSJ7oj0LY"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J4BzX00buXY" TargetMode="External"/><Relationship Id="rId1141" Type="http://schemas.openxmlformats.org/officeDocument/2006/relationships/hyperlink" Target="https://youtu.be/J4BzX00buXY" TargetMode="External"/><Relationship Id="rId1142" Type="http://schemas.openxmlformats.org/officeDocument/2006/relationships/hyperlink" Target="https://youtu.be/mtPLaPYM5bE"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mtPLaPYM5bE"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3e65Ym3gNJQ" TargetMode="External"/><Relationship Id="rId552" Type="http://schemas.openxmlformats.org/officeDocument/2006/relationships/hyperlink" Target="https://youtu.be/NfQkd-C-_aM" TargetMode="External"/><Relationship Id="rId1145" Type="http://schemas.openxmlformats.org/officeDocument/2006/relationships/hyperlink" Target="https://youtu.be/3e65Ym3gNJ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2w3KSdOuDX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SweetDeafHumanTwitchRPG" TargetMode="External"/><Relationship Id="rId807" Type="http://schemas.openxmlformats.org/officeDocument/2006/relationships/hyperlink" Target="https://youtu.be/Mq0IH4pIWKY"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youtu.be/xPsv1plmq-E" TargetMode="External"/><Relationship Id="rId809" Type="http://schemas.openxmlformats.org/officeDocument/2006/relationships/hyperlink" Target="https://youtu.be/f_8GqHaONtY" TargetMode="External"/><Relationship Id="rId800" Type="http://schemas.openxmlformats.org/officeDocument/2006/relationships/hyperlink" Target="https://clips.twitch.tv/PlainYummyKuduDeIlluminati"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piKroXFDh_g"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TimHtxCkrCY"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www.twitch.tv/videos/2160659243?t=03h40m45s"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DirtyThankfulBasenjiSoBayed-nhy_jX9qq5W1SNyY" TargetMode="External"/><Relationship Id="rId798" Type="http://schemas.openxmlformats.org/officeDocument/2006/relationships/hyperlink" Target="https://clips.twitch.tv/GiftedNaiveSrirachaBibleThump" TargetMode="External"/><Relationship Id="rId797" Type="http://schemas.openxmlformats.org/officeDocument/2006/relationships/hyperlink" Target="https://youtu.be/gz3vByPTKuo" TargetMode="External"/><Relationship Id="rId792" Type="http://schemas.openxmlformats.org/officeDocument/2006/relationships/hyperlink" Target="https://youtu.be/diXmhH7mF-s"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796" Type="http://schemas.openxmlformats.org/officeDocument/2006/relationships/hyperlink" Target="https://clips.twitch.tv/KawaiiPlacidMonitorPJSalt-mhKC6iRjJ5hOMC48" TargetMode="External"/><Relationship Id="rId795" Type="http://schemas.openxmlformats.org/officeDocument/2006/relationships/hyperlink" Target="https://youtu.be/NXynaSDqhMI" TargetMode="External"/><Relationship Id="rId794" Type="http://schemas.openxmlformats.org/officeDocument/2006/relationships/hyperlink" Target="https://youtu.be/lYUHLdDB-mo" TargetMode="External"/><Relationship Id="rId793" Type="http://schemas.openxmlformats.org/officeDocument/2006/relationships/hyperlink" Target="https://youtu.be/2NGdCcueesk"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ymTj7oKg9AA" TargetMode="External"/><Relationship Id="rId986" Type="http://schemas.openxmlformats.org/officeDocument/2006/relationships/hyperlink" Target="https://clips.twitch.tv/FilthyTentativeGaragePeoplesChamp-dLUNBA-m_kWdqJ5Q" TargetMode="External"/><Relationship Id="rId985" Type="http://schemas.openxmlformats.org/officeDocument/2006/relationships/hyperlink" Target="https://youtu.be/Kyud9n21QFM" TargetMode="External"/><Relationship Id="rId984" Type="http://schemas.openxmlformats.org/officeDocument/2006/relationships/hyperlink" Target="https://youtu.be/vhC33um_174" TargetMode="External"/><Relationship Id="rId989" Type="http://schemas.openxmlformats.org/officeDocument/2006/relationships/hyperlink" Target="https://youtu.be/ZVx314GtAOQ" TargetMode="External"/><Relationship Id="rId988" Type="http://schemas.openxmlformats.org/officeDocument/2006/relationships/hyperlink" Target="https://www.twitch.tv/videos/1601827892" TargetMode="External"/><Relationship Id="rId983" Type="http://schemas.openxmlformats.org/officeDocument/2006/relationships/hyperlink" Target="https://youtu.be/2qsci_GLiAo" TargetMode="External"/><Relationship Id="rId982" Type="http://schemas.openxmlformats.org/officeDocument/2006/relationships/hyperlink" Target="https://www.youtube.com/watch?v=kbs-FSaXOdo" TargetMode="External"/><Relationship Id="rId981" Type="http://schemas.openxmlformats.org/officeDocument/2006/relationships/hyperlink" Target="https://youtu.be/2qsci_GLiAo" TargetMode="External"/><Relationship Id="rId980" Type="http://schemas.openxmlformats.org/officeDocument/2006/relationships/hyperlink" Target="https://youtu.be/ZgRlEQwomQ8" TargetMode="External"/><Relationship Id="rId976" Type="http://schemas.openxmlformats.org/officeDocument/2006/relationships/hyperlink" Target="https://youtu.be/y1GKQSO9qU0" TargetMode="External"/><Relationship Id="rId975" Type="http://schemas.openxmlformats.org/officeDocument/2006/relationships/hyperlink" Target="https://youtu.be/oWQXsAIPCvw" TargetMode="External"/><Relationship Id="rId974" Type="http://schemas.openxmlformats.org/officeDocument/2006/relationships/hyperlink" Target="https://youtu.be/JJujtnxFUXg" TargetMode="External"/><Relationship Id="rId973" Type="http://schemas.openxmlformats.org/officeDocument/2006/relationships/hyperlink" Target="https://youtu.be/_iKhHERDn-k" TargetMode="External"/><Relationship Id="rId979" Type="http://schemas.openxmlformats.org/officeDocument/2006/relationships/hyperlink" Target="https://clips.twitch.tv/HyperEvilThymeVoHiYo-po11OK77dQEmShef" TargetMode="External"/><Relationship Id="rId978" Type="http://schemas.openxmlformats.org/officeDocument/2006/relationships/hyperlink" Target="https://youtu.be/JJujtnxFUXg"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youtu.be/osb0MUIpTXA" TargetMode="External"/><Relationship Id="rId970" Type="http://schemas.openxmlformats.org/officeDocument/2006/relationships/hyperlink" Target="https://youtu.be/Ctn3rI5RKbg" TargetMode="External"/><Relationship Id="rId998" Type="http://schemas.openxmlformats.org/officeDocument/2006/relationships/hyperlink" Target="https://youtu.be/uM1I8GG5zVk" TargetMode="External"/><Relationship Id="rId997" Type="http://schemas.openxmlformats.org/officeDocument/2006/relationships/hyperlink" Target="https://youtu.be/RPNLhL9Mwx8" TargetMode="External"/><Relationship Id="rId996" Type="http://schemas.openxmlformats.org/officeDocument/2006/relationships/hyperlink" Target="https://youtu.be/3ASpf58HwCg" TargetMode="External"/><Relationship Id="rId995" Type="http://schemas.openxmlformats.org/officeDocument/2006/relationships/hyperlink" Target="https://youtu.be/yaUZ7zMs4j0"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80CjYSyiwxo"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NdyFOs0CNzA" TargetMode="External"/><Relationship Id="rId992" Type="http://schemas.openxmlformats.org/officeDocument/2006/relationships/hyperlink" Target="https://clips.twitch.tv/NaiveSuperEyeballUWot-FjpYnzacEzYqQuiE" TargetMode="External"/><Relationship Id="rId991" Type="http://schemas.openxmlformats.org/officeDocument/2006/relationships/hyperlink" Target="https://youtu.be/bEnkKuin0AU" TargetMode="External"/><Relationship Id="rId949" Type="http://schemas.openxmlformats.org/officeDocument/2006/relationships/hyperlink" Target="https://youtu.be/tcfld4v8t2Q" TargetMode="External"/><Relationship Id="rId948" Type="http://schemas.openxmlformats.org/officeDocument/2006/relationships/hyperlink" Target="https://youtu.be/tcfld4v8t2Q" TargetMode="External"/><Relationship Id="rId943" Type="http://schemas.openxmlformats.org/officeDocument/2006/relationships/hyperlink" Target="https://youtu.be/YMXdBLGHEEc" TargetMode="External"/><Relationship Id="rId942" Type="http://schemas.openxmlformats.org/officeDocument/2006/relationships/hyperlink" Target="https://www.youtube.com/watch?v=TZbdrUxQdY0" TargetMode="External"/><Relationship Id="rId941" Type="http://schemas.openxmlformats.org/officeDocument/2006/relationships/hyperlink" Target="https://youtu.be/2RtyVMkalQs" TargetMode="External"/><Relationship Id="rId940" Type="http://schemas.openxmlformats.org/officeDocument/2006/relationships/hyperlink" Target="https://clips.twitch.tv/GiftedRudeWebThisIsSparta-BzGe-Sy_N0q2Ld62" TargetMode="External"/><Relationship Id="rId947" Type="http://schemas.openxmlformats.org/officeDocument/2006/relationships/hyperlink" Target="https://youtu.be/kHROQLQTclw" TargetMode="External"/><Relationship Id="rId946" Type="http://schemas.openxmlformats.org/officeDocument/2006/relationships/hyperlink" Target="https://youtu.be/_Gl10yuQ8FY" TargetMode="External"/><Relationship Id="rId945" Type="http://schemas.openxmlformats.org/officeDocument/2006/relationships/hyperlink" Target="https://youtu.be/tDcJhRAA9_Y" TargetMode="External"/><Relationship Id="rId944" Type="http://schemas.openxmlformats.org/officeDocument/2006/relationships/hyperlink" Target="https://youtu.be/YMXdBLGHEEc" TargetMode="External"/><Relationship Id="rId939" Type="http://schemas.openxmlformats.org/officeDocument/2006/relationships/hyperlink" Target="https://youtu.be/Gqm-krmqD4k" TargetMode="External"/><Relationship Id="rId938" Type="http://schemas.openxmlformats.org/officeDocument/2006/relationships/hyperlink" Target="https://youtu.be/x7CDVxiIMcw" TargetMode="External"/><Relationship Id="rId937" Type="http://schemas.openxmlformats.org/officeDocument/2006/relationships/hyperlink" Target="https://clips.twitch.tv/GiftedRudeWebThisIsSparta-BzGe-Sy_N0q2Ld62" TargetMode="External"/><Relationship Id="rId932" Type="http://schemas.openxmlformats.org/officeDocument/2006/relationships/hyperlink" Target="https://youtu.be/_ZkoUbYRWrk" TargetMode="External"/><Relationship Id="rId931" Type="http://schemas.openxmlformats.org/officeDocument/2006/relationships/hyperlink" Target="https://youtu.be/Viy4GiOKJXw" TargetMode="External"/><Relationship Id="rId930" Type="http://schemas.openxmlformats.org/officeDocument/2006/relationships/hyperlink" Target="https://youtu.be/Viy4GiOKJXw" TargetMode="External"/><Relationship Id="rId936" Type="http://schemas.openxmlformats.org/officeDocument/2006/relationships/hyperlink" Target="https://www.youtube.com/watch?v=OoD4qy-ngWw&amp;feature=youtu.be&amp;ab_channel=SMSArchives"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BO18jxRH70M"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clips.twitch.tv/MildWittyHerbsLitFam-1tUBUJoQnTtzkoSc" TargetMode="External"/><Relationship Id="rId963" Type="http://schemas.openxmlformats.org/officeDocument/2006/relationships/hyperlink" Target="https://youtu.be/iIxItO2qyp0" TargetMode="External"/><Relationship Id="rId962" Type="http://schemas.openxmlformats.org/officeDocument/2006/relationships/hyperlink" Target="https://www.twitch.tv/jpeppp/clip/AmericanDoubtfulLadiesPipeHype?filter=clips&amp;range=all&amp;sort=time" TargetMode="External"/><Relationship Id="rId969" Type="http://schemas.openxmlformats.org/officeDocument/2006/relationships/hyperlink" Target="https://youtu.be/KeVM5h8wzD4" TargetMode="External"/><Relationship Id="rId968" Type="http://schemas.openxmlformats.org/officeDocument/2006/relationships/hyperlink" Target="https://youtu.be/osb0MUIpTXA" TargetMode="External"/><Relationship Id="rId967" Type="http://schemas.openxmlformats.org/officeDocument/2006/relationships/hyperlink" Target="https://clips.twitch.tv/SweetHonorableFungusThunBeast-EqIPETChLfP9dMVx" TargetMode="External"/><Relationship Id="rId966" Type="http://schemas.openxmlformats.org/officeDocument/2006/relationships/hyperlink" Target="https://www.youtube.com/watch?v=4SGAQETyNZ0"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www.youtube.com/watch?v=7798HAhO4wU&amp;feature=youtu.be&amp;ab_channel=SMSArchives"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ZuU1SRn-vGM" TargetMode="External"/><Relationship Id="rId951" Type="http://schemas.openxmlformats.org/officeDocument/2006/relationships/hyperlink" Target="https://youtu.be/4cDf1smVSUE" TargetMode="External"/><Relationship Id="rId958" Type="http://schemas.openxmlformats.org/officeDocument/2006/relationships/hyperlink" Target="https://youtu.be/U0nS3g0zOvI" TargetMode="External"/><Relationship Id="rId957" Type="http://schemas.openxmlformats.org/officeDocument/2006/relationships/hyperlink" Target="https://youtu.be/U0nS3g0zOvI" TargetMode="External"/><Relationship Id="rId956" Type="http://schemas.openxmlformats.org/officeDocument/2006/relationships/hyperlink" Target="https://www.youtube.com/watch?v=XpRRTLx2DDk" TargetMode="External"/><Relationship Id="rId955" Type="http://schemas.openxmlformats.org/officeDocument/2006/relationships/hyperlink" Target="https://youtu.be/M822PVs1H2w" TargetMode="External"/><Relationship Id="rId950" Type="http://schemas.openxmlformats.org/officeDocument/2006/relationships/hyperlink" Target="https://youtu.be/kvu97FX2j0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DepressedMiniaturePotatoBigBrother-BMOL-MO0RjCxjoI4" TargetMode="External"/><Relationship Id="rId906" Type="http://schemas.openxmlformats.org/officeDocument/2006/relationships/hyperlink" Target="https://youtu.be/1XmqPaMOiiY" TargetMode="External"/><Relationship Id="rId905" Type="http://schemas.openxmlformats.org/officeDocument/2006/relationships/hyperlink" Target="https://youtu.be/OwsTTjQaO3w" TargetMode="External"/><Relationship Id="rId904" Type="http://schemas.openxmlformats.org/officeDocument/2006/relationships/hyperlink" Target="https://youtu.be/8Y5Ph2vnEBE"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D725_B1n0GM"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www.youtube.com/watch?v=Pnj2t4CQGiM&amp;feature=youtu.be&amp;ab_channel=SMSArchives" TargetMode="External"/><Relationship Id="rId929" Type="http://schemas.openxmlformats.org/officeDocument/2006/relationships/hyperlink" Target="https://www.youtube.com/watch?v=Z6OBxMRNy1o" TargetMode="External"/><Relationship Id="rId928" Type="http://schemas.openxmlformats.org/officeDocument/2006/relationships/hyperlink" Target="https://youtu.be/tJDFV1A7was" TargetMode="External"/><Relationship Id="rId927" Type="http://schemas.openxmlformats.org/officeDocument/2006/relationships/hyperlink" Target="https://youtu.be/c99cCXZCmK4"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FaithfulAgitatedSardineSeemsGood-k1jxuaQOQXlfuVn-" TargetMode="External"/><Relationship Id="rId920" Type="http://schemas.openxmlformats.org/officeDocument/2006/relationships/hyperlink" Target="https://youtu.be/MPlNTwHHCGk" TargetMode="External"/><Relationship Id="rId925" Type="http://schemas.openxmlformats.org/officeDocument/2006/relationships/hyperlink" Target="https://youtu.be/CwbLgREWKVs" TargetMode="External"/><Relationship Id="rId924" Type="http://schemas.openxmlformats.org/officeDocument/2006/relationships/hyperlink" Target="https://youtu.be/c99cCXZCmK4" TargetMode="External"/><Relationship Id="rId923" Type="http://schemas.openxmlformats.org/officeDocument/2006/relationships/hyperlink" Target="https://clips.twitch.tv/VibrantBrightThymeStinkyCheese-x2GYoSaGQWXd9TQP" TargetMode="External"/><Relationship Id="rId922" Type="http://schemas.openxmlformats.org/officeDocument/2006/relationships/hyperlink" Target="https://youtu.be/_-CeL_OF9PE" TargetMode="External"/><Relationship Id="rId918" Type="http://schemas.openxmlformats.org/officeDocument/2006/relationships/hyperlink" Target="https://youtu.be/9xdcEVyiBHI" TargetMode="External"/><Relationship Id="rId917" Type="http://schemas.openxmlformats.org/officeDocument/2006/relationships/hyperlink" Target="https://youtu.be/saeB2BJyl3w" TargetMode="External"/><Relationship Id="rId916" Type="http://schemas.openxmlformats.org/officeDocument/2006/relationships/hyperlink" Target="https://youtu.be/lYi4TdoiTuI" TargetMode="External"/><Relationship Id="rId915" Type="http://schemas.openxmlformats.org/officeDocument/2006/relationships/hyperlink" Target="https://youtu.be/lYi4TdoiTuI" TargetMode="External"/><Relationship Id="rId919" Type="http://schemas.openxmlformats.org/officeDocument/2006/relationships/hyperlink" Target="https://youtu.be/U9qXLAXAd7k" TargetMode="External"/><Relationship Id="rId910" Type="http://schemas.openxmlformats.org/officeDocument/2006/relationships/hyperlink" Target="https://clips.twitch.tv/TriangularLuckyPepperoniDxCat-knGjDZY028Z5_WR-" TargetMode="External"/><Relationship Id="rId914" Type="http://schemas.openxmlformats.org/officeDocument/2006/relationships/hyperlink" Target="https://youtu.be/DTClS_qtBNg" TargetMode="External"/><Relationship Id="rId913" Type="http://schemas.openxmlformats.org/officeDocument/2006/relationships/hyperlink" Target="https://youtu.be/q3IUc8chiVo" TargetMode="External"/><Relationship Id="rId912" Type="http://schemas.openxmlformats.org/officeDocument/2006/relationships/hyperlink" Target="https://youtu.be/tatoriHF17g" TargetMode="External"/><Relationship Id="rId911" Type="http://schemas.openxmlformats.org/officeDocument/2006/relationships/hyperlink" Target="https://youtu.be/q3IUc8chiVo"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www.youtube.com/watch?v=EkyD3UJG5FA" TargetMode="External"/><Relationship Id="rId887" Type="http://schemas.openxmlformats.org/officeDocument/2006/relationships/hyperlink" Target="https://youtu.be/5vUNzwaesc8" TargetMode="External"/><Relationship Id="rId886" Type="http://schemas.openxmlformats.org/officeDocument/2006/relationships/hyperlink" Target="https://youtu.be/b_fjcdwVo9c"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youtu.be/RcFElzSKBCE"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809192497" TargetMode="External"/><Relationship Id="rId822" Type="http://schemas.openxmlformats.org/officeDocument/2006/relationships/hyperlink" Target="https://youtu.be/yGcUiqA0QE4" TargetMode="External"/><Relationship Id="rId821" Type="http://schemas.openxmlformats.org/officeDocument/2006/relationships/hyperlink" Target="https://www.twitch.tv/videos/869291377" TargetMode="External"/><Relationship Id="rId820" Type="http://schemas.openxmlformats.org/officeDocument/2006/relationships/hyperlink" Target="https://youtu.be/dsfx15_DZFk" TargetMode="External"/><Relationship Id="rId826" Type="http://schemas.openxmlformats.org/officeDocument/2006/relationships/hyperlink" Target="https://youtu.be/6dZGaGMo8gE" TargetMode="External"/><Relationship Id="rId825" Type="http://schemas.openxmlformats.org/officeDocument/2006/relationships/hyperlink" Target="https://www.twitch.tv/videos/808225933" TargetMode="External"/><Relationship Id="rId824" Type="http://schemas.openxmlformats.org/officeDocument/2006/relationships/hyperlink" Target="https://www.youtube.com/watch?v=bDft59WCb6A&amp;ab_channel=BlazeRol" TargetMode="External"/><Relationship Id="rId823" Type="http://schemas.openxmlformats.org/officeDocument/2006/relationships/hyperlink" Target="https://www.twitch.tv/videos/808225933" TargetMode="External"/><Relationship Id="rId819" Type="http://schemas.openxmlformats.org/officeDocument/2006/relationships/hyperlink" Target="https://youtu.be/jFqmAvCUMNo" TargetMode="External"/><Relationship Id="rId818" Type="http://schemas.openxmlformats.org/officeDocument/2006/relationships/hyperlink" Target="https://youtu.be/yGcUiqA0QE4" TargetMode="External"/><Relationship Id="rId817" Type="http://schemas.openxmlformats.org/officeDocument/2006/relationships/hyperlink" Target="https://youtu.be/QutJOE7YxzU" TargetMode="External"/><Relationship Id="rId816" Type="http://schemas.openxmlformats.org/officeDocument/2006/relationships/hyperlink" Target="https://youtu.be/JmmZFbgP4ps" TargetMode="External"/><Relationship Id="rId811" Type="http://schemas.openxmlformats.org/officeDocument/2006/relationships/hyperlink" Target="https://youtu.be/GuoEdRqCJUA" TargetMode="External"/><Relationship Id="rId810" Type="http://schemas.openxmlformats.org/officeDocument/2006/relationships/hyperlink" Target="https://youtu.be/pjuSqRrbQw0" TargetMode="External"/><Relationship Id="rId815" Type="http://schemas.openxmlformats.org/officeDocument/2006/relationships/hyperlink" Target="https://clips.twitch.tv/PleasantSwissOctopusHassanChop-2s8gFKDvZu4e8IlS" TargetMode="External"/><Relationship Id="rId814" Type="http://schemas.openxmlformats.org/officeDocument/2006/relationships/hyperlink" Target="https://clips.twitch.tv/AlluringBovineRingNomNom" TargetMode="External"/><Relationship Id="rId813" Type="http://schemas.openxmlformats.org/officeDocument/2006/relationships/hyperlink" Target="https://youtu.be/rTAY7UEVBC0" TargetMode="External"/><Relationship Id="rId812" Type="http://schemas.openxmlformats.org/officeDocument/2006/relationships/hyperlink" Target="https://clips.twitch.tv/ArborealAgileGalagoPipeHype-NapmxC-S3q11Jt3_"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X1Nvz0OVjbo" TargetMode="External"/><Relationship Id="rId838" Type="http://schemas.openxmlformats.org/officeDocument/2006/relationships/hyperlink" Target="https://www.youtube.com/watch?v=JaKadV3160s"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kCGtwQCkd8M" TargetMode="External"/><Relationship Id="rId830" Type="http://schemas.openxmlformats.org/officeDocument/2006/relationships/hyperlink" Target="https://youtu.be/Q_V-NqI0qKI" TargetMode="External"/><Relationship Id="rId837" Type="http://schemas.openxmlformats.org/officeDocument/2006/relationships/hyperlink" Target="https://youtu.be/7NJwryCrDdc" TargetMode="External"/><Relationship Id="rId836" Type="http://schemas.openxmlformats.org/officeDocument/2006/relationships/hyperlink" Target="https://youtu.be/3_nPcJFpNh4"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twitch.tv/videos/2102431211"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youtu.be/YKhYKlk0DN4"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cBP-KfubET4&amp;feature=youtu.be&amp;ab_channel=SMSArchives" TargetMode="External"/><Relationship Id="rId891" Type="http://schemas.openxmlformats.org/officeDocument/2006/relationships/hyperlink" Target="https://youtu.be/SBmIdDRShp4" TargetMode="External"/><Relationship Id="rId890" Type="http://schemas.openxmlformats.org/officeDocument/2006/relationships/hyperlink" Target="https://youtu.be/yfazR8c_Jpw"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EkyD3UJG5FA" TargetMode="External"/><Relationship Id="rId893" Type="http://schemas.openxmlformats.org/officeDocument/2006/relationships/hyperlink" Target="https://www.youtube.com/watch?v=n7lzjZ9mb4k" TargetMode="External"/><Relationship Id="rId892" Type="http://schemas.openxmlformats.org/officeDocument/2006/relationships/hyperlink" Target="https://youtu.be/8-hWzmC6QZ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60.xml"/><Relationship Id="rId227" Type="http://schemas.openxmlformats.org/officeDocument/2006/relationships/table" Target="../tables/table59.xml"/><Relationship Id="rId226" Type="http://schemas.openxmlformats.org/officeDocument/2006/relationships/table" Target="../tables/table58.xml"/><Relationship Id="rId225" Type="http://schemas.openxmlformats.org/officeDocument/2006/relationships/table" Target="../tables/table57.xml"/><Relationship Id="rId229" Type="http://schemas.openxmlformats.org/officeDocument/2006/relationships/table" Target="../tables/table61.xml"/><Relationship Id="rId220" Type="http://schemas.openxmlformats.org/officeDocument/2006/relationships/table" Target="../tables/table52.xml"/><Relationship Id="rId224" Type="http://schemas.openxmlformats.org/officeDocument/2006/relationships/table" Target="../tables/table56.xml"/><Relationship Id="rId223" Type="http://schemas.openxmlformats.org/officeDocument/2006/relationships/table" Target="../tables/table55.xml"/><Relationship Id="rId222" Type="http://schemas.openxmlformats.org/officeDocument/2006/relationships/table" Target="../tables/table54.xml"/><Relationship Id="rId221" Type="http://schemas.openxmlformats.org/officeDocument/2006/relationships/table" Target="../tables/table53.xm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9" Type="http://schemas.openxmlformats.org/officeDocument/2006/relationships/table" Target="../tables/table51.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youtu.be/CEL7xt6r-fI" TargetMode="External"/><Relationship Id="rId182" Type="http://schemas.openxmlformats.org/officeDocument/2006/relationships/hyperlink" Target="https://youtu.be/DIoSLIL-Lqs" TargetMode="Externa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clips.twitch.tv/AwkwardLuckyTapirTF2John-DzuFsIjGqHTHkB-6" TargetMode="External"/><Relationship Id="rId131" Type="http://schemas.openxmlformats.org/officeDocument/2006/relationships/hyperlink" Target="https://www.twitch.tv/videos/912125210" TargetMode="External"/><Relationship Id="rId130" Type="http://schemas.openxmlformats.org/officeDocument/2006/relationships/hyperlink" Target="https://www.twitch.tv/videos/2133355260" TargetMode="External"/><Relationship Id="rId136" Type="http://schemas.openxmlformats.org/officeDocument/2006/relationships/hyperlink" Target="https://youtu.be/8_bvt6heBzg?t=1927" TargetMode="External"/><Relationship Id="rId135" Type="http://schemas.openxmlformats.org/officeDocument/2006/relationships/hyperlink" Target="https://youtu.be/0fiQ_aSM0wg" TargetMode="External"/><Relationship Id="rId134" Type="http://schemas.openxmlformats.org/officeDocument/2006/relationships/hyperlink" Target="https://clips.twitch.tv/CulturedFrigidBeefFrankerZ-HUBEM7Mel-rDl8pV" TargetMode="External"/><Relationship Id="rId133" Type="http://schemas.openxmlformats.org/officeDocument/2006/relationships/hyperlink" Target="https://youtu.be/mkw0CiTYRbw"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133351951" TargetMode="External"/><Relationship Id="rId128" Type="http://schemas.openxmlformats.org/officeDocument/2006/relationships/hyperlink" Target="https://www.twitch.tv/videos/2071937833?t=00h22m39s" TargetMode="External"/><Relationship Id="rId127" Type="http://schemas.openxmlformats.org/officeDocument/2006/relationships/hyperlink" Target="https://www.twitch.tv/videos/1755175101" TargetMode="External"/><Relationship Id="rId126" Type="http://schemas.openxmlformats.org/officeDocument/2006/relationships/hyperlink" Target="https://youtu.be/7RLL-1f6vME"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clips.twitch.tv/BrightDifferentGrasshopperSuperVinlin" TargetMode="External"/><Relationship Id="rId125" Type="http://schemas.openxmlformats.org/officeDocument/2006/relationships/hyperlink" Target="https://www.youtube.com/watch?v=W5Cr-mqTq24&amp;ab_channel=BlazeRol"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youtu.be/Itbxc-jk6JA"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738</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1218</v>
      </c>
      <c r="T21" s="88" t="s">
        <v>1553</v>
      </c>
      <c r="U21" s="88" t="s">
        <v>645</v>
      </c>
      <c r="V21" s="88" t="s">
        <v>1554</v>
      </c>
      <c r="W21" s="276"/>
      <c r="X21" s="88" t="s">
        <v>1555</v>
      </c>
      <c r="Y21" s="88" t="s">
        <v>1075</v>
      </c>
      <c r="Z21" s="88" t="s">
        <v>116</v>
      </c>
      <c r="AA21" s="88" t="s">
        <v>252</v>
      </c>
      <c r="AB21" s="88" t="s">
        <v>1556</v>
      </c>
      <c r="AC21" s="88" t="s">
        <v>1557</v>
      </c>
      <c r="AD21" s="99" t="s">
        <v>1558</v>
      </c>
      <c r="AE21" s="88" t="s">
        <v>758</v>
      </c>
      <c r="AF21" s="88" t="s">
        <v>564</v>
      </c>
      <c r="AG21" s="88" t="s">
        <v>1559</v>
      </c>
      <c r="AH21" s="88" t="s">
        <v>1560</v>
      </c>
      <c r="AI21" s="88" t="s">
        <v>1561</v>
      </c>
      <c r="AJ21" s="88" t="s">
        <v>1562</v>
      </c>
      <c r="AK21" s="92"/>
      <c r="AL21" s="88" t="s">
        <v>1563</v>
      </c>
      <c r="AM21" s="88" t="s">
        <v>1564</v>
      </c>
      <c r="AN21" s="88" t="s">
        <v>1565</v>
      </c>
      <c r="AO21" s="88" t="s">
        <v>1566</v>
      </c>
      <c r="AP21" s="88" t="s">
        <v>1567</v>
      </c>
      <c r="AQ21" s="88" t="s">
        <v>211</v>
      </c>
      <c r="AR21" s="88" t="s">
        <v>1568</v>
      </c>
      <c r="AS21" s="88" t="s">
        <v>1569</v>
      </c>
      <c r="AT21" s="88" t="s">
        <v>1570</v>
      </c>
      <c r="AU21" s="88" t="s">
        <v>769</v>
      </c>
      <c r="AV21" s="88" t="s">
        <v>632</v>
      </c>
      <c r="AW21" s="88" t="s">
        <v>1571</v>
      </c>
      <c r="AX21" s="88" t="s">
        <v>1572</v>
      </c>
      <c r="AY21" s="88" t="s">
        <v>140</v>
      </c>
      <c r="AZ21" s="96"/>
      <c r="BA21" s="88" t="s">
        <v>1573</v>
      </c>
      <c r="BB21" s="88" t="s">
        <v>1574</v>
      </c>
      <c r="BC21" s="88" t="s">
        <v>1575</v>
      </c>
      <c r="BD21" s="88" t="s">
        <v>1576</v>
      </c>
      <c r="BE21" s="88" t="s">
        <v>134</v>
      </c>
      <c r="BF21" s="88" t="s">
        <v>1577</v>
      </c>
      <c r="BG21" s="88" t="s">
        <v>1112</v>
      </c>
      <c r="BH21" s="88" t="s">
        <v>427</v>
      </c>
      <c r="BI21" s="88" t="s">
        <v>1578</v>
      </c>
      <c r="BJ21" s="88" t="s">
        <v>1579</v>
      </c>
      <c r="BK21" s="88" t="s">
        <v>1580</v>
      </c>
      <c r="BL21" s="88" t="s">
        <v>1581</v>
      </c>
      <c r="BM21" s="88" t="s">
        <v>1235</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209</v>
      </c>
      <c r="CA21" s="88" t="s">
        <v>1592</v>
      </c>
      <c r="CB21" s="88" t="s">
        <v>1593</v>
      </c>
      <c r="CC21" s="88" t="s">
        <v>715</v>
      </c>
      <c r="CD21" s="88" t="s">
        <v>1594</v>
      </c>
      <c r="CE21" s="96"/>
      <c r="CF21" s="88" t="s">
        <v>1595</v>
      </c>
      <c r="CG21" s="88" t="s">
        <v>299</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891</v>
      </c>
      <c r="CZ21" s="88" t="s">
        <v>1609</v>
      </c>
      <c r="DA21" s="88" t="s">
        <v>1610</v>
      </c>
      <c r="DB21" s="88" t="s">
        <v>1611</v>
      </c>
      <c r="DC21" s="88" t="s">
        <v>1612</v>
      </c>
      <c r="DD21" s="88" t="s">
        <v>1613</v>
      </c>
      <c r="DE21" s="88" t="s">
        <v>1614</v>
      </c>
      <c r="DF21" s="96"/>
      <c r="DG21" s="88" t="s">
        <v>577</v>
      </c>
      <c r="DH21" s="91" t="str">
        <f>HYPERLINK("https://www.youtube.com/watch?v=tvfpeUyMNms","1:33.18")</f>
        <v>1:33.18</v>
      </c>
      <c r="DI21" s="88" t="s">
        <v>1615</v>
      </c>
      <c r="DJ21" s="88" t="s">
        <v>1616</v>
      </c>
      <c r="DK21" s="90" t="s">
        <v>199</v>
      </c>
      <c r="DL21" s="88" t="s">
        <v>1617</v>
      </c>
      <c r="DM21" s="88" t="s">
        <v>1618</v>
      </c>
      <c r="DN21" s="88" t="s">
        <v>1619</v>
      </c>
      <c r="DO21" s="87" t="s">
        <v>1620</v>
      </c>
      <c r="DP21" s="88" t="s">
        <v>1621</v>
      </c>
      <c r="DQ21" s="88" t="s">
        <v>320</v>
      </c>
      <c r="DR21" s="88" t="s">
        <v>1622</v>
      </c>
      <c r="DS21" s="88" t="s">
        <v>1623</v>
      </c>
      <c r="DT21" s="88" t="s">
        <v>1624</v>
      </c>
      <c r="DU21" s="88" t="s">
        <v>1625</v>
      </c>
      <c r="DV21" s="88" t="s">
        <v>1626</v>
      </c>
      <c r="DW21" s="88" t="s">
        <v>1627</v>
      </c>
      <c r="DX21" s="88" t="s">
        <v>1628</v>
      </c>
      <c r="DY21" s="88" t="s">
        <v>1629</v>
      </c>
      <c r="DZ21" s="88" t="s">
        <v>696</v>
      </c>
      <c r="EA21" s="88" t="s">
        <v>1630</v>
      </c>
      <c r="EB21" s="91" t="s">
        <v>1280</v>
      </c>
    </row>
    <row r="22">
      <c r="A22" s="169" t="s">
        <v>1631</v>
      </c>
      <c r="B22" s="103" t="s">
        <v>1632</v>
      </c>
      <c r="C22" s="104" t="s">
        <v>1411</v>
      </c>
      <c r="D22" s="105" t="s">
        <v>1411</v>
      </c>
      <c r="E22" s="106" t="s">
        <v>739</v>
      </c>
      <c r="F22" s="107" t="s">
        <v>1633</v>
      </c>
      <c r="G22" s="103" t="s">
        <v>1634</v>
      </c>
      <c r="H22" s="170" t="s">
        <v>1635</v>
      </c>
      <c r="I22" s="170" t="s">
        <v>1636</v>
      </c>
      <c r="J22" s="112" t="s">
        <v>721</v>
      </c>
      <c r="K22" s="170" t="s">
        <v>1637</v>
      </c>
      <c r="L22" s="112" t="s">
        <v>172</v>
      </c>
      <c r="M22" s="170" t="s">
        <v>104</v>
      </c>
      <c r="N22" s="170" t="s">
        <v>1331</v>
      </c>
      <c r="O22" s="170" t="s">
        <v>1638</v>
      </c>
      <c r="P22" s="170" t="s">
        <v>834</v>
      </c>
      <c r="Q22" s="112" t="s">
        <v>1639</v>
      </c>
      <c r="R22" s="170"/>
      <c r="S22" s="170" t="s">
        <v>445</v>
      </c>
      <c r="T22" s="170" t="s">
        <v>1640</v>
      </c>
      <c r="U22" s="170" t="s">
        <v>1275</v>
      </c>
      <c r="V22" s="170" t="s">
        <v>1641</v>
      </c>
      <c r="W22" s="92"/>
      <c r="X22" s="204" t="s">
        <v>837</v>
      </c>
      <c r="Y22" s="204" t="s">
        <v>1642</v>
      </c>
      <c r="Z22" s="204" t="s">
        <v>1643</v>
      </c>
      <c r="AA22" s="204" t="s">
        <v>1644</v>
      </c>
      <c r="AB22" s="116" t="s">
        <v>1645</v>
      </c>
      <c r="AC22" s="204" t="s">
        <v>1646</v>
      </c>
      <c r="AD22" s="204" t="s">
        <v>1647</v>
      </c>
      <c r="AE22" s="116" t="s">
        <v>758</v>
      </c>
      <c r="AF22" s="204" t="s">
        <v>841</v>
      </c>
      <c r="AG22" s="327" t="s">
        <v>1648</v>
      </c>
      <c r="AH22" s="328"/>
      <c r="AI22" s="204" t="s">
        <v>1649</v>
      </c>
      <c r="AJ22" s="204" t="s">
        <v>1650</v>
      </c>
      <c r="AK22" s="92"/>
      <c r="AL22" s="172" t="s">
        <v>1651</v>
      </c>
      <c r="AM22" s="121" t="s">
        <v>1652</v>
      </c>
      <c r="AN22" s="121" t="s">
        <v>1653</v>
      </c>
      <c r="AO22" s="172" t="s">
        <v>1654</v>
      </c>
      <c r="AP22" s="121" t="s">
        <v>1655</v>
      </c>
      <c r="AQ22" s="121" t="s">
        <v>1438</v>
      </c>
      <c r="AR22" s="172" t="s">
        <v>631</v>
      </c>
      <c r="AS22" s="172" t="s">
        <v>1656</v>
      </c>
      <c r="AT22" s="121" t="s">
        <v>1013</v>
      </c>
      <c r="AU22" s="172" t="s">
        <v>1224</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799</v>
      </c>
      <c r="BL22" s="178" t="s">
        <v>1669</v>
      </c>
      <c r="BM22" s="330" t="s">
        <v>998</v>
      </c>
      <c r="BN22" s="178" t="s">
        <v>1670</v>
      </c>
      <c r="BO22" s="178" t="s">
        <v>1671</v>
      </c>
      <c r="BP22" s="331"/>
      <c r="BQ22" s="179"/>
      <c r="BR22" s="179" t="s">
        <v>1672</v>
      </c>
      <c r="BS22" s="179" t="s">
        <v>1673</v>
      </c>
      <c r="BT22" s="179" t="s">
        <v>694</v>
      </c>
      <c r="BU22" s="132" t="s">
        <v>1674</v>
      </c>
      <c r="BV22" s="179" t="s">
        <v>1675</v>
      </c>
      <c r="BW22" s="179" t="s">
        <v>1676</v>
      </c>
      <c r="BX22" s="332" t="s">
        <v>1677</v>
      </c>
      <c r="BY22" s="179" t="s">
        <v>1678</v>
      </c>
      <c r="BZ22" s="132" t="s">
        <v>1679</v>
      </c>
      <c r="CA22" s="179" t="s">
        <v>1680</v>
      </c>
      <c r="CB22" s="179" t="s">
        <v>1681</v>
      </c>
      <c r="CC22" s="179" t="s">
        <v>452</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1056</v>
      </c>
      <c r="CP22" s="182"/>
      <c r="CQ22" s="182" t="s">
        <v>1691</v>
      </c>
      <c r="CR22" s="182" t="s">
        <v>1692</v>
      </c>
      <c r="CS22" s="101"/>
      <c r="CT22" s="211" t="s">
        <v>1693</v>
      </c>
      <c r="CU22" s="211" t="s">
        <v>1694</v>
      </c>
      <c r="CV22" s="143" t="s">
        <v>1113</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524</v>
      </c>
      <c r="DL22" s="212" t="s">
        <v>533</v>
      </c>
      <c r="DM22" s="212" t="s">
        <v>876</v>
      </c>
      <c r="DN22" s="212" t="s">
        <v>1704</v>
      </c>
      <c r="DO22" s="212" t="s">
        <v>1533</v>
      </c>
      <c r="DP22" s="212" t="s">
        <v>1705</v>
      </c>
      <c r="DQ22" s="212"/>
      <c r="DR22" s="212" t="s">
        <v>1706</v>
      </c>
      <c r="DS22" s="212" t="s">
        <v>1707</v>
      </c>
      <c r="DT22" s="212" t="s">
        <v>1708</v>
      </c>
      <c r="DU22" s="212" t="s">
        <v>1709</v>
      </c>
      <c r="DV22" s="212" t="s">
        <v>1710</v>
      </c>
      <c r="DW22" s="212" t="s">
        <v>583</v>
      </c>
      <c r="DX22" s="212" t="s">
        <v>1711</v>
      </c>
      <c r="DY22" s="212" t="s">
        <v>1712</v>
      </c>
      <c r="DZ22" s="212" t="s">
        <v>1713</v>
      </c>
      <c r="EA22" s="212" t="s">
        <v>1506</v>
      </c>
      <c r="EB22" s="145" t="s">
        <v>1714</v>
      </c>
    </row>
    <row r="23">
      <c r="A23" s="335" t="s">
        <v>1715</v>
      </c>
      <c r="B23" s="82" t="s">
        <v>1716</v>
      </c>
      <c r="C23" s="83" t="s">
        <v>1411</v>
      </c>
      <c r="D23" s="84" t="s">
        <v>1411</v>
      </c>
      <c r="E23" s="85" t="s">
        <v>739</v>
      </c>
      <c r="F23" s="86" t="s">
        <v>1717</v>
      </c>
      <c r="G23" s="82" t="s">
        <v>1718</v>
      </c>
      <c r="H23" s="336" t="s">
        <v>1719</v>
      </c>
      <c r="I23" s="337" t="s">
        <v>1720</v>
      </c>
      <c r="J23" s="337" t="s">
        <v>1721</v>
      </c>
      <c r="K23" s="337" t="s">
        <v>439</v>
      </c>
      <c r="L23" s="337" t="s">
        <v>195</v>
      </c>
      <c r="M23" s="338" t="s">
        <v>597</v>
      </c>
      <c r="N23" s="336" t="s">
        <v>1722</v>
      </c>
      <c r="O23" s="337" t="s">
        <v>1723</v>
      </c>
      <c r="P23" s="337" t="s">
        <v>107</v>
      </c>
      <c r="Q23" s="339" t="s">
        <v>1724</v>
      </c>
      <c r="R23" s="336" t="s">
        <v>1725</v>
      </c>
      <c r="S23" s="336" t="s">
        <v>771</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898</v>
      </c>
      <c r="AF23" s="336" t="str">
        <f>HYPERLINK("https://www.youtube.com/watch?v=EdK5oJYC1tk","15.10")</f>
        <v>15.10</v>
      </c>
      <c r="AG23" s="337" t="s">
        <v>452</v>
      </c>
      <c r="AH23" s="337" t="s">
        <v>566</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931</v>
      </c>
      <c r="AU23" s="337" t="s">
        <v>1740</v>
      </c>
      <c r="AV23" s="342" t="s">
        <v>143</v>
      </c>
      <c r="AW23" s="336" t="str">
        <f>HYPERLINK("https://youtu.be/LGq_coDO1t0","41.89")</f>
        <v>41.89</v>
      </c>
      <c r="AX23" s="337" t="s">
        <v>1308</v>
      </c>
      <c r="AY23" s="338" t="s">
        <v>1741</v>
      </c>
      <c r="AZ23" s="343"/>
      <c r="BA23" s="336" t="s">
        <v>1742</v>
      </c>
      <c r="BB23" s="337" t="s">
        <v>234</v>
      </c>
      <c r="BC23" s="337" t="s">
        <v>143</v>
      </c>
      <c r="BD23" s="336" t="s">
        <v>1743</v>
      </c>
      <c r="BE23" s="338" t="s">
        <v>791</v>
      </c>
      <c r="BF23" s="336" t="s">
        <v>472</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1005</v>
      </c>
      <c r="BR23" s="336" t="str">
        <f>HYPERLINK("https://youtu.be/sYs50tvUHuo","52.01")</f>
        <v>52.01</v>
      </c>
      <c r="BS23" s="337" t="s">
        <v>1748</v>
      </c>
      <c r="BT23" s="336" t="s">
        <v>1189</v>
      </c>
      <c r="BU23" s="338" t="s">
        <v>1749</v>
      </c>
      <c r="BV23" s="336" t="str">
        <f>HYPERLINK("https://youtu.be/n7zdK3H7Bag","22.27")</f>
        <v>22.27</v>
      </c>
      <c r="BW23" s="338"/>
      <c r="BX23" s="338" t="s">
        <v>1750</v>
      </c>
      <c r="BY23" s="336" t="s">
        <v>1390</v>
      </c>
      <c r="BZ23" s="337" t="s">
        <v>954</v>
      </c>
      <c r="CA23" s="337" t="s">
        <v>1751</v>
      </c>
      <c r="CB23" s="337" t="s">
        <v>1752</v>
      </c>
      <c r="CC23" s="336" t="s">
        <v>1753</v>
      </c>
      <c r="CD23" s="338" t="s">
        <v>1754</v>
      </c>
      <c r="CE23" s="343"/>
      <c r="CF23" s="337" t="s">
        <v>1755</v>
      </c>
      <c r="CG23" s="337" t="s">
        <v>1464</v>
      </c>
      <c r="CH23" s="337" t="s">
        <v>959</v>
      </c>
      <c r="CI23" s="336" t="s">
        <v>782</v>
      </c>
      <c r="CJ23" s="337" t="s">
        <v>1756</v>
      </c>
      <c r="CK23" s="337" t="s">
        <v>1757</v>
      </c>
      <c r="CL23" s="336" t="s">
        <v>505</v>
      </c>
      <c r="CM23" s="337" t="s">
        <v>1758</v>
      </c>
      <c r="CN23" s="338"/>
      <c r="CO23" s="338" t="s">
        <v>422</v>
      </c>
      <c r="CP23" s="338"/>
      <c r="CQ23" s="338" t="s">
        <v>1759</v>
      </c>
      <c r="CR23" s="338"/>
      <c r="CS23" s="165"/>
      <c r="CT23" s="341" t="s">
        <v>1760</v>
      </c>
      <c r="CU23" s="336" t="str">
        <f>HYPERLINK("https://www.youtube.com/watch?v=wOcz6idXkPk","13.28")</f>
        <v>13.28</v>
      </c>
      <c r="CV23" s="337" t="s">
        <v>185</v>
      </c>
      <c r="CW23" s="338" t="s">
        <v>1761</v>
      </c>
      <c r="CX23" s="336" t="s">
        <v>1762</v>
      </c>
      <c r="CY23" s="337" t="s">
        <v>861</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524</v>
      </c>
      <c r="DL23" s="338" t="s">
        <v>208</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1171</v>
      </c>
      <c r="DU23" s="337" t="s">
        <v>532</v>
      </c>
      <c r="DV23" s="338" t="s">
        <v>592</v>
      </c>
      <c r="DW23" s="338" t="s">
        <v>1042</v>
      </c>
      <c r="DX23" s="336" t="s">
        <v>1774</v>
      </c>
      <c r="DY23" s="336" t="s">
        <v>1775</v>
      </c>
      <c r="DZ23" s="338" t="s">
        <v>1776</v>
      </c>
      <c r="EA23" s="338" t="s">
        <v>1777</v>
      </c>
      <c r="EB23" s="336" t="str">
        <f>HYPERLINK("https://youtu.be/Oh1CRK6fpa4","6.59")</f>
        <v>6.59</v>
      </c>
    </row>
    <row r="24">
      <c r="A24" s="169" t="s">
        <v>1778</v>
      </c>
      <c r="B24" s="103" t="s">
        <v>1779</v>
      </c>
      <c r="C24" s="104" t="s">
        <v>1411</v>
      </c>
      <c r="D24" s="105" t="s">
        <v>738</v>
      </c>
      <c r="E24" s="106" t="s">
        <v>1411</v>
      </c>
      <c r="F24" s="107" t="s">
        <v>1780</v>
      </c>
      <c r="G24" s="103" t="s">
        <v>915</v>
      </c>
      <c r="H24" s="112" t="s">
        <v>1781</v>
      </c>
      <c r="I24" s="112" t="s">
        <v>1782</v>
      </c>
      <c r="J24" s="112" t="s">
        <v>1783</v>
      </c>
      <c r="K24" s="112" t="s">
        <v>1289</v>
      </c>
      <c r="L24" s="112" t="s">
        <v>1784</v>
      </c>
      <c r="M24" s="170" t="s">
        <v>1785</v>
      </c>
      <c r="N24" s="112" t="s">
        <v>1786</v>
      </c>
      <c r="O24" s="112" t="s">
        <v>1787</v>
      </c>
      <c r="P24" s="112" t="s">
        <v>107</v>
      </c>
      <c r="Q24" s="275"/>
      <c r="R24" s="227"/>
      <c r="S24" s="227"/>
      <c r="T24" s="227"/>
      <c r="U24" s="227"/>
      <c r="V24" s="170" t="s">
        <v>1788</v>
      </c>
      <c r="W24" s="92"/>
      <c r="X24" s="204" t="s">
        <v>1789</v>
      </c>
      <c r="Y24" s="115" t="s">
        <v>1295</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1166</v>
      </c>
      <c r="AW24" s="278"/>
      <c r="AX24" s="278"/>
      <c r="AY24" s="172" t="s">
        <v>1804</v>
      </c>
      <c r="AZ24" s="329"/>
      <c r="BA24" s="178" t="s">
        <v>1805</v>
      </c>
      <c r="BB24" s="178" t="s">
        <v>1574</v>
      </c>
      <c r="BC24" s="207" t="s">
        <v>1444</v>
      </c>
      <c r="BD24" s="345" t="s">
        <v>144</v>
      </c>
      <c r="BE24" s="330" t="s">
        <v>1806</v>
      </c>
      <c r="BF24" s="178" t="s">
        <v>1807</v>
      </c>
      <c r="BG24" s="177"/>
      <c r="BH24" s="178" t="s">
        <v>1224</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1089</v>
      </c>
      <c r="CG24" s="138" t="s">
        <v>1820</v>
      </c>
      <c r="CH24" s="182" t="s">
        <v>1364</v>
      </c>
      <c r="CI24" s="138" t="s">
        <v>1821</v>
      </c>
      <c r="CJ24" s="282"/>
      <c r="CK24" s="182" t="s">
        <v>1584</v>
      </c>
      <c r="CL24" s="138" t="s">
        <v>1822</v>
      </c>
      <c r="CM24" s="182" t="s">
        <v>1823</v>
      </c>
      <c r="CN24" s="282"/>
      <c r="CO24" s="182" t="s">
        <v>630</v>
      </c>
      <c r="CP24" s="182"/>
      <c r="CQ24" s="182" t="s">
        <v>1824</v>
      </c>
      <c r="CR24" s="182" t="s">
        <v>1825</v>
      </c>
      <c r="CS24" s="101"/>
      <c r="CT24" s="211" t="s">
        <v>457</v>
      </c>
      <c r="CU24" s="211" t="s">
        <v>1826</v>
      </c>
      <c r="CV24" s="348" t="s">
        <v>1113</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199</v>
      </c>
      <c r="DL24" s="212" t="s">
        <v>1834</v>
      </c>
      <c r="DM24" s="212" t="s">
        <v>1835</v>
      </c>
      <c r="DN24" s="284"/>
      <c r="DO24" s="284"/>
      <c r="DP24" s="148" t="s">
        <v>1836</v>
      </c>
      <c r="DQ24" s="212" t="s">
        <v>1837</v>
      </c>
      <c r="DR24" s="212" t="s">
        <v>1001</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739</v>
      </c>
      <c r="D25" s="84" t="s">
        <v>827</v>
      </c>
      <c r="E25" s="85" t="s">
        <v>433</v>
      </c>
      <c r="F25" s="86" t="s">
        <v>1845</v>
      </c>
      <c r="G25" s="82" t="s">
        <v>1136</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202</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1860</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1863</v>
      </c>
      <c r="B26" s="103" t="s">
        <v>1864</v>
      </c>
      <c r="C26" s="104" t="s">
        <v>1411</v>
      </c>
      <c r="D26" s="105" t="s">
        <v>1411</v>
      </c>
      <c r="E26" s="106" t="s">
        <v>1411</v>
      </c>
      <c r="F26" s="107" t="s">
        <v>1865</v>
      </c>
      <c r="G26" s="103" t="s">
        <v>1866</v>
      </c>
      <c r="H26" s="112" t="s">
        <v>1781</v>
      </c>
      <c r="I26" s="112" t="s">
        <v>1867</v>
      </c>
      <c r="J26" s="112" t="s">
        <v>1868</v>
      </c>
      <c r="K26" s="112" t="s">
        <v>546</v>
      </c>
      <c r="L26" s="112" t="s">
        <v>1869</v>
      </c>
      <c r="M26" s="112" t="s">
        <v>1870</v>
      </c>
      <c r="N26" s="170" t="s">
        <v>1871</v>
      </c>
      <c r="O26" s="170" t="s">
        <v>1872</v>
      </c>
      <c r="P26" s="287" t="s">
        <v>1550</v>
      </c>
      <c r="Q26" s="170" t="s">
        <v>1873</v>
      </c>
      <c r="R26" s="227"/>
      <c r="S26" s="112" t="s">
        <v>1874</v>
      </c>
      <c r="T26" s="227"/>
      <c r="U26" s="170" t="s">
        <v>1527</v>
      </c>
      <c r="V26" s="227"/>
      <c r="W26" s="92"/>
      <c r="X26" s="116" t="s">
        <v>1875</v>
      </c>
      <c r="Y26" s="204" t="s">
        <v>1876</v>
      </c>
      <c r="Z26" s="351" t="s">
        <v>1877</v>
      </c>
      <c r="AA26" s="116" t="s">
        <v>1878</v>
      </c>
      <c r="AB26" s="351" t="s">
        <v>1879</v>
      </c>
      <c r="AC26" s="116" t="s">
        <v>1851</v>
      </c>
      <c r="AD26" s="116" t="s">
        <v>1880</v>
      </c>
      <c r="AE26" s="204" t="s">
        <v>898</v>
      </c>
      <c r="AF26" s="204" t="s">
        <v>1881</v>
      </c>
      <c r="AG26" s="204" t="s">
        <v>1749</v>
      </c>
      <c r="AH26" s="204"/>
      <c r="AI26" s="204" t="s">
        <v>1551</v>
      </c>
      <c r="AJ26" s="296"/>
      <c r="AK26" s="92"/>
      <c r="AL26" s="121" t="s">
        <v>1882</v>
      </c>
      <c r="AM26" s="172" t="s">
        <v>1883</v>
      </c>
      <c r="AN26" s="172" t="s">
        <v>1884</v>
      </c>
      <c r="AO26" s="172" t="s">
        <v>1885</v>
      </c>
      <c r="AP26" s="278"/>
      <c r="AQ26" s="278"/>
      <c r="AR26" s="278"/>
      <c r="AS26" s="278"/>
      <c r="AT26" s="172" t="s">
        <v>1886</v>
      </c>
      <c r="AU26" s="315" t="s">
        <v>1887</v>
      </c>
      <c r="AV26" s="121" t="s">
        <v>1888</v>
      </c>
      <c r="AW26" s="278"/>
      <c r="AX26" s="121" t="s">
        <v>1889</v>
      </c>
      <c r="AY26" s="278"/>
      <c r="AZ26" s="279"/>
      <c r="BA26" s="178" t="s">
        <v>1890</v>
      </c>
      <c r="BB26" s="330" t="s">
        <v>1450</v>
      </c>
      <c r="BC26" s="178" t="s">
        <v>1891</v>
      </c>
      <c r="BD26" s="178" t="s">
        <v>1892</v>
      </c>
      <c r="BE26" s="127" t="s">
        <v>1893</v>
      </c>
      <c r="BF26" s="178" t="s">
        <v>1894</v>
      </c>
      <c r="BG26" s="177"/>
      <c r="BH26" s="178" t="s">
        <v>1895</v>
      </c>
      <c r="BI26" s="177"/>
      <c r="BJ26" s="178" t="s">
        <v>1896</v>
      </c>
      <c r="BK26" s="127" t="s">
        <v>319</v>
      </c>
      <c r="BL26" s="177"/>
      <c r="BM26" s="177"/>
      <c r="BN26" s="127" t="s">
        <v>1236</v>
      </c>
      <c r="BO26" s="177"/>
      <c r="BP26" s="291"/>
      <c r="BQ26" s="347" t="s">
        <v>1897</v>
      </c>
      <c r="BR26" s="179" t="s">
        <v>1898</v>
      </c>
      <c r="BS26" s="179" t="s">
        <v>1899</v>
      </c>
      <c r="BT26" s="132" t="s">
        <v>1900</v>
      </c>
      <c r="BU26" s="132" t="s">
        <v>1901</v>
      </c>
      <c r="BV26" s="179" t="s">
        <v>1902</v>
      </c>
      <c r="BW26" s="132" t="s">
        <v>1903</v>
      </c>
      <c r="BX26" s="292"/>
      <c r="BY26" s="179" t="s">
        <v>1904</v>
      </c>
      <c r="BZ26" s="179" t="s">
        <v>1905</v>
      </c>
      <c r="CA26" s="179" t="s">
        <v>1906</v>
      </c>
      <c r="CB26" s="179" t="s">
        <v>1907</v>
      </c>
      <c r="CC26" s="132" t="s">
        <v>1908</v>
      </c>
      <c r="CD26" s="132" t="s">
        <v>1909</v>
      </c>
      <c r="CE26" s="293"/>
      <c r="CF26" s="138" t="s">
        <v>1108</v>
      </c>
      <c r="CG26" s="138" t="s">
        <v>1910</v>
      </c>
      <c r="CH26" s="182" t="s">
        <v>1911</v>
      </c>
      <c r="CI26" s="138" t="s">
        <v>1912</v>
      </c>
      <c r="CJ26" s="138" t="s">
        <v>1466</v>
      </c>
      <c r="CK26" s="138" t="s">
        <v>175</v>
      </c>
      <c r="CL26" s="138" t="s">
        <v>1913</v>
      </c>
      <c r="CM26" s="182" t="s">
        <v>506</v>
      </c>
      <c r="CN26" s="282"/>
      <c r="CO26" s="282"/>
      <c r="CP26" s="282"/>
      <c r="CQ26" s="182" t="s">
        <v>1914</v>
      </c>
      <c r="CR26" s="282"/>
      <c r="CS26" s="101"/>
      <c r="CT26" s="143" t="s">
        <v>1915</v>
      </c>
      <c r="CU26" s="211" t="s">
        <v>1916</v>
      </c>
      <c r="CV26" s="211" t="s">
        <v>1917</v>
      </c>
      <c r="CW26" s="143" t="s">
        <v>1918</v>
      </c>
      <c r="CX26" s="211" t="s">
        <v>801</v>
      </c>
      <c r="CY26" s="352" t="s">
        <v>1919</v>
      </c>
      <c r="CZ26" s="143" t="s">
        <v>1920</v>
      </c>
      <c r="DA26" s="211" t="s">
        <v>1921</v>
      </c>
      <c r="DB26" s="143" t="s">
        <v>1922</v>
      </c>
      <c r="DC26" s="283"/>
      <c r="DD26" s="211" t="s">
        <v>1923</v>
      </c>
      <c r="DE26" s="283"/>
      <c r="DF26" s="294"/>
      <c r="DG26" s="212" t="s">
        <v>1924</v>
      </c>
      <c r="DH26" s="212"/>
      <c r="DI26" s="212" t="s">
        <v>1925</v>
      </c>
      <c r="DJ26" s="212" t="s">
        <v>1926</v>
      </c>
      <c r="DK26" s="212" t="s">
        <v>506</v>
      </c>
      <c r="DL26" s="148" t="s">
        <v>1031</v>
      </c>
      <c r="DM26" s="284"/>
      <c r="DN26" s="284"/>
      <c r="DO26" s="284"/>
      <c r="DP26" s="148" t="s">
        <v>1927</v>
      </c>
      <c r="DQ26" s="148" t="s">
        <v>1928</v>
      </c>
      <c r="DR26" s="148" t="s">
        <v>1929</v>
      </c>
      <c r="DS26" s="148" t="s">
        <v>206</v>
      </c>
      <c r="DT26" s="148" t="s">
        <v>1498</v>
      </c>
      <c r="DU26" s="148" t="s">
        <v>1625</v>
      </c>
      <c r="DV26" s="212" t="s">
        <v>1930</v>
      </c>
      <c r="DW26" s="148" t="s">
        <v>1931</v>
      </c>
      <c r="DX26" s="148" t="s">
        <v>1932</v>
      </c>
      <c r="DY26" s="212" t="s">
        <v>276</v>
      </c>
      <c r="DZ26" s="148" t="s">
        <v>1933</v>
      </c>
      <c r="EA26" s="148" t="s">
        <v>214</v>
      </c>
      <c r="EB26" s="353" t="s">
        <v>1934</v>
      </c>
    </row>
    <row r="27">
      <c r="A27" s="354" t="s">
        <v>1935</v>
      </c>
      <c r="B27" s="82" t="s">
        <v>1936</v>
      </c>
      <c r="C27" s="83" t="s">
        <v>1411</v>
      </c>
      <c r="D27" s="84" t="s">
        <v>739</v>
      </c>
      <c r="E27" s="85" t="s">
        <v>739</v>
      </c>
      <c r="F27" s="86" t="s">
        <v>1937</v>
      </c>
      <c r="G27" s="82" t="s">
        <v>644</v>
      </c>
      <c r="H27" s="88" t="s">
        <v>1938</v>
      </c>
      <c r="I27" s="88" t="s">
        <v>100</v>
      </c>
      <c r="J27" s="88" t="s">
        <v>1939</v>
      </c>
      <c r="K27" s="88" t="s">
        <v>1546</v>
      </c>
      <c r="L27" s="159" t="s">
        <v>1940</v>
      </c>
      <c r="M27" s="88" t="s">
        <v>1941</v>
      </c>
      <c r="N27" s="159" t="s">
        <v>1942</v>
      </c>
      <c r="O27" s="159" t="s">
        <v>1943</v>
      </c>
      <c r="P27" s="355" t="s">
        <v>1550</v>
      </c>
      <c r="Q27" s="88" t="s">
        <v>1944</v>
      </c>
      <c r="R27" s="97"/>
      <c r="S27" s="93" t="s">
        <v>1292</v>
      </c>
      <c r="T27" s="88" t="s">
        <v>1945</v>
      </c>
      <c r="U27" s="88" t="s">
        <v>645</v>
      </c>
      <c r="V27" s="88" t="s">
        <v>1946</v>
      </c>
      <c r="W27" s="92"/>
      <c r="X27" s="159" t="s">
        <v>487</v>
      </c>
      <c r="Y27" s="159" t="s">
        <v>1730</v>
      </c>
      <c r="Z27" s="159" t="s">
        <v>1209</v>
      </c>
      <c r="AA27" s="159" t="s">
        <v>252</v>
      </c>
      <c r="AB27" s="159" t="s">
        <v>1947</v>
      </c>
      <c r="AC27" s="356" t="s">
        <v>1948</v>
      </c>
      <c r="AD27" s="357"/>
      <c r="AE27" s="159" t="s">
        <v>1949</v>
      </c>
      <c r="AF27" s="356" t="s">
        <v>1950</v>
      </c>
      <c r="AG27" s="88" t="s">
        <v>633</v>
      </c>
      <c r="AH27" s="97"/>
      <c r="AI27" s="88" t="s">
        <v>1951</v>
      </c>
      <c r="AJ27" s="88" t="s">
        <v>1952</v>
      </c>
      <c r="AK27" s="92"/>
      <c r="AL27" s="88" t="s">
        <v>1953</v>
      </c>
      <c r="AM27" s="93" t="s">
        <v>1954</v>
      </c>
      <c r="AN27" s="93" t="s">
        <v>1955</v>
      </c>
      <c r="AO27" s="93" t="s">
        <v>1956</v>
      </c>
      <c r="AP27" s="93" t="s">
        <v>1957</v>
      </c>
      <c r="AQ27" s="88" t="s">
        <v>1958</v>
      </c>
      <c r="AR27" s="88" t="s">
        <v>1011</v>
      </c>
      <c r="AS27" s="88" t="s">
        <v>1959</v>
      </c>
      <c r="AT27" s="159" t="s">
        <v>931</v>
      </c>
      <c r="AU27" s="159" t="s">
        <v>1960</v>
      </c>
      <c r="AV27" s="93" t="s">
        <v>1837</v>
      </c>
      <c r="AW27" s="97"/>
      <c r="AX27" s="93" t="s">
        <v>1961</v>
      </c>
      <c r="AY27" s="88" t="s">
        <v>1962</v>
      </c>
      <c r="AZ27" s="271"/>
      <c r="BA27" s="159" t="s">
        <v>657</v>
      </c>
      <c r="BB27" s="159" t="s">
        <v>864</v>
      </c>
      <c r="BC27" s="159" t="s">
        <v>1575</v>
      </c>
      <c r="BD27" s="358" t="s">
        <v>1963</v>
      </c>
      <c r="BE27" s="159" t="s">
        <v>791</v>
      </c>
      <c r="BF27" s="159" t="s">
        <v>1199</v>
      </c>
      <c r="BG27" s="159" t="s">
        <v>1964</v>
      </c>
      <c r="BH27" s="88" t="s">
        <v>1666</v>
      </c>
      <c r="BI27" s="88" t="s">
        <v>1965</v>
      </c>
      <c r="BJ27" s="159" t="s">
        <v>1966</v>
      </c>
      <c r="BK27" s="159" t="s">
        <v>1967</v>
      </c>
      <c r="BL27" s="88" t="s">
        <v>1072</v>
      </c>
      <c r="BM27" s="88" t="s">
        <v>864</v>
      </c>
      <c r="BN27" s="93" t="s">
        <v>1968</v>
      </c>
      <c r="BO27" s="93" t="s">
        <v>1969</v>
      </c>
      <c r="BP27" s="271"/>
      <c r="BQ27" s="93" t="s">
        <v>1970</v>
      </c>
      <c r="BR27" s="159" t="s">
        <v>1971</v>
      </c>
      <c r="BS27" s="159" t="s">
        <v>1972</v>
      </c>
      <c r="BT27" s="356" t="s">
        <v>1973</v>
      </c>
      <c r="BU27" s="159" t="s">
        <v>1708</v>
      </c>
      <c r="BV27" s="356" t="s">
        <v>1974</v>
      </c>
      <c r="BW27" s="356" t="s">
        <v>1975</v>
      </c>
      <c r="BX27" s="88" t="s">
        <v>1976</v>
      </c>
      <c r="BY27" s="215" t="s">
        <v>1977</v>
      </c>
      <c r="BZ27" s="356" t="s">
        <v>1978</v>
      </c>
      <c r="CA27" s="93" t="s">
        <v>1979</v>
      </c>
      <c r="CB27" s="88" t="s">
        <v>1980</v>
      </c>
      <c r="CC27" s="88" t="s">
        <v>138</v>
      </c>
      <c r="CD27" s="93" t="s">
        <v>1981</v>
      </c>
      <c r="CE27" s="271"/>
      <c r="CF27" s="159" t="s">
        <v>1982</v>
      </c>
      <c r="CG27" s="159" t="s">
        <v>1983</v>
      </c>
      <c r="CH27" s="159" t="s">
        <v>1984</v>
      </c>
      <c r="CI27" s="359" t="s">
        <v>1985</v>
      </c>
      <c r="CJ27" s="159" t="s">
        <v>1986</v>
      </c>
      <c r="CK27" s="159" t="s">
        <v>255</v>
      </c>
      <c r="CL27" s="159" t="s">
        <v>1987</v>
      </c>
      <c r="CM27" s="159" t="s">
        <v>1988</v>
      </c>
      <c r="CN27" s="88" t="s">
        <v>1989</v>
      </c>
      <c r="CO27" s="88" t="s">
        <v>1990</v>
      </c>
      <c r="CP27" s="97"/>
      <c r="CQ27" s="88" t="s">
        <v>1991</v>
      </c>
      <c r="CR27" s="93" t="s">
        <v>1992</v>
      </c>
      <c r="CS27" s="101"/>
      <c r="CT27" s="159" t="s">
        <v>934</v>
      </c>
      <c r="CU27" s="159" t="s">
        <v>1993</v>
      </c>
      <c r="CV27" s="88" t="s">
        <v>242</v>
      </c>
      <c r="CW27" s="159" t="s">
        <v>1994</v>
      </c>
      <c r="CX27" s="93" t="s">
        <v>1995</v>
      </c>
      <c r="CY27" s="88" t="s">
        <v>1996</v>
      </c>
      <c r="CZ27" s="159" t="s">
        <v>1997</v>
      </c>
      <c r="DA27" s="159" t="s">
        <v>1998</v>
      </c>
      <c r="DB27" s="88" t="s">
        <v>1999</v>
      </c>
      <c r="DC27" s="93" t="s">
        <v>1263</v>
      </c>
      <c r="DD27" s="93" t="s">
        <v>2000</v>
      </c>
      <c r="DE27" s="88" t="s">
        <v>2001</v>
      </c>
      <c r="DF27" s="271"/>
      <c r="DG27" s="93" t="s">
        <v>2002</v>
      </c>
      <c r="DH27" s="97"/>
      <c r="DI27" s="89" t="s">
        <v>2003</v>
      </c>
      <c r="DJ27" s="88" t="s">
        <v>2004</v>
      </c>
      <c r="DK27" s="93" t="s">
        <v>524</v>
      </c>
      <c r="DL27" s="88" t="s">
        <v>2005</v>
      </c>
      <c r="DM27" s="88" t="s">
        <v>593</v>
      </c>
      <c r="DN27" s="88" t="s">
        <v>870</v>
      </c>
      <c r="DO27" s="90" t="s">
        <v>1124</v>
      </c>
      <c r="DP27" s="159" t="s">
        <v>2006</v>
      </c>
      <c r="DQ27" s="358" t="s">
        <v>2007</v>
      </c>
      <c r="DR27" s="93" t="s">
        <v>1706</v>
      </c>
      <c r="DS27" s="88" t="s">
        <v>2008</v>
      </c>
      <c r="DT27" s="93" t="s">
        <v>2009</v>
      </c>
      <c r="DU27" s="93" t="s">
        <v>2010</v>
      </c>
      <c r="DV27" s="93" t="s">
        <v>2011</v>
      </c>
      <c r="DW27" s="93" t="s">
        <v>2012</v>
      </c>
      <c r="DX27" s="93" t="s">
        <v>123</v>
      </c>
      <c r="DY27" s="93" t="s">
        <v>2013</v>
      </c>
      <c r="DZ27" s="93" t="s">
        <v>1241</v>
      </c>
      <c r="EA27" s="93" t="s">
        <v>2014</v>
      </c>
      <c r="EB27" s="360" t="s">
        <v>2015</v>
      </c>
    </row>
    <row r="28">
      <c r="A28" s="361" t="s">
        <v>2016</v>
      </c>
      <c r="B28" s="103" t="s">
        <v>2017</v>
      </c>
      <c r="C28" s="104" t="s">
        <v>739</v>
      </c>
      <c r="D28" s="105" t="s">
        <v>738</v>
      </c>
      <c r="E28" s="106" t="s">
        <v>1411</v>
      </c>
      <c r="F28" s="107" t="s">
        <v>2018</v>
      </c>
      <c r="G28" s="103" t="s">
        <v>2019</v>
      </c>
      <c r="H28" s="362" t="s">
        <v>1781</v>
      </c>
      <c r="I28" s="363" t="s">
        <v>2020</v>
      </c>
      <c r="J28" s="363" t="s">
        <v>2021</v>
      </c>
      <c r="K28" s="363" t="s">
        <v>2022</v>
      </c>
      <c r="L28" s="363" t="s">
        <v>146</v>
      </c>
      <c r="M28" s="363" t="s">
        <v>2023</v>
      </c>
      <c r="N28" s="364" t="s">
        <v>2024</v>
      </c>
      <c r="O28" s="363" t="s">
        <v>1725</v>
      </c>
      <c r="P28" s="363" t="s">
        <v>341</v>
      </c>
      <c r="Q28" s="365" t="s">
        <v>2025</v>
      </c>
      <c r="R28" s="366"/>
      <c r="S28" s="365" t="s">
        <v>2026</v>
      </c>
      <c r="T28" s="366"/>
      <c r="U28" s="365" t="s">
        <v>223</v>
      </c>
      <c r="V28" s="170" t="s">
        <v>2027</v>
      </c>
      <c r="W28" s="158"/>
      <c r="X28" s="367" t="s">
        <v>223</v>
      </c>
      <c r="Y28" s="368" t="s">
        <v>1642</v>
      </c>
      <c r="Z28" s="368" t="s">
        <v>2028</v>
      </c>
      <c r="AA28" s="367" t="s">
        <v>2029</v>
      </c>
      <c r="AB28" s="367" t="s">
        <v>2030</v>
      </c>
      <c r="AC28" s="367" t="s">
        <v>2031</v>
      </c>
      <c r="AD28" s="369" t="s">
        <v>2032</v>
      </c>
      <c r="AE28" s="367" t="s">
        <v>898</v>
      </c>
      <c r="AF28" s="367" t="s">
        <v>122</v>
      </c>
      <c r="AG28" s="370" t="s">
        <v>2030</v>
      </c>
      <c r="AH28" s="371"/>
      <c r="AI28" s="371"/>
      <c r="AJ28" s="371"/>
      <c r="AK28" s="158"/>
      <c r="AL28" s="372" t="s">
        <v>1376</v>
      </c>
      <c r="AM28" s="372" t="s">
        <v>847</v>
      </c>
      <c r="AN28" s="373"/>
      <c r="AO28" s="373"/>
      <c r="AP28" s="373"/>
      <c r="AQ28" s="373"/>
      <c r="AR28" s="372" t="s">
        <v>133</v>
      </c>
      <c r="AS28" s="373"/>
      <c r="AT28" s="372" t="s">
        <v>673</v>
      </c>
      <c r="AU28" s="372" t="s">
        <v>2033</v>
      </c>
      <c r="AV28" s="374" t="s">
        <v>2034</v>
      </c>
      <c r="AW28" s="373"/>
      <c r="AX28" s="372" t="s">
        <v>2035</v>
      </c>
      <c r="AY28" s="373"/>
      <c r="AZ28" s="375"/>
      <c r="BA28" s="376" t="s">
        <v>2036</v>
      </c>
      <c r="BB28" s="376" t="s">
        <v>142</v>
      </c>
      <c r="BC28" s="376" t="s">
        <v>143</v>
      </c>
      <c r="BD28" s="376" t="s">
        <v>1088</v>
      </c>
      <c r="BE28" s="376" t="s">
        <v>2037</v>
      </c>
      <c r="BF28" s="377" t="s">
        <v>2038</v>
      </c>
      <c r="BG28" s="378"/>
      <c r="BH28" s="376" t="s">
        <v>2039</v>
      </c>
      <c r="BI28" s="379"/>
      <c r="BJ28" s="377" t="s">
        <v>2040</v>
      </c>
      <c r="BK28" s="376" t="s">
        <v>2041</v>
      </c>
      <c r="BL28" s="378"/>
      <c r="BM28" s="378"/>
      <c r="BN28" s="378"/>
      <c r="BO28" s="378"/>
      <c r="BP28" s="380"/>
      <c r="BQ28" s="381" t="s">
        <v>2042</v>
      </c>
      <c r="BR28" s="381" t="s">
        <v>2043</v>
      </c>
      <c r="BS28" s="382" t="s">
        <v>2044</v>
      </c>
      <c r="BT28" s="382" t="s">
        <v>2045</v>
      </c>
      <c r="BU28" s="382" t="s">
        <v>1742</v>
      </c>
      <c r="BV28" s="381" t="s">
        <v>1241</v>
      </c>
      <c r="BW28" s="382" t="s">
        <v>2046</v>
      </c>
      <c r="BX28" s="383" t="s">
        <v>2047</v>
      </c>
      <c r="BY28" s="381" t="s">
        <v>2048</v>
      </c>
      <c r="BZ28" s="384" t="s">
        <v>2049</v>
      </c>
      <c r="CA28" s="385"/>
      <c r="CB28" s="385"/>
      <c r="CC28" s="385"/>
      <c r="CD28" s="385"/>
      <c r="CE28" s="386"/>
      <c r="CF28" s="387" t="s">
        <v>2050</v>
      </c>
      <c r="CG28" s="388" t="s">
        <v>2051</v>
      </c>
      <c r="CH28" s="387" t="s">
        <v>925</v>
      </c>
      <c r="CI28" s="388" t="s">
        <v>2052</v>
      </c>
      <c r="CJ28" s="387" t="s">
        <v>174</v>
      </c>
      <c r="CK28" s="388" t="s">
        <v>1687</v>
      </c>
      <c r="CL28" s="388" t="s">
        <v>118</v>
      </c>
      <c r="CM28" s="387" t="s">
        <v>2053</v>
      </c>
      <c r="CN28" s="389"/>
      <c r="CO28" s="388" t="s">
        <v>352</v>
      </c>
      <c r="CP28" s="389"/>
      <c r="CQ28" s="389"/>
      <c r="CR28" s="389"/>
      <c r="CS28" s="165"/>
      <c r="CT28" s="390" t="s">
        <v>936</v>
      </c>
      <c r="CU28" s="390" t="s">
        <v>2054</v>
      </c>
      <c r="CV28" s="390" t="s">
        <v>1334</v>
      </c>
      <c r="CW28" s="390" t="s">
        <v>2055</v>
      </c>
      <c r="CX28" s="390" t="s">
        <v>2056</v>
      </c>
      <c r="CY28" s="391" t="s">
        <v>2057</v>
      </c>
      <c r="CZ28" s="392" t="s">
        <v>189</v>
      </c>
      <c r="DA28" s="393" t="s">
        <v>304</v>
      </c>
      <c r="DB28" s="394"/>
      <c r="DC28" s="394"/>
      <c r="DD28" s="394"/>
      <c r="DE28" s="394"/>
      <c r="DF28" s="395"/>
      <c r="DG28" s="396" t="s">
        <v>622</v>
      </c>
      <c r="DH28" s="397"/>
      <c r="DI28" s="397"/>
      <c r="DJ28" s="397"/>
      <c r="DK28" s="398" t="s">
        <v>524</v>
      </c>
      <c r="DL28" s="398" t="s">
        <v>2058</v>
      </c>
      <c r="DM28" s="398" t="s">
        <v>627</v>
      </c>
      <c r="DN28" s="398" t="s">
        <v>2059</v>
      </c>
      <c r="DO28" s="397"/>
      <c r="DP28" s="396" t="s">
        <v>2060</v>
      </c>
      <c r="DQ28" s="398" t="s">
        <v>2061</v>
      </c>
      <c r="DR28" s="397"/>
      <c r="DS28" s="398" t="s">
        <v>1018</v>
      </c>
      <c r="DT28" s="397"/>
      <c r="DU28" s="398" t="s">
        <v>635</v>
      </c>
      <c r="DV28" s="397"/>
      <c r="DW28" s="397"/>
      <c r="DX28" s="397"/>
      <c r="DY28" s="397"/>
      <c r="DZ28" s="397"/>
      <c r="EA28" s="397"/>
      <c r="EB28" s="399" t="s">
        <v>2062</v>
      </c>
    </row>
    <row r="29">
      <c r="A29" s="400" t="s">
        <v>2063</v>
      </c>
      <c r="B29" s="82" t="s">
        <v>2064</v>
      </c>
      <c r="C29" s="83" t="s">
        <v>1411</v>
      </c>
      <c r="D29" s="84" t="s">
        <v>739</v>
      </c>
      <c r="E29" s="85" t="s">
        <v>1411</v>
      </c>
      <c r="F29" s="86" t="s">
        <v>2065</v>
      </c>
      <c r="G29" s="82" t="s">
        <v>435</v>
      </c>
      <c r="H29" s="88" t="s">
        <v>2066</v>
      </c>
      <c r="I29" s="88" t="s">
        <v>646</v>
      </c>
      <c r="J29" s="93" t="s">
        <v>2067</v>
      </c>
      <c r="K29" s="88" t="s">
        <v>102</v>
      </c>
      <c r="L29" s="88" t="s">
        <v>103</v>
      </c>
      <c r="M29" s="215" t="s">
        <v>2068</v>
      </c>
      <c r="N29" s="304" t="s">
        <v>2069</v>
      </c>
      <c r="O29" s="88" t="s">
        <v>2070</v>
      </c>
      <c r="P29" s="401" t="s">
        <v>651</v>
      </c>
      <c r="Q29" s="93" t="s">
        <v>2071</v>
      </c>
      <c r="R29" s="88" t="s">
        <v>996</v>
      </c>
      <c r="S29" s="93" t="s">
        <v>1204</v>
      </c>
      <c r="T29" s="93" t="s">
        <v>2072</v>
      </c>
      <c r="U29" s="93" t="s">
        <v>515</v>
      </c>
      <c r="V29" s="97"/>
      <c r="W29" s="92"/>
      <c r="X29" s="100" t="s">
        <v>2073</v>
      </c>
      <c r="Y29" s="88" t="s">
        <v>2074</v>
      </c>
      <c r="Z29" s="163" t="s">
        <v>2075</v>
      </c>
      <c r="AA29" s="304" t="s">
        <v>2076</v>
      </c>
      <c r="AB29" s="88" t="s">
        <v>1879</v>
      </c>
      <c r="AC29" s="88" t="s">
        <v>2077</v>
      </c>
      <c r="AD29" s="163" t="s">
        <v>2078</v>
      </c>
      <c r="AE29" s="93" t="s">
        <v>898</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1292</v>
      </c>
      <c r="AX29" s="93" t="s">
        <v>2090</v>
      </c>
      <c r="AY29" s="93"/>
      <c r="AZ29" s="96"/>
      <c r="BA29" s="93" t="s">
        <v>2091</v>
      </c>
      <c r="BB29" s="88" t="s">
        <v>1574</v>
      </c>
      <c r="BC29" s="93" t="s">
        <v>2092</v>
      </c>
      <c r="BD29" s="88" t="s">
        <v>2093</v>
      </c>
      <c r="BE29" s="88" t="s">
        <v>145</v>
      </c>
      <c r="BF29" s="88" t="s">
        <v>688</v>
      </c>
      <c r="BG29" s="93"/>
      <c r="BH29" s="91" t="s">
        <v>2094</v>
      </c>
      <c r="BI29" s="93" t="s">
        <v>2095</v>
      </c>
      <c r="BJ29" s="91" t="s">
        <v>1414</v>
      </c>
      <c r="BK29" s="88" t="s">
        <v>2096</v>
      </c>
      <c r="BL29" s="93"/>
      <c r="BM29" s="93" t="s">
        <v>1141</v>
      </c>
      <c r="BN29" s="93" t="s">
        <v>2097</v>
      </c>
      <c r="BO29" s="93"/>
      <c r="BP29" s="96"/>
      <c r="BQ29" s="88" t="s">
        <v>2098</v>
      </c>
      <c r="BR29" s="93" t="s">
        <v>2099</v>
      </c>
      <c r="BS29" s="93" t="s">
        <v>412</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285</v>
      </c>
      <c r="CG29" s="302" t="s">
        <v>211</v>
      </c>
      <c r="CH29" s="163" t="s">
        <v>2109</v>
      </c>
      <c r="CI29" s="88" t="s">
        <v>2110</v>
      </c>
      <c r="CJ29" s="93" t="s">
        <v>240</v>
      </c>
      <c r="CK29" s="88" t="s">
        <v>2111</v>
      </c>
      <c r="CL29" s="88" t="s">
        <v>607</v>
      </c>
      <c r="CM29" s="88" t="s">
        <v>1689</v>
      </c>
      <c r="CN29" s="93"/>
      <c r="CO29" s="93" t="s">
        <v>2112</v>
      </c>
      <c r="CP29" s="93"/>
      <c r="CQ29" s="93" t="s">
        <v>843</v>
      </c>
      <c r="CR29" s="93"/>
      <c r="CS29" s="101"/>
      <c r="CT29" s="88" t="s">
        <v>611</v>
      </c>
      <c r="CU29" s="88" t="s">
        <v>1694</v>
      </c>
      <c r="CV29" s="93" t="s">
        <v>399</v>
      </c>
      <c r="CW29" s="91" t="s">
        <v>1908</v>
      </c>
      <c r="CX29" s="304" t="s">
        <v>236</v>
      </c>
      <c r="CY29" s="304" t="s">
        <v>1895</v>
      </c>
      <c r="CZ29" s="88" t="s">
        <v>2113</v>
      </c>
      <c r="DA29" s="88" t="s">
        <v>1921</v>
      </c>
      <c r="DB29" s="93"/>
      <c r="DC29" s="93" t="s">
        <v>2114</v>
      </c>
      <c r="DD29" s="93" t="s">
        <v>1701</v>
      </c>
      <c r="DE29" s="93" t="s">
        <v>2115</v>
      </c>
      <c r="DF29" s="93"/>
      <c r="DG29" s="93" t="s">
        <v>2116</v>
      </c>
      <c r="DH29" s="93"/>
      <c r="DI29" s="93" t="s">
        <v>2117</v>
      </c>
      <c r="DJ29" s="93"/>
      <c r="DK29" s="90" t="s">
        <v>199</v>
      </c>
      <c r="DL29" s="93" t="s">
        <v>2118</v>
      </c>
      <c r="DM29" s="93" t="s">
        <v>2119</v>
      </c>
      <c r="DN29" s="93"/>
      <c r="DO29" s="93"/>
      <c r="DP29" s="93" t="s">
        <v>2120</v>
      </c>
      <c r="DQ29" s="93" t="s">
        <v>2008</v>
      </c>
      <c r="DR29" s="93" t="s">
        <v>2121</v>
      </c>
      <c r="DS29" s="93" t="s">
        <v>2122</v>
      </c>
      <c r="DT29" s="93" t="s">
        <v>2123</v>
      </c>
      <c r="DU29" s="93" t="s">
        <v>1620</v>
      </c>
      <c r="DV29" s="93"/>
      <c r="DW29" s="93" t="s">
        <v>2124</v>
      </c>
      <c r="DX29" s="93" t="s">
        <v>2125</v>
      </c>
      <c r="DY29" s="93" t="s">
        <v>2126</v>
      </c>
      <c r="DZ29" s="88" t="s">
        <v>2127</v>
      </c>
      <c r="EA29" s="93" t="s">
        <v>2128</v>
      </c>
      <c r="EB29" s="301" t="s">
        <v>2129</v>
      </c>
    </row>
    <row r="30">
      <c r="A30" s="402" t="s">
        <v>2130</v>
      </c>
      <c r="B30" s="103" t="s">
        <v>2131</v>
      </c>
      <c r="C30" s="104" t="s">
        <v>1411</v>
      </c>
      <c r="D30" s="105" t="s">
        <v>1411</v>
      </c>
      <c r="E30" s="106" t="s">
        <v>1411</v>
      </c>
      <c r="F30" s="107" t="s">
        <v>2132</v>
      </c>
      <c r="G30" s="103" t="s">
        <v>436</v>
      </c>
      <c r="H30" s="112" t="s">
        <v>860</v>
      </c>
      <c r="I30" s="306" t="s">
        <v>2133</v>
      </c>
      <c r="J30" s="306" t="s">
        <v>2134</v>
      </c>
      <c r="K30" s="112" t="s">
        <v>1546</v>
      </c>
      <c r="L30" s="110" t="s">
        <v>2135</v>
      </c>
      <c r="M30" s="112" t="s">
        <v>2136</v>
      </c>
      <c r="N30" s="112" t="s">
        <v>2137</v>
      </c>
      <c r="O30" s="112" t="s">
        <v>2138</v>
      </c>
      <c r="P30" s="110" t="s">
        <v>551</v>
      </c>
      <c r="Q30" s="112" t="s">
        <v>2139</v>
      </c>
      <c r="R30" s="403" t="s">
        <v>2140</v>
      </c>
      <c r="S30" s="170" t="s">
        <v>2141</v>
      </c>
      <c r="T30" s="170" t="s">
        <v>2142</v>
      </c>
      <c r="U30" s="170" t="s">
        <v>1157</v>
      </c>
      <c r="V30" s="112" t="s">
        <v>2143</v>
      </c>
      <c r="W30" s="276"/>
      <c r="X30" s="116" t="s">
        <v>2111</v>
      </c>
      <c r="Y30" s="116" t="s">
        <v>2144</v>
      </c>
      <c r="Z30" s="116" t="s">
        <v>2145</v>
      </c>
      <c r="AA30" s="351" t="s">
        <v>2146</v>
      </c>
      <c r="AB30" s="203" t="s">
        <v>2147</v>
      </c>
      <c r="AC30" s="204" t="s">
        <v>2148</v>
      </c>
      <c r="AD30" s="204" t="s">
        <v>2149</v>
      </c>
      <c r="AE30" s="116" t="s">
        <v>2150</v>
      </c>
      <c r="AF30" s="116" t="s">
        <v>1043</v>
      </c>
      <c r="AG30" s="116" t="s">
        <v>2151</v>
      </c>
      <c r="AH30" s="204" t="s">
        <v>756</v>
      </c>
      <c r="AI30" s="116" t="s">
        <v>2152</v>
      </c>
      <c r="AJ30" s="116" t="s">
        <v>2153</v>
      </c>
      <c r="AK30" s="92"/>
      <c r="AL30" s="120" t="s">
        <v>2154</v>
      </c>
      <c r="AM30" s="172" t="s">
        <v>1570</v>
      </c>
      <c r="AN30" s="206" t="s">
        <v>2155</v>
      </c>
      <c r="AO30" s="121" t="s">
        <v>130</v>
      </c>
      <c r="AP30" s="121" t="s">
        <v>2156</v>
      </c>
      <c r="AQ30" s="121" t="s">
        <v>2157</v>
      </c>
      <c r="AR30" s="172" t="s">
        <v>397</v>
      </c>
      <c r="AS30" s="121" t="s">
        <v>2158</v>
      </c>
      <c r="AT30" s="121" t="s">
        <v>2159</v>
      </c>
      <c r="AU30" s="121" t="s">
        <v>2160</v>
      </c>
      <c r="AV30" s="121" t="s">
        <v>2161</v>
      </c>
      <c r="AW30" s="172" t="s">
        <v>2162</v>
      </c>
      <c r="AX30" s="172" t="s">
        <v>2163</v>
      </c>
      <c r="AY30" s="206" t="s">
        <v>2164</v>
      </c>
      <c r="AZ30" s="404"/>
      <c r="BA30" s="178" t="s">
        <v>2165</v>
      </c>
      <c r="BB30" s="127" t="s">
        <v>675</v>
      </c>
      <c r="BC30" s="127" t="s">
        <v>1891</v>
      </c>
      <c r="BD30" s="127" t="s">
        <v>1229</v>
      </c>
      <c r="BE30" s="127" t="s">
        <v>1463</v>
      </c>
      <c r="BF30" s="178" t="s">
        <v>2166</v>
      </c>
      <c r="BG30" s="127" t="s">
        <v>2099</v>
      </c>
      <c r="BH30" s="127" t="s">
        <v>1683</v>
      </c>
      <c r="BI30" s="127" t="s">
        <v>2167</v>
      </c>
      <c r="BJ30" s="178"/>
      <c r="BK30" s="127" t="s">
        <v>1745</v>
      </c>
      <c r="BL30" s="178" t="s">
        <v>2168</v>
      </c>
      <c r="BM30" s="178" t="s">
        <v>2169</v>
      </c>
      <c r="BN30" s="178" t="s">
        <v>2170</v>
      </c>
      <c r="BO30" s="178" t="s">
        <v>2171</v>
      </c>
      <c r="BP30" s="405"/>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406"/>
      <c r="CF30" s="319" t="s">
        <v>2183</v>
      </c>
      <c r="CG30" s="138" t="s">
        <v>2184</v>
      </c>
      <c r="CH30" s="182" t="s">
        <v>1854</v>
      </c>
      <c r="CI30" s="138" t="s">
        <v>2185</v>
      </c>
      <c r="CJ30" s="182" t="s">
        <v>1289</v>
      </c>
      <c r="CK30" s="138" t="s">
        <v>2186</v>
      </c>
      <c r="CL30" s="138" t="s">
        <v>204</v>
      </c>
      <c r="CM30" s="182" t="s">
        <v>2187</v>
      </c>
      <c r="CN30" s="182" t="s">
        <v>2188</v>
      </c>
      <c r="CO30" s="138" t="s">
        <v>2189</v>
      </c>
      <c r="CP30" s="182" t="s">
        <v>2190</v>
      </c>
      <c r="CQ30" s="182" t="s">
        <v>2191</v>
      </c>
      <c r="CR30" s="138" t="s">
        <v>2192</v>
      </c>
      <c r="CS30" s="407"/>
      <c r="CT30" s="143" t="s">
        <v>357</v>
      </c>
      <c r="CU30" s="211" t="s">
        <v>2193</v>
      </c>
      <c r="CV30" s="143" t="s">
        <v>505</v>
      </c>
      <c r="CW30" s="143" t="s">
        <v>940</v>
      </c>
      <c r="CX30" s="408" t="s">
        <v>2194</v>
      </c>
      <c r="CY30" s="143" t="s">
        <v>766</v>
      </c>
      <c r="CZ30" s="408" t="s">
        <v>2195</v>
      </c>
      <c r="DA30" s="143" t="s">
        <v>2196</v>
      </c>
      <c r="DB30" s="143" t="s">
        <v>2197</v>
      </c>
      <c r="DC30" s="211" t="s">
        <v>2198</v>
      </c>
      <c r="DD30" s="143" t="s">
        <v>2199</v>
      </c>
      <c r="DE30" s="143" t="s">
        <v>403</v>
      </c>
      <c r="DF30" s="143"/>
      <c r="DG30" s="148" t="s">
        <v>622</v>
      </c>
      <c r="DH30" s="212" t="s">
        <v>2200</v>
      </c>
      <c r="DI30" s="212" t="s">
        <v>2201</v>
      </c>
      <c r="DJ30" s="148" t="s">
        <v>2202</v>
      </c>
      <c r="DK30" s="212" t="s">
        <v>2203</v>
      </c>
      <c r="DL30" s="212" t="s">
        <v>2204</v>
      </c>
      <c r="DM30" s="212" t="s">
        <v>2205</v>
      </c>
      <c r="DN30" s="212" t="s">
        <v>1533</v>
      </c>
      <c r="DO30" s="212" t="s">
        <v>727</v>
      </c>
      <c r="DP30" s="148" t="s">
        <v>1847</v>
      </c>
      <c r="DQ30" s="148" t="s">
        <v>2206</v>
      </c>
      <c r="DR30" s="409" t="s">
        <v>184</v>
      </c>
      <c r="DS30" s="212" t="s">
        <v>2207</v>
      </c>
      <c r="DT30" s="212" t="s">
        <v>1762</v>
      </c>
      <c r="DU30" s="212" t="s">
        <v>2208</v>
      </c>
      <c r="DV30" s="212" t="s">
        <v>1248</v>
      </c>
      <c r="DW30" s="212" t="s">
        <v>2209</v>
      </c>
      <c r="DX30" s="148" t="s">
        <v>2210</v>
      </c>
      <c r="DY30" s="148" t="s">
        <v>2211</v>
      </c>
      <c r="DZ30" s="212" t="s">
        <v>1091</v>
      </c>
      <c r="EA30" s="212" t="s">
        <v>1306</v>
      </c>
      <c r="EB30" s="325" t="s">
        <v>2212</v>
      </c>
    </row>
    <row r="31">
      <c r="A31" s="81" t="s">
        <v>2213</v>
      </c>
      <c r="B31" s="82" t="s">
        <v>2214</v>
      </c>
      <c r="C31" s="83" t="s">
        <v>1411</v>
      </c>
      <c r="D31" s="84" t="s">
        <v>738</v>
      </c>
      <c r="E31" s="85" t="s">
        <v>1411</v>
      </c>
      <c r="F31" s="86" t="s">
        <v>2215</v>
      </c>
      <c r="G31" s="82" t="s">
        <v>915</v>
      </c>
      <c r="H31" s="93" t="s">
        <v>2216</v>
      </c>
      <c r="I31" s="93" t="s">
        <v>2217</v>
      </c>
      <c r="J31" s="88" t="s">
        <v>2218</v>
      </c>
      <c r="K31" s="88" t="s">
        <v>2219</v>
      </c>
      <c r="L31" s="88" t="s">
        <v>2220</v>
      </c>
      <c r="M31" s="88" t="s">
        <v>2221</v>
      </c>
      <c r="N31" s="93" t="s">
        <v>2222</v>
      </c>
      <c r="O31" s="93" t="s">
        <v>1889</v>
      </c>
      <c r="P31" s="88" t="s">
        <v>651</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564</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243</v>
      </c>
      <c r="BF31" s="93" t="s">
        <v>1259</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905</v>
      </c>
      <c r="BU31" s="88" t="s">
        <v>2249</v>
      </c>
      <c r="BV31" s="88" t="s">
        <v>1244</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468</v>
      </c>
      <c r="CL31" s="88" t="s">
        <v>2257</v>
      </c>
      <c r="CM31" s="88" t="s">
        <v>2258</v>
      </c>
      <c r="CN31" s="97"/>
      <c r="CO31" s="88" t="s">
        <v>630</v>
      </c>
      <c r="CP31" s="97"/>
      <c r="CQ31" s="97"/>
      <c r="CR31" s="97"/>
      <c r="CS31" s="101"/>
      <c r="CT31" s="88" t="s">
        <v>444</v>
      </c>
      <c r="CU31" s="93" t="s">
        <v>1986</v>
      </c>
      <c r="CV31" s="97"/>
      <c r="CW31" s="93" t="s">
        <v>2259</v>
      </c>
      <c r="CX31" s="93" t="s">
        <v>2004</v>
      </c>
      <c r="CY31" s="88" t="s">
        <v>2260</v>
      </c>
      <c r="CZ31" s="93" t="s">
        <v>2261</v>
      </c>
      <c r="DA31" s="93" t="s">
        <v>2262</v>
      </c>
      <c r="DB31" s="97"/>
      <c r="DC31" s="88" t="s">
        <v>2263</v>
      </c>
      <c r="DD31" s="93" t="s">
        <v>2264</v>
      </c>
      <c r="DE31" s="97"/>
      <c r="DF31" s="271"/>
      <c r="DG31" s="88" t="s">
        <v>974</v>
      </c>
      <c r="DH31" s="97"/>
      <c r="DI31" s="93" t="s">
        <v>2265</v>
      </c>
      <c r="DJ31" s="97"/>
      <c r="DK31" s="90" t="s">
        <v>199</v>
      </c>
      <c r="DL31" s="97"/>
      <c r="DM31" s="93" t="s">
        <v>876</v>
      </c>
      <c r="DN31" s="97"/>
      <c r="DO31" s="97"/>
      <c r="DP31" s="91" t="s">
        <v>2266</v>
      </c>
      <c r="DQ31" s="88" t="s">
        <v>2157</v>
      </c>
      <c r="DR31" s="88" t="s">
        <v>2267</v>
      </c>
      <c r="DS31" s="88" t="s">
        <v>2268</v>
      </c>
      <c r="DT31" s="88" t="s">
        <v>2269</v>
      </c>
      <c r="DU31" s="88" t="s">
        <v>201</v>
      </c>
      <c r="DV31" s="97"/>
      <c r="DW31" s="97"/>
      <c r="DX31" s="88" t="s">
        <v>1018</v>
      </c>
      <c r="DY31" s="93" t="s">
        <v>1744</v>
      </c>
      <c r="DZ31" s="88" t="s">
        <v>2270</v>
      </c>
      <c r="EA31" s="88" t="s">
        <v>2271</v>
      </c>
      <c r="EB31" s="91" t="s">
        <v>2272</v>
      </c>
    </row>
    <row r="32">
      <c r="A32" s="410" t="s">
        <v>2273</v>
      </c>
      <c r="B32" s="103" t="s">
        <v>2274</v>
      </c>
      <c r="C32" s="104" t="s">
        <v>1411</v>
      </c>
      <c r="D32" s="105" t="s">
        <v>1411</v>
      </c>
      <c r="E32" s="106" t="s">
        <v>1411</v>
      </c>
      <c r="F32" s="107" t="s">
        <v>2018</v>
      </c>
      <c r="G32" s="103" t="s">
        <v>2132</v>
      </c>
      <c r="H32" s="112" t="s">
        <v>2275</v>
      </c>
      <c r="I32" s="112" t="s">
        <v>2276</v>
      </c>
      <c r="J32" s="112" t="s">
        <v>1783</v>
      </c>
      <c r="K32" s="112" t="s">
        <v>439</v>
      </c>
      <c r="L32" s="112" t="s">
        <v>2277</v>
      </c>
      <c r="M32" s="170" t="s">
        <v>2278</v>
      </c>
      <c r="N32" s="112" t="s">
        <v>2279</v>
      </c>
      <c r="O32" s="112" t="s">
        <v>443</v>
      </c>
      <c r="P32" s="112" t="s">
        <v>551</v>
      </c>
      <c r="Q32" s="170"/>
      <c r="R32" s="227"/>
      <c r="S32" s="170" t="s">
        <v>922</v>
      </c>
      <c r="T32" s="227"/>
      <c r="U32" s="170" t="s">
        <v>2280</v>
      </c>
      <c r="V32" s="227"/>
      <c r="W32" s="92"/>
      <c r="X32" s="116" t="s">
        <v>2281</v>
      </c>
      <c r="Y32" s="115" t="s">
        <v>1075</v>
      </c>
      <c r="Z32" s="116" t="s">
        <v>559</v>
      </c>
      <c r="AA32" s="116" t="s">
        <v>2282</v>
      </c>
      <c r="AB32" s="116" t="s">
        <v>1657</v>
      </c>
      <c r="AC32" s="116" t="s">
        <v>119</v>
      </c>
      <c r="AD32" s="204" t="s">
        <v>2283</v>
      </c>
      <c r="AE32" s="116" t="s">
        <v>1148</v>
      </c>
      <c r="AF32" s="116" t="s">
        <v>841</v>
      </c>
      <c r="AG32" s="296"/>
      <c r="AH32" s="296"/>
      <c r="AI32" s="296"/>
      <c r="AJ32" s="296"/>
      <c r="AK32" s="92"/>
      <c r="AL32" s="121" t="s">
        <v>2284</v>
      </c>
      <c r="AM32" s="121" t="s">
        <v>128</v>
      </c>
      <c r="AN32" s="278"/>
      <c r="AO32" s="172"/>
      <c r="AP32" s="278"/>
      <c r="AQ32" s="278"/>
      <c r="AR32" s="278"/>
      <c r="AS32" s="278"/>
      <c r="AT32" s="121" t="s">
        <v>673</v>
      </c>
      <c r="AU32" s="121" t="s">
        <v>1932</v>
      </c>
      <c r="AV32" s="172"/>
      <c r="AW32" s="278"/>
      <c r="AX32" s="278"/>
      <c r="AY32" s="278"/>
      <c r="AZ32" s="172"/>
      <c r="BA32" s="127" t="s">
        <v>333</v>
      </c>
      <c r="BB32" s="127" t="s">
        <v>679</v>
      </c>
      <c r="BC32" s="127" t="s">
        <v>143</v>
      </c>
      <c r="BD32" s="127" t="s">
        <v>2285</v>
      </c>
      <c r="BE32" s="127" t="s">
        <v>198</v>
      </c>
      <c r="BF32" s="177"/>
      <c r="BG32" s="177"/>
      <c r="BH32" s="127" t="s">
        <v>1996</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562</v>
      </c>
      <c r="CG32" s="138" t="s">
        <v>1820</v>
      </c>
      <c r="CH32" s="138" t="s">
        <v>2294</v>
      </c>
      <c r="CI32" s="182" t="s">
        <v>2295</v>
      </c>
      <c r="CJ32" s="182" t="s">
        <v>1257</v>
      </c>
      <c r="CK32" s="138" t="s">
        <v>850</v>
      </c>
      <c r="CL32" s="138" t="s">
        <v>2296</v>
      </c>
      <c r="CM32" s="138" t="s">
        <v>1523</v>
      </c>
      <c r="CN32" s="282"/>
      <c r="CO32" s="282"/>
      <c r="CP32" s="282"/>
      <c r="CQ32" s="282"/>
      <c r="CR32" s="282"/>
      <c r="CS32" s="101"/>
      <c r="CT32" s="143" t="s">
        <v>2297</v>
      </c>
      <c r="CU32" s="143" t="s">
        <v>2298</v>
      </c>
      <c r="CV32" s="143" t="s">
        <v>967</v>
      </c>
      <c r="CW32" s="143" t="s">
        <v>565</v>
      </c>
      <c r="CX32" s="143" t="s">
        <v>1116</v>
      </c>
      <c r="CY32" s="143" t="s">
        <v>2299</v>
      </c>
      <c r="CZ32" s="143" t="s">
        <v>2300</v>
      </c>
      <c r="DA32" s="143" t="s">
        <v>2301</v>
      </c>
      <c r="DB32" s="283"/>
      <c r="DC32" s="283"/>
      <c r="DD32" s="283"/>
      <c r="DE32" s="283"/>
      <c r="DF32" s="294"/>
      <c r="DG32" s="148" t="s">
        <v>1266</v>
      </c>
      <c r="DH32" s="284"/>
      <c r="DI32" s="262"/>
      <c r="DJ32" s="284"/>
      <c r="DK32" s="284"/>
      <c r="DL32" s="284"/>
      <c r="DM32" s="284"/>
      <c r="DN32" s="284"/>
      <c r="DO32" s="284"/>
      <c r="DP32" s="148" t="s">
        <v>815</v>
      </c>
      <c r="DQ32" s="148" t="s">
        <v>2302</v>
      </c>
      <c r="DR32" s="284"/>
      <c r="DS32" s="284"/>
      <c r="DT32" s="284"/>
      <c r="DU32" s="148" t="s">
        <v>321</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551</v>
      </c>
      <c r="Q33" s="302" t="s">
        <v>2313</v>
      </c>
      <c r="R33" s="88" t="s">
        <v>2314</v>
      </c>
      <c r="S33" s="302" t="s">
        <v>996</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1951</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602</v>
      </c>
      <c r="BI33" s="97" t="s">
        <v>2340</v>
      </c>
      <c r="BJ33" s="93" t="s">
        <v>2341</v>
      </c>
      <c r="BK33" s="93" t="s">
        <v>2342</v>
      </c>
      <c r="BL33" s="93" t="s">
        <v>2343</v>
      </c>
      <c r="BM33" s="88" t="s">
        <v>1874</v>
      </c>
      <c r="BN33" s="93" t="s">
        <v>2344</v>
      </c>
      <c r="BO33" s="93" t="s">
        <v>2345</v>
      </c>
      <c r="BP33" s="96"/>
      <c r="BQ33" s="91" t="s">
        <v>2346</v>
      </c>
      <c r="BR33" s="93" t="s">
        <v>2347</v>
      </c>
      <c r="BS33" s="88" t="s">
        <v>2348</v>
      </c>
      <c r="BT33" s="93" t="s">
        <v>2349</v>
      </c>
      <c r="BU33" s="215" t="s">
        <v>499</v>
      </c>
      <c r="BV33" s="88" t="s">
        <v>2350</v>
      </c>
      <c r="BW33" s="91" t="s">
        <v>2351</v>
      </c>
      <c r="BX33" s="93" t="s">
        <v>2352</v>
      </c>
      <c r="BY33" s="411" t="str">
        <f>HYPERLINK("https://clips.twitch.tv/RamshackleBlindingCaribouPupper", "2:21.41")</f>
        <v>2:21.41</v>
      </c>
      <c r="BZ33" s="215" t="s">
        <v>2353</v>
      </c>
      <c r="CA33" s="93" t="s">
        <v>877</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1056</v>
      </c>
      <c r="CP33" s="88" t="s">
        <v>2364</v>
      </c>
      <c r="CQ33" s="88" t="s">
        <v>2365</v>
      </c>
      <c r="CR33" s="93" t="s">
        <v>2366</v>
      </c>
      <c r="CS33" s="101"/>
      <c r="CT33" s="215" t="s">
        <v>2367</v>
      </c>
      <c r="CU33" s="93" t="s">
        <v>1756</v>
      </c>
      <c r="CV33" s="91" t="s">
        <v>2368</v>
      </c>
      <c r="CW33" s="215" t="s">
        <v>2369</v>
      </c>
      <c r="CX33" s="215" t="s">
        <v>2370</v>
      </c>
      <c r="CY33" s="88" t="s">
        <v>2371</v>
      </c>
      <c r="CZ33" s="215" t="s">
        <v>786</v>
      </c>
      <c r="DA33" s="91" t="s">
        <v>1921</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489</v>
      </c>
      <c r="DN33" s="88" t="s">
        <v>2379</v>
      </c>
      <c r="DO33" s="88" t="s">
        <v>1406</v>
      </c>
      <c r="DP33" s="93" t="s">
        <v>2380</v>
      </c>
      <c r="DQ33" s="88" t="s">
        <v>2381</v>
      </c>
      <c r="DR33" s="88" t="s">
        <v>2382</v>
      </c>
      <c r="DS33" s="88" t="s">
        <v>2383</v>
      </c>
      <c r="DT33" s="88" t="s">
        <v>2384</v>
      </c>
      <c r="DU33" s="88" t="s">
        <v>1620</v>
      </c>
      <c r="DV33" s="88" t="s">
        <v>1947</v>
      </c>
      <c r="DW33" s="88" t="s">
        <v>2385</v>
      </c>
      <c r="DX33" s="88" t="s">
        <v>580</v>
      </c>
      <c r="DY33" s="88" t="s">
        <v>2386</v>
      </c>
      <c r="DZ33" s="88" t="s">
        <v>208</v>
      </c>
      <c r="EA33" s="88" t="s">
        <v>2387</v>
      </c>
      <c r="EB33" s="91" t="s">
        <v>2388</v>
      </c>
    </row>
    <row r="34">
      <c r="A34" s="412" t="s">
        <v>2389</v>
      </c>
      <c r="B34" s="103" t="s">
        <v>2390</v>
      </c>
      <c r="C34" s="104" t="s">
        <v>1411</v>
      </c>
      <c r="D34" s="105" t="s">
        <v>738</v>
      </c>
      <c r="E34" s="106" t="s">
        <v>739</v>
      </c>
      <c r="F34" s="107" t="s">
        <v>913</v>
      </c>
      <c r="G34" s="103" t="s">
        <v>2391</v>
      </c>
      <c r="H34" s="170" t="s">
        <v>447</v>
      </c>
      <c r="I34" s="170" t="s">
        <v>2392</v>
      </c>
      <c r="J34" s="170" t="s">
        <v>2393</v>
      </c>
      <c r="K34" s="170" t="s">
        <v>546</v>
      </c>
      <c r="L34" s="170" t="s">
        <v>472</v>
      </c>
      <c r="M34" s="170" t="s">
        <v>2394</v>
      </c>
      <c r="N34" s="170" t="s">
        <v>2395</v>
      </c>
      <c r="O34" s="170" t="s">
        <v>2396</v>
      </c>
      <c r="P34" s="170" t="s">
        <v>551</v>
      </c>
      <c r="Q34" s="170" t="s">
        <v>2397</v>
      </c>
      <c r="R34" s="227"/>
      <c r="S34" s="170" t="s">
        <v>2398</v>
      </c>
      <c r="T34" s="170" t="s">
        <v>2399</v>
      </c>
      <c r="U34" s="170" t="s">
        <v>223</v>
      </c>
      <c r="V34" s="227"/>
      <c r="W34" s="92"/>
      <c r="X34" s="204" t="s">
        <v>2281</v>
      </c>
      <c r="Y34" s="204" t="s">
        <v>2400</v>
      </c>
      <c r="Z34" s="344" t="s">
        <v>2401</v>
      </c>
      <c r="AA34" s="204" t="s">
        <v>2402</v>
      </c>
      <c r="AB34" s="204" t="s">
        <v>2157</v>
      </c>
      <c r="AC34" s="204" t="s">
        <v>2403</v>
      </c>
      <c r="AD34" s="204" t="s">
        <v>2404</v>
      </c>
      <c r="AE34" s="204" t="s">
        <v>2405</v>
      </c>
      <c r="AF34" s="204" t="s">
        <v>1877</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1207</v>
      </c>
      <c r="BB34" s="178" t="s">
        <v>919</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1071</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1986</v>
      </c>
      <c r="CV34" s="211" t="s">
        <v>2438</v>
      </c>
      <c r="CW34" s="211" t="s">
        <v>565</v>
      </c>
      <c r="CX34" s="211" t="s">
        <v>791</v>
      </c>
      <c r="CY34" s="211" t="s">
        <v>2257</v>
      </c>
      <c r="CZ34" s="143" t="s">
        <v>409</v>
      </c>
      <c r="DA34" s="211" t="s">
        <v>2439</v>
      </c>
      <c r="DB34" s="211" t="s">
        <v>2440</v>
      </c>
      <c r="DC34" s="211" t="s">
        <v>2441</v>
      </c>
      <c r="DD34" s="211" t="s">
        <v>1235</v>
      </c>
      <c r="DE34" s="211" t="s">
        <v>2442</v>
      </c>
      <c r="DF34" s="294"/>
      <c r="DG34" s="212" t="s">
        <v>138</v>
      </c>
      <c r="DH34" s="284"/>
      <c r="DI34" s="284"/>
      <c r="DJ34" s="284"/>
      <c r="DK34" s="212" t="s">
        <v>524</v>
      </c>
      <c r="DL34" s="212" t="s">
        <v>2208</v>
      </c>
      <c r="DM34" s="212" t="s">
        <v>2443</v>
      </c>
      <c r="DN34" s="144" t="s">
        <v>1406</v>
      </c>
      <c r="DO34" s="144" t="s">
        <v>1124</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3"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1889</v>
      </c>
      <c r="P35" s="88" t="s">
        <v>107</v>
      </c>
      <c r="Q35" s="88" t="s">
        <v>2458</v>
      </c>
      <c r="R35" s="97"/>
      <c r="S35" s="88" t="s">
        <v>1495</v>
      </c>
      <c r="T35" s="97"/>
      <c r="U35" s="97"/>
      <c r="V35" s="97"/>
      <c r="W35" s="92"/>
      <c r="X35" s="88" t="s">
        <v>2459</v>
      </c>
      <c r="Y35" s="88" t="s">
        <v>2460</v>
      </c>
      <c r="Z35" s="88" t="s">
        <v>2461</v>
      </c>
      <c r="AA35" s="88" t="s">
        <v>2462</v>
      </c>
      <c r="AB35" s="88" t="s">
        <v>1211</v>
      </c>
      <c r="AC35" s="88" t="s">
        <v>2463</v>
      </c>
      <c r="AD35" s="97"/>
      <c r="AE35" s="88" t="s">
        <v>898</v>
      </c>
      <c r="AF35" s="88" t="s">
        <v>841</v>
      </c>
      <c r="AG35" s="97"/>
      <c r="AH35" s="97"/>
      <c r="AI35" s="97"/>
      <c r="AJ35" s="97"/>
      <c r="AK35" s="92"/>
      <c r="AL35" s="97"/>
      <c r="AM35" s="88" t="s">
        <v>2464</v>
      </c>
      <c r="AN35" s="97"/>
      <c r="AO35" s="97"/>
      <c r="AP35" s="97"/>
      <c r="AQ35" s="97"/>
      <c r="AR35" s="97"/>
      <c r="AS35" s="97"/>
      <c r="AT35" s="88" t="s">
        <v>673</v>
      </c>
      <c r="AU35" s="88" t="s">
        <v>1172</v>
      </c>
      <c r="AV35" s="97"/>
      <c r="AW35" s="97"/>
      <c r="AX35" s="88" t="s">
        <v>2465</v>
      </c>
      <c r="AY35" s="97"/>
      <c r="AZ35" s="271"/>
      <c r="BA35" s="97"/>
      <c r="BB35" s="88" t="s">
        <v>679</v>
      </c>
      <c r="BC35" s="88" t="s">
        <v>933</v>
      </c>
      <c r="BD35" s="88" t="s">
        <v>385</v>
      </c>
      <c r="BE35" s="88" t="s">
        <v>2466</v>
      </c>
      <c r="BF35" s="97"/>
      <c r="BG35" s="97"/>
      <c r="BH35" s="88" t="s">
        <v>395</v>
      </c>
      <c r="BI35" s="215"/>
      <c r="BJ35" s="88" t="s">
        <v>2467</v>
      </c>
      <c r="BK35" s="88" t="s">
        <v>1967</v>
      </c>
      <c r="BL35" s="97"/>
      <c r="BM35" s="88" t="s">
        <v>153</v>
      </c>
      <c r="BN35" s="88" t="s">
        <v>2468</v>
      </c>
      <c r="BO35" s="97"/>
      <c r="BP35" s="271"/>
      <c r="BQ35" s="88" t="s">
        <v>2469</v>
      </c>
      <c r="BR35" s="88" t="s">
        <v>2099</v>
      </c>
      <c r="BS35" s="88" t="s">
        <v>2470</v>
      </c>
      <c r="BT35" s="88" t="s">
        <v>159</v>
      </c>
      <c r="BU35" s="88" t="s">
        <v>1567</v>
      </c>
      <c r="BV35" s="88" t="s">
        <v>1034</v>
      </c>
      <c r="BW35" s="97"/>
      <c r="BX35" s="97"/>
      <c r="BY35" s="88" t="s">
        <v>2471</v>
      </c>
      <c r="BZ35" s="88" t="s">
        <v>2105</v>
      </c>
      <c r="CA35" s="88" t="s">
        <v>2472</v>
      </c>
      <c r="CB35" s="97"/>
      <c r="CC35" s="97"/>
      <c r="CD35" s="97"/>
      <c r="CE35" s="271"/>
      <c r="CF35" s="87" t="s">
        <v>1893</v>
      </c>
      <c r="CG35" s="88" t="s">
        <v>364</v>
      </c>
      <c r="CH35" s="88" t="s">
        <v>2473</v>
      </c>
      <c r="CI35" s="88" t="s">
        <v>2474</v>
      </c>
      <c r="CJ35" s="97"/>
      <c r="CK35" s="88" t="s">
        <v>2475</v>
      </c>
      <c r="CL35" s="88" t="s">
        <v>1444</v>
      </c>
      <c r="CM35" s="88" t="s">
        <v>199</v>
      </c>
      <c r="CN35" s="88" t="s">
        <v>2476</v>
      </c>
      <c r="CO35" s="97"/>
      <c r="CP35" s="97"/>
      <c r="CQ35" s="97"/>
      <c r="CR35" s="97"/>
      <c r="CS35" s="101"/>
      <c r="CT35" s="88" t="s">
        <v>2477</v>
      </c>
      <c r="CU35" s="97"/>
      <c r="CV35" s="88" t="s">
        <v>1334</v>
      </c>
      <c r="CW35" s="88" t="s">
        <v>1644</v>
      </c>
      <c r="CX35" s="88" t="s">
        <v>2478</v>
      </c>
      <c r="CY35" s="88" t="s">
        <v>2479</v>
      </c>
      <c r="CZ35" s="88" t="s">
        <v>2480</v>
      </c>
      <c r="DA35" s="88" t="s">
        <v>1013</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2011</v>
      </c>
      <c r="DY35" s="88" t="s">
        <v>2484</v>
      </c>
      <c r="DZ35" s="97"/>
      <c r="EA35" s="97"/>
      <c r="EB35" s="414"/>
    </row>
    <row r="36">
      <c r="A36" s="415" t="s">
        <v>2485</v>
      </c>
      <c r="B36" s="103" t="s">
        <v>2486</v>
      </c>
      <c r="C36" s="104" t="s">
        <v>433</v>
      </c>
      <c r="D36" s="105" t="s">
        <v>738</v>
      </c>
      <c r="E36" s="106" t="s">
        <v>1411</v>
      </c>
      <c r="F36" s="107" t="s">
        <v>2487</v>
      </c>
      <c r="G36" s="103" t="s">
        <v>1064</v>
      </c>
      <c r="H36" s="112" t="s">
        <v>1624</v>
      </c>
      <c r="I36" s="110" t="s">
        <v>2488</v>
      </c>
      <c r="J36" s="112" t="s">
        <v>2489</v>
      </c>
      <c r="K36" s="110" t="s">
        <v>1546</v>
      </c>
      <c r="L36" s="112" t="s">
        <v>2490</v>
      </c>
      <c r="M36" s="110" t="s">
        <v>2491</v>
      </c>
      <c r="N36" s="112" t="s">
        <v>2492</v>
      </c>
      <c r="O36" s="112" t="s">
        <v>2493</v>
      </c>
      <c r="P36" s="112" t="s">
        <v>1000</v>
      </c>
      <c r="Q36" s="110" t="str">
        <f>HYPERLINK("https://twitter.com/Qbe_Root/status/1254604046691860480","1:09.56")</f>
        <v>1:09.56</v>
      </c>
      <c r="R36" s="227"/>
      <c r="S36" s="112" t="s">
        <v>2494</v>
      </c>
      <c r="T36" s="227"/>
      <c r="U36" s="112" t="s">
        <v>398</v>
      </c>
      <c r="V36" s="170" t="s">
        <v>2495</v>
      </c>
      <c r="W36" s="92"/>
      <c r="X36" s="115" t="s">
        <v>2496</v>
      </c>
      <c r="Y36" s="115" t="s">
        <v>1423</v>
      </c>
      <c r="Z36" s="116" t="s">
        <v>2258</v>
      </c>
      <c r="AA36" s="116" t="s">
        <v>2497</v>
      </c>
      <c r="AB36" s="116" t="s">
        <v>1405</v>
      </c>
      <c r="AC36" s="116" t="s">
        <v>2498</v>
      </c>
      <c r="AD36" s="416" t="s">
        <v>2499</v>
      </c>
      <c r="AE36" s="115" t="str">
        <f>HYPERLINK("https://twitter.com/Qbe_Root/status/1156762003857240064","1:33.81")</f>
        <v>1:33.81</v>
      </c>
      <c r="AF36" s="116" t="s">
        <v>2500</v>
      </c>
      <c r="AG36" s="115" t="str">
        <f>HYPERLINK("https://twitter.com/Qbe_Root/status/1161090273696473094","53.98")</f>
        <v>53.98</v>
      </c>
      <c r="AH36" s="117"/>
      <c r="AI36" s="351" t="s">
        <v>1216</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78"/>
      <c r="AX36" s="121" t="s">
        <v>2508</v>
      </c>
      <c r="AY36" s="278"/>
      <c r="AZ36" s="279"/>
      <c r="BA36" s="127" t="s">
        <v>2509</v>
      </c>
      <c r="BB36" s="127" t="s">
        <v>2510</v>
      </c>
      <c r="BC36" s="127" t="s">
        <v>1155</v>
      </c>
      <c r="BD36" s="127" t="s">
        <v>2511</v>
      </c>
      <c r="BE36" s="127" t="s">
        <v>562</v>
      </c>
      <c r="BF36" s="127" t="s">
        <v>2512</v>
      </c>
      <c r="BG36" s="178" t="s">
        <v>2513</v>
      </c>
      <c r="BH36" s="127" t="s">
        <v>2514</v>
      </c>
      <c r="BI36" s="298" t="s">
        <v>2515</v>
      </c>
      <c r="BJ36" s="417"/>
      <c r="BK36" s="127" t="s">
        <v>2516</v>
      </c>
      <c r="BL36" s="127" t="s">
        <v>2517</v>
      </c>
      <c r="BM36" s="178" t="s">
        <v>2518</v>
      </c>
      <c r="BN36" s="127" t="s">
        <v>1968</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1170</v>
      </c>
      <c r="CC36" s="132" t="s">
        <v>2528</v>
      </c>
      <c r="CD36" s="292"/>
      <c r="CE36" s="293"/>
      <c r="CF36" s="138" t="s">
        <v>2529</v>
      </c>
      <c r="CG36" s="138" t="s">
        <v>1888</v>
      </c>
      <c r="CH36" s="182" t="s">
        <v>2530</v>
      </c>
      <c r="CI36" s="138" t="s">
        <v>2531</v>
      </c>
      <c r="CJ36" s="135" t="s">
        <v>2532</v>
      </c>
      <c r="CK36" s="138" t="s">
        <v>2031</v>
      </c>
      <c r="CL36" s="138" t="s">
        <v>2533</v>
      </c>
      <c r="CM36" s="138" t="s">
        <v>1840</v>
      </c>
      <c r="CN36" s="418" t="s">
        <v>2534</v>
      </c>
      <c r="CO36" s="182" t="s">
        <v>2535</v>
      </c>
      <c r="CP36" s="182"/>
      <c r="CQ36" s="138" t="s">
        <v>2536</v>
      </c>
      <c r="CR36" s="282"/>
      <c r="CS36" s="101"/>
      <c r="CT36" s="143" t="s">
        <v>2537</v>
      </c>
      <c r="CU36" s="140" t="s">
        <v>2538</v>
      </c>
      <c r="CV36" s="140" t="s">
        <v>561</v>
      </c>
      <c r="CW36" s="143" t="s">
        <v>425</v>
      </c>
      <c r="CX36" s="143" t="s">
        <v>2539</v>
      </c>
      <c r="CY36" s="143" t="s">
        <v>2540</v>
      </c>
      <c r="CZ36" s="140" t="s">
        <v>2541</v>
      </c>
      <c r="DA36" s="211" t="s">
        <v>2542</v>
      </c>
      <c r="DB36" s="419" t="str">
        <f>HYPERLINK("https://twitter.com/Qbe_Root/status/1400138849058275330", "1:53.21")</f>
        <v>1:53.21</v>
      </c>
      <c r="DC36" s="143" t="s">
        <v>2543</v>
      </c>
      <c r="DD36" s="143" t="s">
        <v>620</v>
      </c>
      <c r="DE36" s="211" t="s">
        <v>2544</v>
      </c>
      <c r="DF36" s="211"/>
      <c r="DG36" s="145" t="s">
        <v>1266</v>
      </c>
      <c r="DH36" s="144" t="s">
        <v>2545</v>
      </c>
      <c r="DI36" s="284"/>
      <c r="DJ36" s="148" t="s">
        <v>2546</v>
      </c>
      <c r="DK36" s="145" t="s">
        <v>2547</v>
      </c>
      <c r="DL36" s="212" t="s">
        <v>2548</v>
      </c>
      <c r="DM36" s="284"/>
      <c r="DN36" s="284"/>
      <c r="DO36" s="284"/>
      <c r="DP36" s="148" t="s">
        <v>2549</v>
      </c>
      <c r="DQ36" s="325" t="s">
        <v>2550</v>
      </c>
      <c r="DR36" s="420" t="str">
        <f>HYPERLINK("https://twitter.com/Qbe_Root/status/1241798344797798402","11.27")</f>
        <v>11.27</v>
      </c>
      <c r="DS36" s="212" t="s">
        <v>2551</v>
      </c>
      <c r="DT36" s="148" t="s">
        <v>2552</v>
      </c>
      <c r="DU36" s="284"/>
      <c r="DV36" s="148" t="s">
        <v>159</v>
      </c>
      <c r="DW36" s="212" t="s">
        <v>1820</v>
      </c>
      <c r="DX36" s="212" t="s">
        <v>2553</v>
      </c>
      <c r="DY36" s="148" t="s">
        <v>2554</v>
      </c>
      <c r="DZ36" s="212" t="s">
        <v>376</v>
      </c>
      <c r="EA36" s="212" t="s">
        <v>1049</v>
      </c>
      <c r="EB36" s="325" t="s">
        <v>2555</v>
      </c>
    </row>
    <row r="37">
      <c r="A37" s="81" t="s">
        <v>2556</v>
      </c>
      <c r="B37" s="82" t="s">
        <v>2557</v>
      </c>
      <c r="C37" s="83" t="s">
        <v>1411</v>
      </c>
      <c r="D37" s="84" t="s">
        <v>1411</v>
      </c>
      <c r="E37" s="85" t="s">
        <v>1411</v>
      </c>
      <c r="F37" s="86" t="s">
        <v>2558</v>
      </c>
      <c r="G37" s="82" t="s">
        <v>2559</v>
      </c>
      <c r="H37" s="93" t="s">
        <v>346</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753</v>
      </c>
      <c r="AA37" s="93" t="s">
        <v>2567</v>
      </c>
      <c r="AB37" s="93" t="s">
        <v>2446</v>
      </c>
      <c r="AC37" s="88" t="s">
        <v>2568</v>
      </c>
      <c r="AD37" s="93" t="s">
        <v>2569</v>
      </c>
      <c r="AE37" s="93" t="s">
        <v>898</v>
      </c>
      <c r="AF37" s="93" t="s">
        <v>564</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261</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449</v>
      </c>
      <c r="BV37" s="88" t="s">
        <v>1099</v>
      </c>
      <c r="BW37" s="88" t="s">
        <v>2584</v>
      </c>
      <c r="BX37" s="93" t="s">
        <v>2585</v>
      </c>
      <c r="BY37" s="97"/>
      <c r="BZ37" s="93" t="s">
        <v>2586</v>
      </c>
      <c r="CA37" s="97"/>
      <c r="CB37" s="97"/>
      <c r="CC37" s="97"/>
      <c r="CD37" s="97"/>
      <c r="CE37" s="271"/>
      <c r="CF37" s="93" t="s">
        <v>2337</v>
      </c>
      <c r="CG37" s="93" t="s">
        <v>2587</v>
      </c>
      <c r="CH37" s="93" t="s">
        <v>252</v>
      </c>
      <c r="CI37" s="88" t="s">
        <v>2588</v>
      </c>
      <c r="CJ37" s="93" t="s">
        <v>1826</v>
      </c>
      <c r="CK37" s="93" t="s">
        <v>2589</v>
      </c>
      <c r="CL37" s="93" t="s">
        <v>2438</v>
      </c>
      <c r="CM37" s="93" t="s">
        <v>1758</v>
      </c>
      <c r="CN37" s="97"/>
      <c r="CO37" s="97"/>
      <c r="CP37" s="97"/>
      <c r="CQ37" s="97"/>
      <c r="CR37" s="97"/>
      <c r="CS37" s="101"/>
      <c r="CT37" s="88" t="s">
        <v>2590</v>
      </c>
      <c r="CU37" s="93" t="s">
        <v>2591</v>
      </c>
      <c r="CV37" s="93" t="s">
        <v>242</v>
      </c>
      <c r="CW37" s="93" t="s">
        <v>1428</v>
      </c>
      <c r="CX37" s="93" t="s">
        <v>187</v>
      </c>
      <c r="CY37" s="93" t="s">
        <v>1740</v>
      </c>
      <c r="CZ37" s="88" t="s">
        <v>2592</v>
      </c>
      <c r="DA37" s="93" t="s">
        <v>249</v>
      </c>
      <c r="DB37" s="97"/>
      <c r="DC37" s="97"/>
      <c r="DD37" s="97"/>
      <c r="DE37" s="97"/>
      <c r="DF37" s="271"/>
      <c r="DG37" s="93" t="s">
        <v>943</v>
      </c>
      <c r="DH37" s="97"/>
      <c r="DI37" s="97"/>
      <c r="DJ37" s="97"/>
      <c r="DK37" s="97"/>
      <c r="DL37" s="97"/>
      <c r="DM37" s="97"/>
      <c r="DN37" s="97"/>
      <c r="DO37" s="97"/>
      <c r="DP37" s="88" t="s">
        <v>2593</v>
      </c>
      <c r="DQ37" s="93" t="s">
        <v>630</v>
      </c>
      <c r="DR37" s="97"/>
      <c r="DS37" s="97"/>
      <c r="DT37" s="97"/>
      <c r="DU37" s="97"/>
      <c r="DV37" s="97"/>
      <c r="DW37" s="97"/>
      <c r="DX37" s="97"/>
      <c r="DY37" s="93" t="s">
        <v>958</v>
      </c>
      <c r="DZ37" s="97"/>
      <c r="EA37" s="97"/>
      <c r="EB37" s="301"/>
    </row>
    <row r="38">
      <c r="A38" s="421" t="s">
        <v>2594</v>
      </c>
      <c r="B38" s="103" t="s">
        <v>2595</v>
      </c>
      <c r="C38" s="104" t="s">
        <v>1411</v>
      </c>
      <c r="D38" s="105" t="s">
        <v>1411</v>
      </c>
      <c r="E38" s="106" t="s">
        <v>1411</v>
      </c>
      <c r="F38" s="107" t="s">
        <v>219</v>
      </c>
      <c r="G38" s="103" t="s">
        <v>2019</v>
      </c>
      <c r="H38" s="170" t="s">
        <v>2596</v>
      </c>
      <c r="I38" s="112" t="s">
        <v>2597</v>
      </c>
      <c r="J38" s="170" t="s">
        <v>553</v>
      </c>
      <c r="K38" s="170" t="s">
        <v>1416</v>
      </c>
      <c r="L38" s="112" t="s">
        <v>2598</v>
      </c>
      <c r="M38" s="170" t="s">
        <v>2599</v>
      </c>
      <c r="N38" s="170" t="s">
        <v>2600</v>
      </c>
      <c r="O38" s="112" t="s">
        <v>359</v>
      </c>
      <c r="P38" s="170" t="s">
        <v>2601</v>
      </c>
      <c r="Q38" s="227"/>
      <c r="R38" s="227"/>
      <c r="S38" s="170" t="s">
        <v>2602</v>
      </c>
      <c r="T38" s="170" t="s">
        <v>1216</v>
      </c>
      <c r="U38" s="227"/>
      <c r="V38" s="227"/>
      <c r="W38" s="92"/>
      <c r="X38" s="203" t="s">
        <v>1176</v>
      </c>
      <c r="Y38" s="204" t="s">
        <v>2603</v>
      </c>
      <c r="Z38" s="204" t="s">
        <v>2145</v>
      </c>
      <c r="AA38" s="204" t="s">
        <v>715</v>
      </c>
      <c r="AB38" s="204" t="s">
        <v>453</v>
      </c>
      <c r="AC38" s="116" t="s">
        <v>2604</v>
      </c>
      <c r="AD38" s="296"/>
      <c r="AE38" s="116" t="s">
        <v>2605</v>
      </c>
      <c r="AF38" s="204" t="s">
        <v>1877</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799</v>
      </c>
      <c r="BL38" s="178" t="s">
        <v>2201</v>
      </c>
      <c r="BM38" s="178" t="s">
        <v>2620</v>
      </c>
      <c r="BN38" s="178" t="s">
        <v>2621</v>
      </c>
      <c r="BO38" s="178" t="s">
        <v>2622</v>
      </c>
      <c r="BP38" s="331"/>
      <c r="BQ38" s="179" t="s">
        <v>2623</v>
      </c>
      <c r="BR38" s="179" t="s">
        <v>2156</v>
      </c>
      <c r="BS38" s="179" t="s">
        <v>2624</v>
      </c>
      <c r="BT38" s="132" t="s">
        <v>725</v>
      </c>
      <c r="BU38" s="292"/>
      <c r="BV38" s="179" t="s">
        <v>2625</v>
      </c>
      <c r="BW38" s="292"/>
      <c r="BX38" s="179" t="s">
        <v>2626</v>
      </c>
      <c r="BY38" s="179" t="s">
        <v>2627</v>
      </c>
      <c r="BZ38" s="179" t="s">
        <v>2548</v>
      </c>
      <c r="CA38" s="292"/>
      <c r="CB38" s="179" t="s">
        <v>167</v>
      </c>
      <c r="CC38" s="179" t="s">
        <v>195</v>
      </c>
      <c r="CD38" s="180" t="s">
        <v>2628</v>
      </c>
      <c r="CE38" s="422"/>
      <c r="CF38" s="138" t="s">
        <v>791</v>
      </c>
      <c r="CG38" s="182" t="s">
        <v>257</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622</v>
      </c>
      <c r="DH38" s="284"/>
      <c r="DI38" s="284"/>
      <c r="DJ38" s="284"/>
      <c r="DK38" s="212" t="s">
        <v>1550</v>
      </c>
      <c r="DL38" s="284"/>
      <c r="DM38" s="212" t="s">
        <v>2640</v>
      </c>
      <c r="DN38" s="212" t="s">
        <v>2641</v>
      </c>
      <c r="DO38" s="284"/>
      <c r="DP38" s="212" t="s">
        <v>2642</v>
      </c>
      <c r="DQ38" s="212" t="s">
        <v>637</v>
      </c>
      <c r="DR38" s="284"/>
      <c r="DS38" s="284"/>
      <c r="DT38" s="284"/>
      <c r="DU38" s="284"/>
      <c r="DV38" s="212" t="s">
        <v>2643</v>
      </c>
      <c r="DW38" s="284"/>
      <c r="DX38" s="212" t="s">
        <v>2644</v>
      </c>
      <c r="DY38" s="284"/>
      <c r="DZ38" s="284"/>
      <c r="EA38" s="212" t="s">
        <v>2645</v>
      </c>
      <c r="EB38" s="325"/>
    </row>
    <row r="39">
      <c r="A39" s="423" t="s">
        <v>2646</v>
      </c>
      <c r="B39" s="82" t="s">
        <v>2647</v>
      </c>
      <c r="C39" s="83" t="s">
        <v>1411</v>
      </c>
      <c r="D39" s="84" t="s">
        <v>1411</v>
      </c>
      <c r="E39" s="85" t="s">
        <v>739</v>
      </c>
      <c r="F39" s="86" t="s">
        <v>2648</v>
      </c>
      <c r="G39" s="82" t="s">
        <v>2649</v>
      </c>
      <c r="H39" s="93" t="s">
        <v>2650</v>
      </c>
      <c r="I39" s="164" t="s">
        <v>2651</v>
      </c>
      <c r="J39" s="157" t="s">
        <v>2652</v>
      </c>
      <c r="K39" s="164" t="s">
        <v>2653</v>
      </c>
      <c r="L39" s="164" t="s">
        <v>2654</v>
      </c>
      <c r="M39" s="93" t="s">
        <v>2655</v>
      </c>
      <c r="N39" s="164" t="s">
        <v>2656</v>
      </c>
      <c r="O39" s="157" t="s">
        <v>2657</v>
      </c>
      <c r="P39" s="424" t="str">
        <f>HYPERLINK("https://clips.twitch.tv/BetterEnticingWatercressDancingBaby","16.08")</f>
        <v>16.08</v>
      </c>
      <c r="Q39" s="160" t="s">
        <v>2658</v>
      </c>
      <c r="R39" s="338"/>
      <c r="S39" s="160" t="s">
        <v>806</v>
      </c>
      <c r="T39" s="93" t="s">
        <v>2659</v>
      </c>
      <c r="U39" s="424"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4" t="str">
        <f>HYPERLINK("https://youtu.be/N6tkTf4Wb68","53.04")</f>
        <v>53.04</v>
      </c>
      <c r="AH39" s="160"/>
      <c r="AI39" s="160" t="s">
        <v>1381</v>
      </c>
      <c r="AJ39" s="152" t="s">
        <v>2668</v>
      </c>
      <c r="AK39" s="158"/>
      <c r="AL39" s="93" t="s">
        <v>2669</v>
      </c>
      <c r="AM39" s="164" t="s">
        <v>2670</v>
      </c>
      <c r="AN39" s="93" t="s">
        <v>2671</v>
      </c>
      <c r="AO39" s="157" t="s">
        <v>2672</v>
      </c>
      <c r="AP39" s="338"/>
      <c r="AQ39" s="338"/>
      <c r="AR39" s="157" t="s">
        <v>1011</v>
      </c>
      <c r="AS39" s="164" t="s">
        <v>748</v>
      </c>
      <c r="AT39" s="93" t="s">
        <v>1368</v>
      </c>
      <c r="AU39" s="425" t="str">
        <f>HYPERLINK("https://www.youtube.com/watch?v=I53jRzHVHbs","25.78")</f>
        <v>25.78</v>
      </c>
      <c r="AV39" s="157" t="s">
        <v>979</v>
      </c>
      <c r="AW39" s="338"/>
      <c r="AX39" s="157" t="s">
        <v>2673</v>
      </c>
      <c r="AY39" s="152" t="s">
        <v>2674</v>
      </c>
      <c r="AZ39" s="166"/>
      <c r="BA39" s="93" t="s">
        <v>2675</v>
      </c>
      <c r="BB39" s="164" t="s">
        <v>2676</v>
      </c>
      <c r="BC39" s="164" t="s">
        <v>709</v>
      </c>
      <c r="BD39" s="157" t="s">
        <v>2383</v>
      </c>
      <c r="BE39" s="167" t="s">
        <v>2677</v>
      </c>
      <c r="BF39" s="164" t="s">
        <v>1908</v>
      </c>
      <c r="BG39" s="93" t="s">
        <v>2678</v>
      </c>
      <c r="BH39" s="164" t="s">
        <v>405</v>
      </c>
      <c r="BI39" s="97"/>
      <c r="BJ39" s="157" t="s">
        <v>2679</v>
      </c>
      <c r="BK39" s="164" t="s">
        <v>2680</v>
      </c>
      <c r="BL39" s="89" t="s">
        <v>2681</v>
      </c>
      <c r="BM39" s="424" t="str">
        <f>HYPERLINK("https://youtu.be/PNHoaVHANBk","42.06")</f>
        <v>42.06</v>
      </c>
      <c r="BN39" s="164" t="s">
        <v>973</v>
      </c>
      <c r="BO39" s="155" t="s">
        <v>2682</v>
      </c>
      <c r="BP39" s="155"/>
      <c r="BQ39" s="167"/>
      <c r="BR39" s="164" t="s">
        <v>2683</v>
      </c>
      <c r="BS39" s="164" t="s">
        <v>2684</v>
      </c>
      <c r="BT39" s="157" t="s">
        <v>2685</v>
      </c>
      <c r="BU39" s="93" t="s">
        <v>398</v>
      </c>
      <c r="BV39" s="157" t="s">
        <v>2686</v>
      </c>
      <c r="BW39" s="93"/>
      <c r="BX39" s="93"/>
      <c r="BY39" s="157" t="s">
        <v>2687</v>
      </c>
      <c r="BZ39" s="164" t="s">
        <v>2688</v>
      </c>
      <c r="CA39" s="157" t="s">
        <v>2689</v>
      </c>
      <c r="CB39" s="160" t="s">
        <v>711</v>
      </c>
      <c r="CC39" s="426" t="s">
        <v>654</v>
      </c>
      <c r="CD39" s="152" t="s">
        <v>2690</v>
      </c>
      <c r="CE39" s="166"/>
      <c r="CF39" s="157" t="s">
        <v>1557</v>
      </c>
      <c r="CG39" s="164" t="s">
        <v>2691</v>
      </c>
      <c r="CH39" s="424" t="str">
        <f>HYPERLINK("https://www.twitch.tv/videos/374407941","46.69")</f>
        <v>46.69</v>
      </c>
      <c r="CI39" s="157" t="s">
        <v>2692</v>
      </c>
      <c r="CJ39" s="93" t="s">
        <v>2693</v>
      </c>
      <c r="CK39" s="157" t="s">
        <v>2694</v>
      </c>
      <c r="CL39" s="164" t="s">
        <v>2695</v>
      </c>
      <c r="CM39" s="164" t="s">
        <v>2696</v>
      </c>
      <c r="CN39" s="93" t="s">
        <v>2697</v>
      </c>
      <c r="CO39" s="424" t="str">
        <f>HYPERLINK("https://youtu.be/ZVAfoGn-JTw","30.96")</f>
        <v>30.96</v>
      </c>
      <c r="CP39" s="427"/>
      <c r="CQ39" s="424" t="str">
        <f>HYPERLINK("https://youtu.be/AxEHpGTONpA","1:09.12")</f>
        <v>1:09.12</v>
      </c>
      <c r="CR39" s="155" t="s">
        <v>2698</v>
      </c>
      <c r="CS39" s="165"/>
      <c r="CT39" s="424" t="str">
        <f>HYPERLINK("https://clips.twitch.tv/BillowingGiftedGullMcaT","46.17")</f>
        <v>46.17</v>
      </c>
      <c r="CU39" s="93" t="s">
        <v>2699</v>
      </c>
      <c r="CV39" s="424" t="str">
        <f>HYPERLINK("https://clips.twitch.tv/TsundereNastyAntFailFish","30.86")</f>
        <v>30.86</v>
      </c>
      <c r="CW39" s="93" t="s">
        <v>2700</v>
      </c>
      <c r="CX39" s="93" t="s">
        <v>2701</v>
      </c>
      <c r="CY39" s="93" t="s">
        <v>2702</v>
      </c>
      <c r="CZ39" s="167" t="s">
        <v>2703</v>
      </c>
      <c r="DA39" s="164" t="s">
        <v>1998</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28" t="s">
        <v>2717</v>
      </c>
      <c r="B40" s="103" t="s">
        <v>2718</v>
      </c>
      <c r="C40" s="104" t="s">
        <v>1411</v>
      </c>
      <c r="D40" s="105" t="s">
        <v>1411</v>
      </c>
      <c r="E40" s="106" t="s">
        <v>1411</v>
      </c>
      <c r="F40" s="107" t="s">
        <v>1865</v>
      </c>
      <c r="G40" s="103" t="s">
        <v>2719</v>
      </c>
      <c r="H40" s="112" t="s">
        <v>2720</v>
      </c>
      <c r="I40" s="112" t="s">
        <v>2721</v>
      </c>
      <c r="J40" s="112" t="s">
        <v>2722</v>
      </c>
      <c r="K40" s="112" t="s">
        <v>102</v>
      </c>
      <c r="L40" s="287" t="s">
        <v>2723</v>
      </c>
      <c r="M40" s="170" t="s">
        <v>2724</v>
      </c>
      <c r="N40" s="112" t="s">
        <v>2725</v>
      </c>
      <c r="O40" s="287" t="s">
        <v>2726</v>
      </c>
      <c r="P40" s="170" t="s">
        <v>551</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679</v>
      </c>
      <c r="BC40" s="127" t="s">
        <v>1575</v>
      </c>
      <c r="BD40" s="127" t="s">
        <v>2736</v>
      </c>
      <c r="BE40" s="127" t="s">
        <v>1108</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933</v>
      </c>
      <c r="CH40" s="138" t="s">
        <v>2745</v>
      </c>
      <c r="CI40" s="138" t="s">
        <v>2746</v>
      </c>
      <c r="CJ40" s="182" t="s">
        <v>2747</v>
      </c>
      <c r="CK40" s="138" t="s">
        <v>2748</v>
      </c>
      <c r="CL40" s="138" t="s">
        <v>755</v>
      </c>
      <c r="CM40" s="138" t="s">
        <v>2749</v>
      </c>
      <c r="CN40" s="282"/>
      <c r="CO40" s="282"/>
      <c r="CP40" s="282"/>
      <c r="CQ40" s="282"/>
      <c r="CR40" s="282"/>
      <c r="CS40" s="101"/>
      <c r="CT40" s="143" t="s">
        <v>654</v>
      </c>
      <c r="CU40" s="211" t="s">
        <v>2699</v>
      </c>
      <c r="CV40" s="143" t="s">
        <v>399</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1928</v>
      </c>
      <c r="DR40" s="284"/>
      <c r="DS40" s="284"/>
      <c r="DT40" s="284"/>
      <c r="DU40" s="284"/>
      <c r="DV40" s="284"/>
      <c r="DW40" s="284"/>
      <c r="DX40" s="284"/>
      <c r="DY40" s="284"/>
      <c r="DZ40" s="284"/>
      <c r="EA40" s="284"/>
      <c r="EB40" s="325"/>
    </row>
    <row r="41">
      <c r="A41" s="354" t="s">
        <v>2755</v>
      </c>
      <c r="B41" s="82" t="s">
        <v>2756</v>
      </c>
      <c r="C41" s="83" t="s">
        <v>738</v>
      </c>
      <c r="D41" s="84" t="s">
        <v>433</v>
      </c>
      <c r="E41" s="85" t="s">
        <v>643</v>
      </c>
      <c r="F41" s="86" t="s">
        <v>2757</v>
      </c>
      <c r="G41" s="82" t="s">
        <v>1284</v>
      </c>
      <c r="H41" s="93" t="s">
        <v>1846</v>
      </c>
      <c r="I41" s="93" t="s">
        <v>2758</v>
      </c>
      <c r="J41" s="93" t="s">
        <v>2759</v>
      </c>
      <c r="K41" s="93" t="s">
        <v>2760</v>
      </c>
      <c r="L41" s="215" t="s">
        <v>1768</v>
      </c>
      <c r="M41" s="97"/>
      <c r="N41" s="97"/>
      <c r="O41" s="215" t="s">
        <v>2761</v>
      </c>
      <c r="P41" s="93" t="s">
        <v>2762</v>
      </c>
      <c r="Q41" s="89" t="s">
        <v>2568</v>
      </c>
      <c r="R41" s="93"/>
      <c r="S41" s="93" t="s">
        <v>996</v>
      </c>
      <c r="T41" s="215"/>
      <c r="U41" s="215" t="s">
        <v>2763</v>
      </c>
      <c r="V41" s="87" t="s">
        <v>2764</v>
      </c>
      <c r="W41" s="216"/>
      <c r="X41" s="93" t="s">
        <v>2765</v>
      </c>
      <c r="Y41" s="93" t="s">
        <v>2766</v>
      </c>
      <c r="Z41" s="93" t="s">
        <v>1731</v>
      </c>
      <c r="AA41" s="93" t="s">
        <v>2767</v>
      </c>
      <c r="AB41" s="93" t="s">
        <v>2768</v>
      </c>
      <c r="AC41" s="93" t="s">
        <v>2769</v>
      </c>
      <c r="AD41" s="93"/>
      <c r="AE41" s="93" t="s">
        <v>809</v>
      </c>
      <c r="AF41" s="93" t="s">
        <v>2203</v>
      </c>
      <c r="AG41" s="93" t="s">
        <v>2770</v>
      </c>
      <c r="AH41" s="93"/>
      <c r="AI41" s="93" t="s">
        <v>2152</v>
      </c>
      <c r="AJ41" s="99" t="s">
        <v>2771</v>
      </c>
      <c r="AK41" s="92"/>
      <c r="AL41" s="93" t="s">
        <v>375</v>
      </c>
      <c r="AM41" s="93" t="s">
        <v>2772</v>
      </c>
      <c r="AN41" s="91" t="str">
        <f>HYPERLINK("https://youtu.be/LAskX_epfLA","1:44.25")</f>
        <v>1:44.25</v>
      </c>
      <c r="AO41" s="93" t="s">
        <v>2773</v>
      </c>
      <c r="AP41" s="88" t="s">
        <v>2774</v>
      </c>
      <c r="AQ41" s="88" t="s">
        <v>2775</v>
      </c>
      <c r="AR41" s="97"/>
      <c r="AS41" s="99" t="s">
        <v>2776</v>
      </c>
      <c r="AT41" s="215" t="s">
        <v>1840</v>
      </c>
      <c r="AU41" s="93" t="s">
        <v>963</v>
      </c>
      <c r="AV41" s="93" t="s">
        <v>2777</v>
      </c>
      <c r="AW41" s="88" t="s">
        <v>1122</v>
      </c>
      <c r="AX41" s="88" t="s">
        <v>2778</v>
      </c>
      <c r="AY41" s="91" t="s">
        <v>2779</v>
      </c>
      <c r="AZ41" s="94"/>
      <c r="BA41" s="93" t="s">
        <v>2780</v>
      </c>
      <c r="BB41" s="97"/>
      <c r="BC41" s="93" t="s">
        <v>1330</v>
      </c>
      <c r="BD41" s="93" t="s">
        <v>2781</v>
      </c>
      <c r="BE41" s="93" t="s">
        <v>2782</v>
      </c>
      <c r="BF41" s="91" t="str">
        <f>HYPERLINK("https://youtu.be/V-kufjH1djY","41.22")</f>
        <v>41.22</v>
      </c>
      <c r="BG41" s="97"/>
      <c r="BH41" s="93" t="s">
        <v>561</v>
      </c>
      <c r="BI41" s="97"/>
      <c r="BJ41" s="93" t="s">
        <v>2783</v>
      </c>
      <c r="BK41" s="97"/>
      <c r="BL41" s="93" t="s">
        <v>2784</v>
      </c>
      <c r="BM41" s="215" t="s">
        <v>368</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713</v>
      </c>
      <c r="CD41" s="87" t="s">
        <v>2794</v>
      </c>
      <c r="CE41" s="100"/>
      <c r="CF41" s="93" t="s">
        <v>2795</v>
      </c>
      <c r="CG41" s="163" t="s">
        <v>171</v>
      </c>
      <c r="CH41" s="98" t="str">
        <f>HYPERLINK("https://youtu.be/Mwnid1_a4L4","42.15")</f>
        <v>42.15</v>
      </c>
      <c r="CI41" s="93" t="s">
        <v>2796</v>
      </c>
      <c r="CJ41" s="93" t="s">
        <v>2797</v>
      </c>
      <c r="CK41" s="304" t="s">
        <v>2798</v>
      </c>
      <c r="CL41" s="93" t="s">
        <v>528</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733</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386</v>
      </c>
      <c r="DO41" s="97"/>
      <c r="DP41" s="302" t="s">
        <v>2807</v>
      </c>
      <c r="DQ41" s="100"/>
      <c r="DR41" s="93"/>
      <c r="DS41" s="93" t="s">
        <v>2808</v>
      </c>
      <c r="DT41" s="91" t="str">
        <f>HYPERLINK("https://youtu.be/mf09PJ8pEj4","49.38")</f>
        <v>49.38</v>
      </c>
      <c r="DU41" s="97"/>
      <c r="DV41" s="97"/>
      <c r="DW41" s="88" t="s">
        <v>2809</v>
      </c>
      <c r="DX41" s="93" t="s">
        <v>424</v>
      </c>
      <c r="DY41" s="88" t="s">
        <v>2810</v>
      </c>
      <c r="DZ41" s="97"/>
      <c r="EA41" s="93"/>
      <c r="EB41" s="301"/>
    </row>
    <row r="42">
      <c r="A42" s="429" t="s">
        <v>2811</v>
      </c>
      <c r="B42" s="103" t="s">
        <v>2812</v>
      </c>
      <c r="C42" s="104" t="s">
        <v>1411</v>
      </c>
      <c r="D42" s="105" t="s">
        <v>1411</v>
      </c>
      <c r="E42" s="106" t="s">
        <v>1411</v>
      </c>
      <c r="F42" s="107" t="s">
        <v>2813</v>
      </c>
      <c r="G42" s="103" t="s">
        <v>2814</v>
      </c>
      <c r="H42" s="170" t="s">
        <v>2815</v>
      </c>
      <c r="I42" s="170" t="s">
        <v>2816</v>
      </c>
      <c r="J42" s="170" t="s">
        <v>2817</v>
      </c>
      <c r="K42" s="112" t="s">
        <v>1637</v>
      </c>
      <c r="L42" s="287" t="s">
        <v>343</v>
      </c>
      <c r="M42" s="112" t="s">
        <v>875</v>
      </c>
      <c r="N42" s="112" t="s">
        <v>2818</v>
      </c>
      <c r="O42" s="112" t="s">
        <v>2565</v>
      </c>
      <c r="P42" s="112" t="s">
        <v>1550</v>
      </c>
      <c r="Q42" s="430" t="s">
        <v>2819</v>
      </c>
      <c r="R42" s="431" t="s">
        <v>1239</v>
      </c>
      <c r="S42" s="112" t="s">
        <v>139</v>
      </c>
      <c r="T42" s="287" t="s">
        <v>1561</v>
      </c>
      <c r="U42" s="170" t="s">
        <v>1386</v>
      </c>
      <c r="V42" s="170" t="s">
        <v>2820</v>
      </c>
      <c r="W42" s="92"/>
      <c r="X42" s="116" t="s">
        <v>1413</v>
      </c>
      <c r="Y42" s="204" t="s">
        <v>718</v>
      </c>
      <c r="Z42" s="351" t="s">
        <v>2821</v>
      </c>
      <c r="AA42" s="351" t="s">
        <v>2822</v>
      </c>
      <c r="AB42" s="204" t="s">
        <v>2147</v>
      </c>
      <c r="AC42" s="116" t="s">
        <v>2823</v>
      </c>
      <c r="AD42" s="204" t="s">
        <v>2824</v>
      </c>
      <c r="AE42" s="204" t="s">
        <v>2825</v>
      </c>
      <c r="AF42" s="116" t="s">
        <v>2323</v>
      </c>
      <c r="AG42" s="204" t="s">
        <v>2826</v>
      </c>
      <c r="AH42" s="204" t="s">
        <v>2827</v>
      </c>
      <c r="AI42" s="204" t="s">
        <v>2658</v>
      </c>
      <c r="AJ42" s="204" t="s">
        <v>2326</v>
      </c>
      <c r="AK42" s="92"/>
      <c r="AL42" s="172" t="s">
        <v>936</v>
      </c>
      <c r="AM42" s="121" t="s">
        <v>2696</v>
      </c>
      <c r="AN42" s="172" t="s">
        <v>2828</v>
      </c>
      <c r="AO42" s="172" t="s">
        <v>2829</v>
      </c>
      <c r="AP42" s="172" t="s">
        <v>2830</v>
      </c>
      <c r="AQ42" s="432" t="s">
        <v>2831</v>
      </c>
      <c r="AR42" s="172" t="s">
        <v>2832</v>
      </c>
      <c r="AS42" s="121" t="s">
        <v>1247</v>
      </c>
      <c r="AT42" s="172" t="s">
        <v>2833</v>
      </c>
      <c r="AU42" s="172" t="s">
        <v>1056</v>
      </c>
      <c r="AV42" s="172" t="s">
        <v>2834</v>
      </c>
      <c r="AW42" s="172" t="s">
        <v>1512</v>
      </c>
      <c r="AX42" s="172" t="s">
        <v>996</v>
      </c>
      <c r="AY42" s="432" t="s">
        <v>2835</v>
      </c>
      <c r="AZ42" s="432"/>
      <c r="BA42" s="127" t="s">
        <v>2836</v>
      </c>
      <c r="BB42" s="178" t="s">
        <v>1395</v>
      </c>
      <c r="BC42" s="127" t="s">
        <v>2837</v>
      </c>
      <c r="BD42" s="127" t="s">
        <v>2838</v>
      </c>
      <c r="BE42" s="178" t="s">
        <v>1365</v>
      </c>
      <c r="BF42" s="178" t="s">
        <v>2839</v>
      </c>
      <c r="BG42" s="177"/>
      <c r="BH42" s="127" t="s">
        <v>427</v>
      </c>
      <c r="BI42" s="178"/>
      <c r="BJ42" s="178" t="s">
        <v>2840</v>
      </c>
      <c r="BK42" s="127" t="s">
        <v>2841</v>
      </c>
      <c r="BL42" s="178" t="s">
        <v>2842</v>
      </c>
      <c r="BM42" s="178" t="s">
        <v>2843</v>
      </c>
      <c r="BN42" s="178" t="s">
        <v>2844</v>
      </c>
      <c r="BO42" s="178" t="s">
        <v>2845</v>
      </c>
      <c r="BP42" s="178"/>
      <c r="BQ42" s="132" t="s">
        <v>2846</v>
      </c>
      <c r="BR42" s="132" t="s">
        <v>2847</v>
      </c>
      <c r="BS42" s="132" t="s">
        <v>2348</v>
      </c>
      <c r="BT42" s="132" t="s">
        <v>982</v>
      </c>
      <c r="BU42" s="132" t="s">
        <v>2848</v>
      </c>
      <c r="BV42" s="132" t="s">
        <v>2205</v>
      </c>
      <c r="BW42" s="292"/>
      <c r="BX42" s="179" t="s">
        <v>1678</v>
      </c>
      <c r="BY42" s="347" t="s">
        <v>2849</v>
      </c>
      <c r="BZ42" s="179" t="s">
        <v>2850</v>
      </c>
      <c r="CA42" s="132" t="s">
        <v>2851</v>
      </c>
      <c r="CB42" s="179" t="s">
        <v>2852</v>
      </c>
      <c r="CC42" s="132" t="s">
        <v>146</v>
      </c>
      <c r="CD42" s="132" t="s">
        <v>2853</v>
      </c>
      <c r="CE42" s="179"/>
      <c r="CF42" s="433"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901</v>
      </c>
      <c r="CW42" s="143" t="s">
        <v>601</v>
      </c>
      <c r="CX42" s="211" t="s">
        <v>2866</v>
      </c>
      <c r="CY42" s="211" t="s">
        <v>1046</v>
      </c>
      <c r="CZ42" s="143" t="s">
        <v>2867</v>
      </c>
      <c r="DA42" s="211" t="s">
        <v>2868</v>
      </c>
      <c r="DB42" s="211" t="s">
        <v>1597</v>
      </c>
      <c r="DC42" s="211" t="s">
        <v>1569</v>
      </c>
      <c r="DD42" s="211" t="s">
        <v>2869</v>
      </c>
      <c r="DE42" s="211" t="s">
        <v>2870</v>
      </c>
      <c r="DF42" s="211"/>
      <c r="DG42" s="212" t="s">
        <v>1002</v>
      </c>
      <c r="DH42" s="284"/>
      <c r="DI42" s="284"/>
      <c r="DJ42" s="212"/>
      <c r="DK42" s="148" t="s">
        <v>2871</v>
      </c>
      <c r="DL42" s="212" t="s">
        <v>2872</v>
      </c>
      <c r="DM42" s="212" t="s">
        <v>2873</v>
      </c>
      <c r="DN42" s="212" t="s">
        <v>2874</v>
      </c>
      <c r="DO42" s="212" t="s">
        <v>2875</v>
      </c>
      <c r="DP42" s="212" t="s">
        <v>1287</v>
      </c>
      <c r="DQ42" s="148" t="s">
        <v>2876</v>
      </c>
      <c r="DR42" s="212" t="s">
        <v>2877</v>
      </c>
      <c r="DS42" s="212" t="s">
        <v>2551</v>
      </c>
      <c r="DT42" s="212" t="s">
        <v>2878</v>
      </c>
      <c r="DU42" s="212" t="s">
        <v>2879</v>
      </c>
      <c r="DV42" s="212" t="s">
        <v>2880</v>
      </c>
      <c r="DW42" s="212" t="s">
        <v>1155</v>
      </c>
      <c r="DX42" s="148" t="s">
        <v>2881</v>
      </c>
      <c r="DY42" s="212" t="s">
        <v>2240</v>
      </c>
      <c r="DZ42" s="212" t="s">
        <v>1506</v>
      </c>
      <c r="EA42" s="212" t="s">
        <v>861</v>
      </c>
      <c r="EB42" s="325" t="s">
        <v>2882</v>
      </c>
    </row>
    <row r="43">
      <c r="A43" s="434" t="s">
        <v>2883</v>
      </c>
      <c r="B43" s="82" t="s">
        <v>2884</v>
      </c>
      <c r="C43" s="83" t="s">
        <v>1411</v>
      </c>
      <c r="D43" s="84" t="s">
        <v>739</v>
      </c>
      <c r="E43" s="85" t="s">
        <v>739</v>
      </c>
      <c r="F43" s="86" t="s">
        <v>1134</v>
      </c>
      <c r="G43" s="82" t="s">
        <v>1412</v>
      </c>
      <c r="H43" s="338" t="s">
        <v>99</v>
      </c>
      <c r="I43" s="338" t="s">
        <v>2885</v>
      </c>
      <c r="J43" s="338" t="s">
        <v>1939</v>
      </c>
      <c r="K43" s="338" t="s">
        <v>1546</v>
      </c>
      <c r="L43" s="338" t="s">
        <v>344</v>
      </c>
      <c r="M43" s="338" t="s">
        <v>2886</v>
      </c>
      <c r="N43" s="338" t="s">
        <v>105</v>
      </c>
      <c r="O43" s="338" t="s">
        <v>106</v>
      </c>
      <c r="P43" s="337" t="s">
        <v>341</v>
      </c>
      <c r="Q43" s="338"/>
      <c r="R43" s="338"/>
      <c r="S43" s="338"/>
      <c r="T43" s="338"/>
      <c r="U43" s="338"/>
      <c r="V43" s="338"/>
      <c r="W43" s="340"/>
      <c r="X43" s="338" t="s">
        <v>2887</v>
      </c>
      <c r="Y43" s="337" t="s">
        <v>1642</v>
      </c>
      <c r="Z43" s="337" t="s">
        <v>559</v>
      </c>
      <c r="AA43" s="338" t="s">
        <v>2729</v>
      </c>
      <c r="AB43" s="338" t="s">
        <v>2888</v>
      </c>
      <c r="AC43" s="338" t="s">
        <v>2889</v>
      </c>
      <c r="AD43" s="338"/>
      <c r="AE43" s="338" t="s">
        <v>2890</v>
      </c>
      <c r="AF43" s="338" t="s">
        <v>841</v>
      </c>
      <c r="AG43" s="338"/>
      <c r="AH43" s="338"/>
      <c r="AI43" s="338"/>
      <c r="AJ43" s="338"/>
      <c r="AK43" s="340"/>
      <c r="AL43" s="338" t="s">
        <v>2891</v>
      </c>
      <c r="AM43" s="338" t="s">
        <v>2892</v>
      </c>
      <c r="AN43" s="338"/>
      <c r="AO43" s="338"/>
      <c r="AP43" s="338"/>
      <c r="AQ43" s="338"/>
      <c r="AR43" s="338"/>
      <c r="AS43" s="338"/>
      <c r="AT43" s="338" t="s">
        <v>1610</v>
      </c>
      <c r="AU43" s="337" t="s">
        <v>257</v>
      </c>
      <c r="AV43" s="338"/>
      <c r="AW43" s="338"/>
      <c r="AX43" s="338" t="s">
        <v>2893</v>
      </c>
      <c r="AY43" s="338"/>
      <c r="AZ43" s="343"/>
      <c r="BA43" s="338" t="s">
        <v>1128</v>
      </c>
      <c r="BB43" s="338" t="s">
        <v>2894</v>
      </c>
      <c r="BC43" s="337" t="s">
        <v>143</v>
      </c>
      <c r="BD43" s="337" t="s">
        <v>2895</v>
      </c>
      <c r="BE43" s="338" t="s">
        <v>1365</v>
      </c>
      <c r="BF43" s="338" t="s">
        <v>1874</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870</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966</v>
      </c>
      <c r="CV43" s="435" t="s">
        <v>1822</v>
      </c>
      <c r="CW43" s="338" t="s">
        <v>2700</v>
      </c>
      <c r="CX43" s="338"/>
      <c r="CY43" s="338"/>
      <c r="CZ43" s="337" t="s">
        <v>2912</v>
      </c>
      <c r="DA43" s="338" t="s">
        <v>1610</v>
      </c>
      <c r="DB43" s="338"/>
      <c r="DC43" s="338"/>
      <c r="DD43" s="338"/>
      <c r="DE43" s="338"/>
      <c r="DF43" s="343"/>
      <c r="DG43" s="338"/>
      <c r="DH43" s="338"/>
      <c r="DI43" s="338"/>
      <c r="DJ43" s="338"/>
      <c r="DK43" s="338" t="s">
        <v>2871</v>
      </c>
      <c r="DL43" s="338" t="s">
        <v>899</v>
      </c>
      <c r="DM43" s="338" t="s">
        <v>2913</v>
      </c>
      <c r="DN43" s="338" t="s">
        <v>2914</v>
      </c>
      <c r="DO43" s="338"/>
      <c r="DP43" s="338" t="s">
        <v>2785</v>
      </c>
      <c r="DQ43" s="338"/>
      <c r="DR43" s="338" t="s">
        <v>245</v>
      </c>
      <c r="DS43" s="338"/>
      <c r="DT43" s="338"/>
      <c r="DU43" s="338" t="s">
        <v>2915</v>
      </c>
      <c r="DV43" s="338"/>
      <c r="DW43" s="338"/>
      <c r="DX43" s="337" t="s">
        <v>861</v>
      </c>
      <c r="DY43" s="338"/>
      <c r="DZ43" s="338"/>
      <c r="EA43" s="338" t="s">
        <v>2916</v>
      </c>
      <c r="EB43" s="338" t="s">
        <v>2917</v>
      </c>
    </row>
    <row r="44">
      <c r="A44" s="169" t="s">
        <v>2918</v>
      </c>
      <c r="B44" s="103" t="s">
        <v>2919</v>
      </c>
      <c r="C44" s="104" t="s">
        <v>1411</v>
      </c>
      <c r="D44" s="105" t="s">
        <v>1411</v>
      </c>
      <c r="E44" s="106" t="s">
        <v>1411</v>
      </c>
      <c r="F44" s="107" t="s">
        <v>739</v>
      </c>
      <c r="G44" s="103" t="s">
        <v>740</v>
      </c>
      <c r="H44" s="170" t="s">
        <v>2920</v>
      </c>
      <c r="I44" s="170" t="s">
        <v>829</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702</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397</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261</v>
      </c>
      <c r="BG44" s="178" t="s">
        <v>2947</v>
      </c>
      <c r="BH44" s="178" t="s">
        <v>1042</v>
      </c>
      <c r="BI44" s="178" t="s">
        <v>2948</v>
      </c>
      <c r="BJ44" s="178"/>
      <c r="BK44" s="178" t="s">
        <v>2949</v>
      </c>
      <c r="BL44" s="177"/>
      <c r="BM44" s="178" t="s">
        <v>259</v>
      </c>
      <c r="BN44" s="178" t="s">
        <v>2344</v>
      </c>
      <c r="BO44" s="177"/>
      <c r="BP44" s="291"/>
      <c r="BQ44" s="179"/>
      <c r="BR44" s="179" t="s">
        <v>1599</v>
      </c>
      <c r="BS44" s="179" t="s">
        <v>2950</v>
      </c>
      <c r="BT44" s="179" t="s">
        <v>2951</v>
      </c>
      <c r="BU44" s="179" t="s">
        <v>2952</v>
      </c>
      <c r="BV44" s="180" t="s">
        <v>2953</v>
      </c>
      <c r="BW44" s="179" t="s">
        <v>2954</v>
      </c>
      <c r="BX44" s="180" t="s">
        <v>2955</v>
      </c>
      <c r="BY44" s="292"/>
      <c r="BZ44" s="179" t="s">
        <v>735</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36"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892</v>
      </c>
      <c r="DA44" s="211" t="s">
        <v>847</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1091</v>
      </c>
      <c r="EB44" s="325" t="s">
        <v>2979</v>
      </c>
    </row>
    <row r="45">
      <c r="A45" s="437" t="s">
        <v>2980</v>
      </c>
      <c r="B45" s="82" t="s">
        <v>2981</v>
      </c>
      <c r="C45" s="83" t="s">
        <v>1411</v>
      </c>
      <c r="D45" s="84" t="s">
        <v>738</v>
      </c>
      <c r="E45" s="85" t="s">
        <v>1411</v>
      </c>
      <c r="F45" s="86" t="s">
        <v>2982</v>
      </c>
      <c r="G45" s="82" t="s">
        <v>2018</v>
      </c>
      <c r="H45" s="97"/>
      <c r="I45" s="88" t="s">
        <v>2983</v>
      </c>
      <c r="J45" s="88" t="s">
        <v>2984</v>
      </c>
      <c r="K45" s="88" t="s">
        <v>439</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38"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1215</v>
      </c>
      <c r="BT45" s="304" t="s">
        <v>1586</v>
      </c>
      <c r="BU45" s="215" t="s">
        <v>3002</v>
      </c>
      <c r="BV45" s="88" t="s">
        <v>3003</v>
      </c>
      <c r="BW45" s="97"/>
      <c r="BX45" s="88" t="s">
        <v>3004</v>
      </c>
      <c r="BY45" s="88" t="s">
        <v>3005</v>
      </c>
      <c r="BZ45" s="88" t="s">
        <v>3006</v>
      </c>
      <c r="CA45" s="97"/>
      <c r="CB45" s="97"/>
      <c r="CC45" s="97"/>
      <c r="CD45" s="97"/>
      <c r="CE45" s="271"/>
      <c r="CF45" s="439" t="s">
        <v>1907</v>
      </c>
      <c r="CG45" s="88" t="s">
        <v>1820</v>
      </c>
      <c r="CH45" s="88" t="s">
        <v>2294</v>
      </c>
      <c r="CI45" s="90" t="s">
        <v>3007</v>
      </c>
      <c r="CJ45" s="97"/>
      <c r="CK45" s="88" t="s">
        <v>1112</v>
      </c>
      <c r="CL45" s="88" t="s">
        <v>2967</v>
      </c>
      <c r="CM45" s="88" t="s">
        <v>795</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0" t="s">
        <v>3013</v>
      </c>
      <c r="B46" s="103" t="s">
        <v>3014</v>
      </c>
      <c r="C46" s="104" t="s">
        <v>1411</v>
      </c>
      <c r="D46" s="105" t="s">
        <v>1411</v>
      </c>
      <c r="E46" s="106" t="s">
        <v>1411</v>
      </c>
      <c r="F46" s="107" t="s">
        <v>3015</v>
      </c>
      <c r="G46" s="103" t="s">
        <v>1136</v>
      </c>
      <c r="H46" s="227"/>
      <c r="I46" s="112" t="s">
        <v>3016</v>
      </c>
      <c r="J46" s="112" t="s">
        <v>3017</v>
      </c>
      <c r="K46" s="112" t="s">
        <v>1546</v>
      </c>
      <c r="L46" s="112" t="s">
        <v>3018</v>
      </c>
      <c r="M46" s="112" t="s">
        <v>3019</v>
      </c>
      <c r="N46" s="112" t="s">
        <v>3020</v>
      </c>
      <c r="O46" s="112" t="s">
        <v>3021</v>
      </c>
      <c r="P46" s="112" t="s">
        <v>3022</v>
      </c>
      <c r="Q46" s="227"/>
      <c r="R46" s="112" t="s">
        <v>3023</v>
      </c>
      <c r="S46" s="112" t="s">
        <v>1302</v>
      </c>
      <c r="T46" s="227"/>
      <c r="U46" s="227"/>
      <c r="V46" s="112" t="s">
        <v>3024</v>
      </c>
      <c r="W46" s="92"/>
      <c r="X46" s="116" t="s">
        <v>2836</v>
      </c>
      <c r="Y46" s="116" t="s">
        <v>3025</v>
      </c>
      <c r="Z46" s="116" t="s">
        <v>3026</v>
      </c>
      <c r="AA46" s="116" t="s">
        <v>1911</v>
      </c>
      <c r="AB46" s="116" t="s">
        <v>1947</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360</v>
      </c>
      <c r="AU46" s="121" t="s">
        <v>3031</v>
      </c>
      <c r="AV46" s="121" t="s">
        <v>2034</v>
      </c>
      <c r="AW46" s="278"/>
      <c r="AX46" s="121" t="s">
        <v>2943</v>
      </c>
      <c r="AY46" s="278"/>
      <c r="AZ46" s="279"/>
      <c r="BA46" s="127" t="s">
        <v>3032</v>
      </c>
      <c r="BB46" s="127" t="s">
        <v>2239</v>
      </c>
      <c r="BC46" s="127" t="s">
        <v>3033</v>
      </c>
      <c r="BD46" s="127" t="s">
        <v>1097</v>
      </c>
      <c r="BE46" s="127" t="s">
        <v>3034</v>
      </c>
      <c r="BF46" s="177"/>
      <c r="BG46" s="177"/>
      <c r="BH46" s="178" t="s">
        <v>2618</v>
      </c>
      <c r="BI46" s="178" t="s">
        <v>3035</v>
      </c>
      <c r="BJ46" s="178"/>
      <c r="BK46" s="127" t="s">
        <v>3036</v>
      </c>
      <c r="BL46" s="177"/>
      <c r="BM46" s="177"/>
      <c r="BN46" s="177"/>
      <c r="BO46" s="177"/>
      <c r="BP46" s="291"/>
      <c r="BQ46" s="132" t="s">
        <v>3037</v>
      </c>
      <c r="BR46" s="132" t="s">
        <v>775</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607</v>
      </c>
      <c r="CW46" s="211" t="s">
        <v>1221</v>
      </c>
      <c r="CX46" s="143" t="s">
        <v>1859</v>
      </c>
      <c r="CY46" s="143" t="s">
        <v>3054</v>
      </c>
      <c r="CZ46" s="143" t="s">
        <v>3055</v>
      </c>
      <c r="DA46" s="143" t="s">
        <v>1368</v>
      </c>
      <c r="DB46" s="283"/>
      <c r="DC46" s="283"/>
      <c r="DD46" s="143" t="s">
        <v>3056</v>
      </c>
      <c r="DE46" s="283"/>
      <c r="DF46" s="294"/>
      <c r="DG46" s="148" t="s">
        <v>241</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739</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245</v>
      </c>
      <c r="AA47" s="88" t="s">
        <v>3074</v>
      </c>
      <c r="AB47" s="88" t="s">
        <v>3075</v>
      </c>
      <c r="AC47" s="88" t="s">
        <v>3076</v>
      </c>
      <c r="AD47" s="97"/>
      <c r="AE47" s="93" t="s">
        <v>415</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1294</v>
      </c>
      <c r="BB47" s="88" t="s">
        <v>679</v>
      </c>
      <c r="BC47" s="88" t="s">
        <v>933</v>
      </c>
      <c r="BD47" s="304" t="s">
        <v>3079</v>
      </c>
      <c r="BE47" s="93" t="s">
        <v>3080</v>
      </c>
      <c r="BF47" s="97"/>
      <c r="BG47" s="97"/>
      <c r="BH47" s="88" t="s">
        <v>1349</v>
      </c>
      <c r="BI47" s="97"/>
      <c r="BJ47" s="88" t="s">
        <v>2380</v>
      </c>
      <c r="BK47" s="93" t="s">
        <v>3081</v>
      </c>
      <c r="BL47" s="97"/>
      <c r="BM47" s="97"/>
      <c r="BN47" s="97"/>
      <c r="BO47" s="97"/>
      <c r="BP47" s="271"/>
      <c r="BQ47" s="93" t="s">
        <v>1985</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1004</v>
      </c>
      <c r="CG47" s="93" t="s">
        <v>1444</v>
      </c>
      <c r="CH47" s="88" t="s">
        <v>675</v>
      </c>
      <c r="CI47" s="93" t="s">
        <v>3089</v>
      </c>
      <c r="CJ47" s="93" t="s">
        <v>2193</v>
      </c>
      <c r="CK47" s="93" t="s">
        <v>3090</v>
      </c>
      <c r="CL47" s="88" t="s">
        <v>3091</v>
      </c>
      <c r="CM47" s="93" t="s">
        <v>2833</v>
      </c>
      <c r="CN47" s="97"/>
      <c r="CO47" s="97"/>
      <c r="CP47" s="97"/>
      <c r="CQ47" s="97"/>
      <c r="CR47" s="97"/>
      <c r="CS47" s="101"/>
      <c r="CT47" s="90" t="s">
        <v>1882</v>
      </c>
      <c r="CU47" s="93" t="s">
        <v>2858</v>
      </c>
      <c r="CV47" s="88" t="s">
        <v>1150</v>
      </c>
      <c r="CW47" s="88" t="s">
        <v>715</v>
      </c>
      <c r="CX47" s="88" t="s">
        <v>2238</v>
      </c>
      <c r="CY47" s="88" t="s">
        <v>3092</v>
      </c>
      <c r="CZ47" s="88" t="s">
        <v>3093</v>
      </c>
      <c r="DA47" s="93" t="s">
        <v>3094</v>
      </c>
      <c r="DB47" s="97"/>
      <c r="DC47" s="97"/>
      <c r="DD47" s="97"/>
      <c r="DE47" s="97"/>
      <c r="DF47" s="271"/>
      <c r="DG47" s="93" t="s">
        <v>2723</v>
      </c>
      <c r="DH47" s="97"/>
      <c r="DI47" s="97"/>
      <c r="DJ47" s="97"/>
      <c r="DK47" s="97"/>
      <c r="DL47" s="97"/>
      <c r="DM47" s="93" t="s">
        <v>495</v>
      </c>
      <c r="DN47" s="93" t="s">
        <v>3095</v>
      </c>
      <c r="DO47" s="93" t="s">
        <v>3096</v>
      </c>
      <c r="DP47" s="88" t="s">
        <v>3097</v>
      </c>
      <c r="DQ47" s="93" t="s">
        <v>1475</v>
      </c>
      <c r="DR47" s="97"/>
      <c r="DS47" s="97"/>
      <c r="DT47" s="97"/>
      <c r="DU47" s="97"/>
      <c r="DV47" s="97"/>
      <c r="DW47" s="97"/>
      <c r="DX47" s="97"/>
      <c r="DY47" s="97"/>
      <c r="DZ47" s="97"/>
      <c r="EA47" s="97"/>
      <c r="EB47" s="301"/>
    </row>
    <row r="48">
      <c r="A48" s="441" t="s">
        <v>3098</v>
      </c>
      <c r="B48" s="103" t="s">
        <v>3099</v>
      </c>
      <c r="C48" s="104" t="s">
        <v>1411</v>
      </c>
      <c r="D48" s="105" t="s">
        <v>739</v>
      </c>
      <c r="E48" s="106" t="s">
        <v>1411</v>
      </c>
      <c r="F48" s="107" t="s">
        <v>219</v>
      </c>
      <c r="G48" s="103" t="s">
        <v>740</v>
      </c>
      <c r="H48" s="170" t="s">
        <v>2765</v>
      </c>
      <c r="I48" s="170" t="s">
        <v>3100</v>
      </c>
      <c r="J48" s="170" t="s">
        <v>443</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564</v>
      </c>
      <c r="AG48" s="344" t="s">
        <v>3082</v>
      </c>
      <c r="AH48" s="296"/>
      <c r="AI48" s="204" t="s">
        <v>2080</v>
      </c>
      <c r="AJ48" s="296"/>
      <c r="AK48" s="92"/>
      <c r="AL48" s="172" t="s">
        <v>3111</v>
      </c>
      <c r="AM48" s="172" t="s">
        <v>1387</v>
      </c>
      <c r="AN48" s="278"/>
      <c r="AO48" s="278"/>
      <c r="AP48" s="278"/>
      <c r="AQ48" s="172" t="s">
        <v>3112</v>
      </c>
      <c r="AR48" s="172" t="s">
        <v>1606</v>
      </c>
      <c r="AS48" s="278"/>
      <c r="AT48" s="442" t="s">
        <v>3113</v>
      </c>
      <c r="AU48" s="172" t="s">
        <v>3114</v>
      </c>
      <c r="AV48" s="172" t="s">
        <v>3115</v>
      </c>
      <c r="AW48" s="278"/>
      <c r="AX48" s="442"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973</v>
      </c>
      <c r="BO48" s="178" t="s">
        <v>3124</v>
      </c>
      <c r="BP48" s="291"/>
      <c r="BQ48" s="179" t="s">
        <v>3125</v>
      </c>
      <c r="BR48" s="179" t="s">
        <v>1663</v>
      </c>
      <c r="BS48" s="179" t="s">
        <v>918</v>
      </c>
      <c r="BT48" s="179" t="s">
        <v>982</v>
      </c>
      <c r="BU48" s="179" t="s">
        <v>3126</v>
      </c>
      <c r="BV48" s="132" t="s">
        <v>165</v>
      </c>
      <c r="BW48" s="179" t="s">
        <v>3127</v>
      </c>
      <c r="BX48" s="292"/>
      <c r="BY48" s="179" t="s">
        <v>3128</v>
      </c>
      <c r="BZ48" s="443" t="s">
        <v>201</v>
      </c>
      <c r="CA48" s="179" t="s">
        <v>3129</v>
      </c>
      <c r="CB48" s="132" t="s">
        <v>3130</v>
      </c>
      <c r="CC48" s="132" t="s">
        <v>337</v>
      </c>
      <c r="CD48" s="292"/>
      <c r="CE48" s="293"/>
      <c r="CF48" s="182" t="s">
        <v>3131</v>
      </c>
      <c r="CG48" s="182" t="s">
        <v>257</v>
      </c>
      <c r="CH48" s="182" t="s">
        <v>3132</v>
      </c>
      <c r="CI48" s="182" t="s">
        <v>3133</v>
      </c>
      <c r="CJ48" s="182" t="s">
        <v>1257</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1166</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2548</v>
      </c>
      <c r="DX48" s="148" t="s">
        <v>882</v>
      </c>
      <c r="DY48" s="284"/>
      <c r="DZ48" s="212" t="s">
        <v>3150</v>
      </c>
      <c r="EA48" s="212" t="s">
        <v>684</v>
      </c>
      <c r="EB48" s="146" t="s">
        <v>3151</v>
      </c>
    </row>
    <row r="49">
      <c r="A49" s="81" t="s">
        <v>3152</v>
      </c>
      <c r="B49" s="82" t="s">
        <v>3153</v>
      </c>
      <c r="C49" s="83" t="s">
        <v>1411</v>
      </c>
      <c r="D49" s="84" t="s">
        <v>1411</v>
      </c>
      <c r="E49" s="85" t="s">
        <v>1411</v>
      </c>
      <c r="F49" s="86" t="s">
        <v>1135</v>
      </c>
      <c r="G49" s="82" t="s">
        <v>2018</v>
      </c>
      <c r="H49" s="97"/>
      <c r="I49" s="93" t="s">
        <v>3154</v>
      </c>
      <c r="J49" s="93" t="s">
        <v>3155</v>
      </c>
      <c r="K49" s="88" t="s">
        <v>1637</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859</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603</v>
      </c>
      <c r="BC49" s="93" t="s">
        <v>2092</v>
      </c>
      <c r="BD49" s="88" t="s">
        <v>3166</v>
      </c>
      <c r="BE49" s="93" t="s">
        <v>3167</v>
      </c>
      <c r="BF49" s="97"/>
      <c r="BG49" s="97"/>
      <c r="BH49" s="93" t="s">
        <v>861</v>
      </c>
      <c r="BI49" s="88" t="s">
        <v>1139</v>
      </c>
      <c r="BJ49" s="97"/>
      <c r="BK49" s="88" t="s">
        <v>3168</v>
      </c>
      <c r="BL49" s="97"/>
      <c r="BM49" s="97"/>
      <c r="BN49" s="97"/>
      <c r="BO49" s="97"/>
      <c r="BP49" s="271"/>
      <c r="BQ49" s="93" t="s">
        <v>2698</v>
      </c>
      <c r="BR49" s="93" t="s">
        <v>3169</v>
      </c>
      <c r="BS49" s="93" t="s">
        <v>3170</v>
      </c>
      <c r="BT49" s="93" t="s">
        <v>3088</v>
      </c>
      <c r="BU49" s="93" t="s">
        <v>695</v>
      </c>
      <c r="BV49" s="93" t="s">
        <v>1675</v>
      </c>
      <c r="BW49" s="88" t="s">
        <v>3171</v>
      </c>
      <c r="BX49" s="93" t="s">
        <v>3172</v>
      </c>
      <c r="BY49" s="97"/>
      <c r="BZ49" s="93" t="s">
        <v>1029</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705</v>
      </c>
      <c r="CZ49" s="163" t="s">
        <v>1763</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14"/>
    </row>
    <row r="50">
      <c r="A50" s="444" t="s">
        <v>3180</v>
      </c>
      <c r="B50" s="103" t="s">
        <v>3181</v>
      </c>
      <c r="C50" s="104" t="s">
        <v>1411</v>
      </c>
      <c r="D50" s="105" t="s">
        <v>1411</v>
      </c>
      <c r="E50" s="106" t="s">
        <v>1411</v>
      </c>
      <c r="F50" s="107" t="s">
        <v>3182</v>
      </c>
      <c r="G50" s="103" t="s">
        <v>3183</v>
      </c>
      <c r="H50" s="112" t="s">
        <v>2521</v>
      </c>
      <c r="I50" s="112" t="s">
        <v>3184</v>
      </c>
      <c r="J50" s="170" t="s">
        <v>1144</v>
      </c>
      <c r="K50" s="170" t="s">
        <v>3185</v>
      </c>
      <c r="L50" s="445" t="str">
        <f>hyperlink("https://www.twitch.tv/videos/642998947","44.64")</f>
        <v>44.64</v>
      </c>
      <c r="M50" s="112" t="s">
        <v>3186</v>
      </c>
      <c r="N50" s="445"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245</v>
      </c>
      <c r="AA50" s="115" t="s">
        <v>3191</v>
      </c>
      <c r="AB50" s="204" t="s">
        <v>3192</v>
      </c>
      <c r="AC50" s="204" t="s">
        <v>3193</v>
      </c>
      <c r="AD50" s="116" t="s">
        <v>3194</v>
      </c>
      <c r="AE50" s="116" t="s">
        <v>809</v>
      </c>
      <c r="AF50" s="204" t="s">
        <v>564</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1015</v>
      </c>
      <c r="AV50" s="278"/>
      <c r="AW50" s="278"/>
      <c r="AX50" s="206" t="s">
        <v>2958</v>
      </c>
      <c r="AY50" s="278"/>
      <c r="AZ50" s="279"/>
      <c r="BA50" s="178" t="s">
        <v>3201</v>
      </c>
      <c r="BB50" s="178" t="s">
        <v>1093</v>
      </c>
      <c r="BC50" s="178" t="s">
        <v>2240</v>
      </c>
      <c r="BD50" s="127" t="s">
        <v>1239</v>
      </c>
      <c r="BE50" s="178" t="s">
        <v>3202</v>
      </c>
      <c r="BF50" s="177"/>
      <c r="BG50" s="177"/>
      <c r="BH50" s="178" t="s">
        <v>263</v>
      </c>
      <c r="BI50" s="177"/>
      <c r="BJ50" s="178" t="s">
        <v>3203</v>
      </c>
      <c r="BK50" s="330" t="s">
        <v>612</v>
      </c>
      <c r="BL50" s="177"/>
      <c r="BM50" s="177"/>
      <c r="BN50" s="177"/>
      <c r="BO50" s="177"/>
      <c r="BP50" s="291"/>
      <c r="BQ50" s="179" t="s">
        <v>782</v>
      </c>
      <c r="BR50" s="179" t="s">
        <v>3204</v>
      </c>
      <c r="BS50" s="179" t="s">
        <v>3205</v>
      </c>
      <c r="BT50" s="317" t="s">
        <v>905</v>
      </c>
      <c r="BU50" s="179" t="s">
        <v>3206</v>
      </c>
      <c r="BV50" s="132" t="s">
        <v>2205</v>
      </c>
      <c r="BW50" s="292"/>
      <c r="BX50" s="292"/>
      <c r="BY50" s="179" t="s">
        <v>3207</v>
      </c>
      <c r="BZ50" s="179" t="s">
        <v>3208</v>
      </c>
      <c r="CA50" s="179" t="s">
        <v>3209</v>
      </c>
      <c r="CB50" s="179" t="s">
        <v>3210</v>
      </c>
      <c r="CC50" s="132" t="s">
        <v>103</v>
      </c>
      <c r="CD50" s="179" t="s">
        <v>3211</v>
      </c>
      <c r="CE50" s="179"/>
      <c r="CF50" s="433" t="s">
        <v>2859</v>
      </c>
      <c r="CG50" s="446" t="str">
        <f>hyperlink("https://twitter.com/Reborn_Frog/status/1364932529577357313","28.55")</f>
        <v>28.55</v>
      </c>
      <c r="CH50" s="182" t="s">
        <v>3212</v>
      </c>
      <c r="CI50" s="182" t="s">
        <v>3213</v>
      </c>
      <c r="CJ50" s="282"/>
      <c r="CK50" s="138" t="s">
        <v>681</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08" t="s">
        <v>2824</v>
      </c>
      <c r="DF50" s="408"/>
      <c r="DG50" s="284"/>
      <c r="DH50" s="284"/>
      <c r="DI50" s="284"/>
      <c r="DJ50" s="213"/>
      <c r="DK50" s="300"/>
      <c r="DL50" s="148" t="s">
        <v>200</v>
      </c>
      <c r="DM50" s="284"/>
      <c r="DN50" s="284"/>
      <c r="DO50" s="284"/>
      <c r="DP50" s="447" t="s">
        <v>3219</v>
      </c>
      <c r="DQ50" s="448" t="str">
        <f>hyperlink("https://www.twitch.tv/videos/777078690","31.58")</f>
        <v>31.58</v>
      </c>
      <c r="DR50" s="284"/>
      <c r="DS50" s="284"/>
      <c r="DT50" s="284"/>
      <c r="DU50" s="284"/>
      <c r="DV50" s="284"/>
      <c r="DW50" s="284"/>
      <c r="DX50" s="284"/>
      <c r="DY50" s="284"/>
      <c r="DZ50" s="284"/>
      <c r="EA50" s="284"/>
      <c r="EB50" s="325"/>
    </row>
    <row r="51">
      <c r="A51" s="449" t="s">
        <v>3220</v>
      </c>
      <c r="B51" s="82" t="s">
        <v>3221</v>
      </c>
      <c r="C51" s="83" t="s">
        <v>739</v>
      </c>
      <c r="D51" s="84" t="s">
        <v>739</v>
      </c>
      <c r="E51" s="85" t="s">
        <v>1411</v>
      </c>
      <c r="F51" s="86" t="s">
        <v>643</v>
      </c>
      <c r="G51" s="82" t="s">
        <v>3222</v>
      </c>
      <c r="H51" s="93" t="s">
        <v>2156</v>
      </c>
      <c r="I51" s="93" t="s">
        <v>1315</v>
      </c>
      <c r="J51" s="93" t="s">
        <v>3223</v>
      </c>
      <c r="K51" s="93" t="s">
        <v>3224</v>
      </c>
      <c r="L51" s="93" t="s">
        <v>457</v>
      </c>
      <c r="M51" s="97"/>
      <c r="N51" s="93" t="s">
        <v>3225</v>
      </c>
      <c r="O51" s="88" t="s">
        <v>3226</v>
      </c>
      <c r="P51" s="93" t="s">
        <v>107</v>
      </c>
      <c r="Q51" s="97"/>
      <c r="R51" s="97"/>
      <c r="S51" s="97"/>
      <c r="T51" s="97"/>
      <c r="U51" s="97"/>
      <c r="V51" s="97"/>
      <c r="W51" s="92"/>
      <c r="X51" s="88" t="s">
        <v>2036</v>
      </c>
      <c r="Y51" s="93" t="s">
        <v>1208</v>
      </c>
      <c r="Z51" s="93" t="s">
        <v>1795</v>
      </c>
      <c r="AA51" s="93" t="s">
        <v>2729</v>
      </c>
      <c r="AB51" s="163" t="s">
        <v>3227</v>
      </c>
      <c r="AC51" s="93" t="s">
        <v>3228</v>
      </c>
      <c r="AD51" s="97"/>
      <c r="AE51" s="93" t="s">
        <v>3229</v>
      </c>
      <c r="AF51" s="93" t="s">
        <v>356</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749</v>
      </c>
      <c r="AY51" s="97"/>
      <c r="AZ51" s="271"/>
      <c r="BA51" s="93" t="s">
        <v>3232</v>
      </c>
      <c r="BB51" s="93" t="s">
        <v>1327</v>
      </c>
      <c r="BC51" s="93" t="s">
        <v>2946</v>
      </c>
      <c r="BD51" s="93" t="s">
        <v>3233</v>
      </c>
      <c r="BE51" s="93" t="s">
        <v>3234</v>
      </c>
      <c r="BF51" s="87" t="s">
        <v>2232</v>
      </c>
      <c r="BG51" s="97"/>
      <c r="BH51" s="93" t="s">
        <v>1895</v>
      </c>
      <c r="BI51" s="93"/>
      <c r="BJ51" s="93" t="s">
        <v>3235</v>
      </c>
      <c r="BK51" s="93" t="s">
        <v>1810</v>
      </c>
      <c r="BL51" s="97"/>
      <c r="BM51" s="93" t="s">
        <v>337</v>
      </c>
      <c r="BN51" s="93" t="s">
        <v>3236</v>
      </c>
      <c r="BO51" s="97"/>
      <c r="BP51" s="271"/>
      <c r="BQ51" s="93" t="s">
        <v>3237</v>
      </c>
      <c r="BR51" s="93" t="s">
        <v>3238</v>
      </c>
      <c r="BS51" s="93" t="s">
        <v>2169</v>
      </c>
      <c r="BT51" s="88" t="s">
        <v>976</v>
      </c>
      <c r="BU51" s="93" t="s">
        <v>3239</v>
      </c>
      <c r="BV51" s="93" t="s">
        <v>3240</v>
      </c>
      <c r="BW51" s="97"/>
      <c r="BX51" s="97"/>
      <c r="BY51" s="93" t="s">
        <v>3241</v>
      </c>
      <c r="BZ51" s="97"/>
      <c r="CA51" s="97"/>
      <c r="CB51" s="97"/>
      <c r="CC51" s="97"/>
      <c r="CD51" s="97"/>
      <c r="CE51" s="271"/>
      <c r="CF51" s="93" t="s">
        <v>3076</v>
      </c>
      <c r="CG51" s="93" t="s">
        <v>1177</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71"/>
      <c r="DG51" s="93" t="s">
        <v>2751</v>
      </c>
      <c r="DH51" s="97"/>
      <c r="DI51" s="97"/>
      <c r="DJ51" s="97"/>
      <c r="DK51" s="90" t="s">
        <v>199</v>
      </c>
      <c r="DL51" s="97"/>
      <c r="DM51" s="97"/>
      <c r="DN51" s="97"/>
      <c r="DO51" s="97"/>
      <c r="DP51" s="93" t="s">
        <v>3250</v>
      </c>
      <c r="DQ51" s="93" t="s">
        <v>3251</v>
      </c>
      <c r="DR51" s="97"/>
      <c r="DS51" s="97"/>
      <c r="DT51" s="97"/>
      <c r="DU51" s="97"/>
      <c r="DV51" s="97"/>
      <c r="DW51" s="97"/>
      <c r="DX51" s="97"/>
      <c r="DY51" s="93" t="s">
        <v>3252</v>
      </c>
      <c r="DZ51" s="97"/>
      <c r="EA51" s="97"/>
      <c r="EB51" s="301"/>
    </row>
    <row r="52">
      <c r="A52" s="450" t="s">
        <v>3253</v>
      </c>
      <c r="B52" s="103" t="s">
        <v>3254</v>
      </c>
      <c r="C52" s="104" t="s">
        <v>1411</v>
      </c>
      <c r="D52" s="105" t="s">
        <v>1411</v>
      </c>
      <c r="E52" s="106" t="s">
        <v>1411</v>
      </c>
      <c r="F52" s="107" t="s">
        <v>219</v>
      </c>
      <c r="G52" s="103" t="s">
        <v>221</v>
      </c>
      <c r="H52" s="170" t="s">
        <v>3255</v>
      </c>
      <c r="I52" s="170" t="s">
        <v>1699</v>
      </c>
      <c r="J52" s="170" t="s">
        <v>3256</v>
      </c>
      <c r="K52" s="112" t="s">
        <v>2653</v>
      </c>
      <c r="L52" s="112" t="s">
        <v>1199</v>
      </c>
      <c r="M52" s="170" t="s">
        <v>3257</v>
      </c>
      <c r="N52" s="112" t="s">
        <v>3258</v>
      </c>
      <c r="O52" s="170" t="s">
        <v>3259</v>
      </c>
      <c r="P52" s="170" t="s">
        <v>3260</v>
      </c>
      <c r="Q52" s="306" t="s">
        <v>3261</v>
      </c>
      <c r="R52" s="112" t="s">
        <v>3205</v>
      </c>
      <c r="S52" s="170" t="s">
        <v>3262</v>
      </c>
      <c r="T52" s="170" t="s">
        <v>2012</v>
      </c>
      <c r="U52" s="112" t="s">
        <v>2530</v>
      </c>
      <c r="V52" s="306" t="s">
        <v>3263</v>
      </c>
      <c r="W52" s="276"/>
      <c r="X52" s="204" t="s">
        <v>3264</v>
      </c>
      <c r="Y52" s="204" t="s">
        <v>3265</v>
      </c>
      <c r="Z52" s="204" t="s">
        <v>2121</v>
      </c>
      <c r="AA52" s="204" t="s">
        <v>940</v>
      </c>
      <c r="AB52" s="204" t="s">
        <v>3266</v>
      </c>
      <c r="AC52" s="204" t="s">
        <v>3267</v>
      </c>
      <c r="AD52" s="204" t="s">
        <v>3268</v>
      </c>
      <c r="AE52" s="204" t="s">
        <v>3269</v>
      </c>
      <c r="AF52" s="204" t="s">
        <v>3270</v>
      </c>
      <c r="AG52" s="204" t="s">
        <v>3271</v>
      </c>
      <c r="AH52" s="204" t="s">
        <v>2996</v>
      </c>
      <c r="AI52" s="204" t="s">
        <v>2866</v>
      </c>
      <c r="AJ52" s="204" t="s">
        <v>3272</v>
      </c>
      <c r="AK52" s="92"/>
      <c r="AL52" s="172" t="s">
        <v>1953</v>
      </c>
      <c r="AM52" s="172" t="s">
        <v>1350</v>
      </c>
      <c r="AN52" s="172" t="s">
        <v>3273</v>
      </c>
      <c r="AO52" s="172" t="s">
        <v>3274</v>
      </c>
      <c r="AP52" s="172" t="s">
        <v>3275</v>
      </c>
      <c r="AQ52" s="172" t="s">
        <v>3276</v>
      </c>
      <c r="AR52" s="172" t="s">
        <v>3277</v>
      </c>
      <c r="AS52" s="172"/>
      <c r="AT52" s="172" t="s">
        <v>3278</v>
      </c>
      <c r="AU52" s="121" t="s">
        <v>3279</v>
      </c>
      <c r="AV52" s="172" t="s">
        <v>320</v>
      </c>
      <c r="AW52" s="172"/>
      <c r="AX52" s="172" t="s">
        <v>930</v>
      </c>
      <c r="AY52" s="172" t="s">
        <v>3280</v>
      </c>
      <c r="AZ52" s="172"/>
      <c r="BA52" s="178" t="s">
        <v>187</v>
      </c>
      <c r="BB52" s="127" t="s">
        <v>2590</v>
      </c>
      <c r="BC52" s="127" t="s">
        <v>1891</v>
      </c>
      <c r="BD52" s="178" t="s">
        <v>2000</v>
      </c>
      <c r="BE52" s="178" t="s">
        <v>3281</v>
      </c>
      <c r="BF52" s="178" t="s">
        <v>1157</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1205</v>
      </c>
      <c r="CC52" s="179" t="s">
        <v>1549</v>
      </c>
      <c r="CD52" s="179" t="s">
        <v>3294</v>
      </c>
      <c r="CE52" s="179"/>
      <c r="CF52" s="182" t="s">
        <v>1957</v>
      </c>
      <c r="CG52" s="333" t="s">
        <v>294</v>
      </c>
      <c r="CH52" s="182" t="s">
        <v>789</v>
      </c>
      <c r="CI52" s="182" t="s">
        <v>2846</v>
      </c>
      <c r="CJ52" s="182" t="s">
        <v>3295</v>
      </c>
      <c r="CK52" s="182" t="s">
        <v>3296</v>
      </c>
      <c r="CL52" s="182" t="s">
        <v>2147</v>
      </c>
      <c r="CM52" s="182" t="s">
        <v>1954</v>
      </c>
      <c r="CN52" s="182" t="s">
        <v>3297</v>
      </c>
      <c r="CO52" s="138" t="s">
        <v>817</v>
      </c>
      <c r="CP52" s="182"/>
      <c r="CQ52" s="182" t="s">
        <v>3298</v>
      </c>
      <c r="CR52" s="182" t="s">
        <v>3299</v>
      </c>
      <c r="CS52" s="101"/>
      <c r="CT52" s="211" t="s">
        <v>3300</v>
      </c>
      <c r="CU52" s="211" t="s">
        <v>1986</v>
      </c>
      <c r="CV52" s="143" t="s">
        <v>1405</v>
      </c>
      <c r="CW52" s="211" t="s">
        <v>3301</v>
      </c>
      <c r="CX52" s="408" t="s">
        <v>3228</v>
      </c>
      <c r="CY52" s="211" t="s">
        <v>3302</v>
      </c>
      <c r="CZ52" s="352" t="s">
        <v>2456</v>
      </c>
      <c r="DA52" s="143" t="s">
        <v>2542</v>
      </c>
      <c r="DB52" s="211" t="s">
        <v>3303</v>
      </c>
      <c r="DC52" s="211" t="s">
        <v>3304</v>
      </c>
      <c r="DD52" s="211" t="s">
        <v>1090</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424</v>
      </c>
      <c r="DZ52" s="212" t="s">
        <v>3318</v>
      </c>
      <c r="EA52" s="212" t="s">
        <v>364</v>
      </c>
      <c r="EB52" s="325" t="s">
        <v>3319</v>
      </c>
    </row>
    <row r="53">
      <c r="A53" s="81" t="s">
        <v>3320</v>
      </c>
      <c r="B53" s="82" t="s">
        <v>3321</v>
      </c>
      <c r="C53" s="83" t="s">
        <v>1411</v>
      </c>
      <c r="D53" s="84" t="s">
        <v>739</v>
      </c>
      <c r="E53" s="85" t="s">
        <v>1411</v>
      </c>
      <c r="F53" s="86" t="s">
        <v>332</v>
      </c>
      <c r="G53" s="82" t="s">
        <v>1845</v>
      </c>
      <c r="H53" s="93" t="s">
        <v>2483</v>
      </c>
      <c r="I53" s="451"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742</v>
      </c>
      <c r="BB53" s="93" t="s">
        <v>2294</v>
      </c>
      <c r="BC53" s="93" t="s">
        <v>709</v>
      </c>
      <c r="BD53" s="301" t="s">
        <v>947</v>
      </c>
      <c r="BE53" s="93" t="s">
        <v>2337</v>
      </c>
      <c r="BF53" s="97"/>
      <c r="BG53" s="97"/>
      <c r="BH53" s="93" t="s">
        <v>1932</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1155</v>
      </c>
      <c r="CH53" s="215" t="s">
        <v>715</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1908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2"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564</v>
      </c>
      <c r="AG54" s="296"/>
      <c r="AH54" s="296"/>
      <c r="AI54" s="116" t="s">
        <v>3355</v>
      </c>
      <c r="AJ54" s="204" t="s">
        <v>3356</v>
      </c>
      <c r="AK54" s="92"/>
      <c r="AL54" s="278"/>
      <c r="AM54" s="121" t="s">
        <v>3357</v>
      </c>
      <c r="AN54" s="278"/>
      <c r="AO54" s="121" t="s">
        <v>3358</v>
      </c>
      <c r="AP54" s="172" t="s">
        <v>3359</v>
      </c>
      <c r="AQ54" s="172"/>
      <c r="AR54" s="172" t="s">
        <v>3360</v>
      </c>
      <c r="AS54" s="172" t="s">
        <v>3361</v>
      </c>
      <c r="AT54" s="121" t="s">
        <v>1886</v>
      </c>
      <c r="AU54" s="121" t="s">
        <v>933</v>
      </c>
      <c r="AV54" s="278"/>
      <c r="AW54" s="278"/>
      <c r="AX54" s="121" t="s">
        <v>3362</v>
      </c>
      <c r="AY54" s="172" t="s">
        <v>3363</v>
      </c>
      <c r="AZ54" s="172"/>
      <c r="BA54" s="127" t="s">
        <v>2763</v>
      </c>
      <c r="BB54" s="127" t="s">
        <v>2336</v>
      </c>
      <c r="BC54" s="127" t="s">
        <v>3364</v>
      </c>
      <c r="BD54" s="176" t="s">
        <v>3259</v>
      </c>
      <c r="BE54" s="127" t="s">
        <v>1948</v>
      </c>
      <c r="BF54" s="127" t="s">
        <v>3365</v>
      </c>
      <c r="BG54" s="177"/>
      <c r="BH54" s="127" t="s">
        <v>364</v>
      </c>
      <c r="BI54" s="127" t="s">
        <v>3287</v>
      </c>
      <c r="BJ54" s="127" t="s">
        <v>3366</v>
      </c>
      <c r="BK54" s="127" t="s">
        <v>3367</v>
      </c>
      <c r="BL54" s="177"/>
      <c r="BM54" s="127" t="s">
        <v>3368</v>
      </c>
      <c r="BN54" s="127" t="s">
        <v>1451</v>
      </c>
      <c r="BO54" s="177"/>
      <c r="BP54" s="291"/>
      <c r="BQ54" s="132" t="s">
        <v>3369</v>
      </c>
      <c r="BR54" s="132" t="s">
        <v>860</v>
      </c>
      <c r="BS54" s="132" t="s">
        <v>2173</v>
      </c>
      <c r="BT54" s="132" t="s">
        <v>3370</v>
      </c>
      <c r="BU54" s="132" t="s">
        <v>3371</v>
      </c>
      <c r="BV54" s="132" t="s">
        <v>3372</v>
      </c>
      <c r="BW54" s="292"/>
      <c r="BX54" s="132" t="s">
        <v>3373</v>
      </c>
      <c r="BY54" s="132" t="s">
        <v>3374</v>
      </c>
      <c r="BZ54" s="132" t="s">
        <v>1905</v>
      </c>
      <c r="CA54" s="179" t="s">
        <v>3375</v>
      </c>
      <c r="CB54" s="132" t="s">
        <v>3376</v>
      </c>
      <c r="CC54" s="132" t="s">
        <v>3377</v>
      </c>
      <c r="CD54" s="179" t="s">
        <v>3378</v>
      </c>
      <c r="CE54" s="179"/>
      <c r="CF54" s="138" t="s">
        <v>661</v>
      </c>
      <c r="CG54" s="138" t="s">
        <v>3379</v>
      </c>
      <c r="CH54" s="138" t="s">
        <v>3380</v>
      </c>
      <c r="CI54" s="138" t="s">
        <v>3381</v>
      </c>
      <c r="CJ54" s="138" t="s">
        <v>3382</v>
      </c>
      <c r="CK54" s="138" t="s">
        <v>3169</v>
      </c>
      <c r="CL54" s="138" t="s">
        <v>3383</v>
      </c>
      <c r="CM54" s="138" t="s">
        <v>3384</v>
      </c>
      <c r="CN54" s="282"/>
      <c r="CO54" s="282"/>
      <c r="CP54" s="182"/>
      <c r="CQ54" s="138" t="s">
        <v>655</v>
      </c>
      <c r="CR54" s="282"/>
      <c r="CS54" s="101"/>
      <c r="CT54" s="143" t="s">
        <v>871</v>
      </c>
      <c r="CU54" s="143" t="s">
        <v>3385</v>
      </c>
      <c r="CV54" s="143" t="s">
        <v>3386</v>
      </c>
      <c r="CW54" s="143" t="s">
        <v>3387</v>
      </c>
      <c r="CX54" s="143" t="s">
        <v>3388</v>
      </c>
      <c r="CY54" s="211" t="s">
        <v>3389</v>
      </c>
      <c r="CZ54" s="143" t="s">
        <v>3390</v>
      </c>
      <c r="DA54" s="143" t="s">
        <v>1886</v>
      </c>
      <c r="DB54" s="283"/>
      <c r="DC54" s="283"/>
      <c r="DD54" s="283"/>
      <c r="DE54" s="211" t="s">
        <v>3391</v>
      </c>
      <c r="DF54" s="211"/>
      <c r="DG54" s="148" t="s">
        <v>2654</v>
      </c>
      <c r="DH54" s="284"/>
      <c r="DI54" s="284"/>
      <c r="DJ54" s="284"/>
      <c r="DK54" s="148" t="s">
        <v>506</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439</v>
      </c>
      <c r="L55" s="88" t="s">
        <v>172</v>
      </c>
      <c r="M55" s="93" t="s">
        <v>3403</v>
      </c>
      <c r="N55" s="93" t="s">
        <v>3404</v>
      </c>
      <c r="O55" s="93" t="s">
        <v>2000</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1881</v>
      </c>
      <c r="AG55" s="97"/>
      <c r="AH55" s="97"/>
      <c r="AI55" s="97"/>
      <c r="AJ55" s="97"/>
      <c r="AK55" s="92"/>
      <c r="AL55" s="93" t="s">
        <v>3409</v>
      </c>
      <c r="AM55" s="93" t="s">
        <v>3410</v>
      </c>
      <c r="AN55" s="93" t="s">
        <v>3411</v>
      </c>
      <c r="AO55" s="97"/>
      <c r="AP55" s="93" t="s">
        <v>275</v>
      </c>
      <c r="AQ55" s="93"/>
      <c r="AR55" s="97"/>
      <c r="AS55" s="97"/>
      <c r="AT55" s="88" t="s">
        <v>3412</v>
      </c>
      <c r="AU55" s="88" t="s">
        <v>1648</v>
      </c>
      <c r="AV55" s="97"/>
      <c r="AW55" s="97"/>
      <c r="AX55" s="97"/>
      <c r="AY55" s="97"/>
      <c r="AZ55" s="271"/>
      <c r="BA55" s="97"/>
      <c r="BB55" s="93" t="s">
        <v>1093</v>
      </c>
      <c r="BC55" s="88" t="s">
        <v>1444</v>
      </c>
      <c r="BD55" s="88" t="s">
        <v>3413</v>
      </c>
      <c r="BE55" s="93" t="s">
        <v>170</v>
      </c>
      <c r="BF55" s="97"/>
      <c r="BG55" s="97"/>
      <c r="BH55" s="93" t="s">
        <v>322</v>
      </c>
      <c r="BI55" s="97"/>
      <c r="BJ55" s="93" t="s">
        <v>3414</v>
      </c>
      <c r="BK55" s="93" t="s">
        <v>1257</v>
      </c>
      <c r="BL55" s="97"/>
      <c r="BM55" s="97"/>
      <c r="BN55" s="97"/>
      <c r="BO55" s="97"/>
      <c r="BP55" s="271"/>
      <c r="BQ55" s="93"/>
      <c r="BR55" s="93" t="s">
        <v>656</v>
      </c>
      <c r="BS55" s="93" t="s">
        <v>2950</v>
      </c>
      <c r="BT55" s="93" t="s">
        <v>2174</v>
      </c>
      <c r="BU55" s="93" t="s">
        <v>3415</v>
      </c>
      <c r="BV55" s="93" t="s">
        <v>3416</v>
      </c>
      <c r="BW55" s="97"/>
      <c r="BX55" s="97"/>
      <c r="BY55" s="97"/>
      <c r="BZ55" s="93" t="s">
        <v>3417</v>
      </c>
      <c r="CA55" s="93" t="s">
        <v>3418</v>
      </c>
      <c r="CB55" s="97"/>
      <c r="CC55" s="97"/>
      <c r="CD55" s="97"/>
      <c r="CE55" s="271"/>
      <c r="CF55" s="93" t="s">
        <v>3419</v>
      </c>
      <c r="CG55" s="88" t="s">
        <v>963</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1210</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1902</v>
      </c>
      <c r="EA55" s="97"/>
      <c r="EB55" s="301"/>
    </row>
    <row r="56">
      <c r="A56" s="453" t="s">
        <v>3427</v>
      </c>
      <c r="B56" s="103" t="s">
        <v>3428</v>
      </c>
      <c r="C56" s="104" t="s">
        <v>1411</v>
      </c>
      <c r="D56" s="105" t="s">
        <v>739</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351" t="s">
        <v>3443</v>
      </c>
      <c r="AF56" s="116" t="s">
        <v>400</v>
      </c>
      <c r="AG56" s="296"/>
      <c r="AH56" s="296"/>
      <c r="AI56" s="296"/>
      <c r="AJ56" s="296"/>
      <c r="AK56" s="92"/>
      <c r="AL56" s="278"/>
      <c r="AM56" s="172" t="s">
        <v>386</v>
      </c>
      <c r="AN56" s="278"/>
      <c r="AO56" s="278"/>
      <c r="AP56" s="278"/>
      <c r="AQ56" s="278"/>
      <c r="AR56" s="278"/>
      <c r="AS56" s="278"/>
      <c r="AT56" s="172" t="s">
        <v>1368</v>
      </c>
      <c r="AU56" s="172" t="s">
        <v>1707</v>
      </c>
      <c r="AV56" s="172" t="s">
        <v>3444</v>
      </c>
      <c r="AW56" s="278"/>
      <c r="AX56" s="278"/>
      <c r="AY56" s="278"/>
      <c r="AZ56" s="279"/>
      <c r="BA56" s="178" t="s">
        <v>3445</v>
      </c>
      <c r="BB56" s="178" t="s">
        <v>1122</v>
      </c>
      <c r="BC56" s="178" t="s">
        <v>709</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926</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980</v>
      </c>
      <c r="CI56" s="182" t="s">
        <v>3454</v>
      </c>
      <c r="CJ56" s="138" t="s">
        <v>3455</v>
      </c>
      <c r="CK56" s="138" t="s">
        <v>1446</v>
      </c>
      <c r="CL56" s="138" t="s">
        <v>2255</v>
      </c>
      <c r="CM56" s="182" t="s">
        <v>2821</v>
      </c>
      <c r="CN56" s="282"/>
      <c r="CO56" s="282"/>
      <c r="CP56" s="282"/>
      <c r="CQ56" s="282"/>
      <c r="CR56" s="282"/>
      <c r="CS56" s="101"/>
      <c r="CT56" s="211" t="s">
        <v>3456</v>
      </c>
      <c r="CU56" s="408" t="s">
        <v>2193</v>
      </c>
      <c r="CV56" s="211" t="s">
        <v>607</v>
      </c>
      <c r="CW56" s="143" t="s">
        <v>3457</v>
      </c>
      <c r="CX56" s="211" t="s">
        <v>3458</v>
      </c>
      <c r="CY56" s="283"/>
      <c r="CZ56" s="143" t="s">
        <v>394</v>
      </c>
      <c r="DA56" s="143" t="s">
        <v>1338</v>
      </c>
      <c r="DB56" s="283"/>
      <c r="DC56" s="283"/>
      <c r="DD56" s="283"/>
      <c r="DE56" s="283"/>
      <c r="DF56" s="294"/>
      <c r="DG56" s="212" t="s">
        <v>1225</v>
      </c>
      <c r="DH56" s="212" t="s">
        <v>522</v>
      </c>
      <c r="DI56" s="284"/>
      <c r="DJ56" s="284"/>
      <c r="DK56" s="148" t="s">
        <v>2752</v>
      </c>
      <c r="DL56" s="212" t="s">
        <v>1188</v>
      </c>
      <c r="DM56" s="212" t="s">
        <v>2443</v>
      </c>
      <c r="DN56" s="148" t="s">
        <v>627</v>
      </c>
      <c r="DO56" s="284"/>
      <c r="DP56" s="148" t="s">
        <v>685</v>
      </c>
      <c r="DQ56" s="447" t="s">
        <v>3459</v>
      </c>
      <c r="DR56" s="284"/>
      <c r="DS56" s="212" t="s">
        <v>592</v>
      </c>
      <c r="DT56" s="284"/>
      <c r="DU56" s="212" t="s">
        <v>3460</v>
      </c>
      <c r="DV56" s="284"/>
      <c r="DW56" s="284"/>
      <c r="DX56" s="284"/>
      <c r="DY56" s="284"/>
      <c r="DZ56" s="212" t="s">
        <v>725</v>
      </c>
      <c r="EA56" s="212" t="s">
        <v>1129</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776</v>
      </c>
      <c r="M57" s="163" t="s">
        <v>3467</v>
      </c>
      <c r="N57" s="163" t="s">
        <v>3468</v>
      </c>
      <c r="O57" s="163" t="s">
        <v>806</v>
      </c>
      <c r="P57" s="163" t="s">
        <v>2601</v>
      </c>
      <c r="Q57" s="163"/>
      <c r="R57" s="163" t="s">
        <v>3469</v>
      </c>
      <c r="S57" s="163" t="s">
        <v>3368</v>
      </c>
      <c r="T57" s="163" t="s">
        <v>1514</v>
      </c>
      <c r="U57" s="163" t="s">
        <v>3470</v>
      </c>
      <c r="V57" s="163" t="s">
        <v>3471</v>
      </c>
      <c r="W57" s="454"/>
      <c r="X57" s="163" t="s">
        <v>2961</v>
      </c>
      <c r="Y57" s="163" t="s">
        <v>1051</v>
      </c>
      <c r="Z57" s="163" t="s">
        <v>3472</v>
      </c>
      <c r="AA57" s="163" t="s">
        <v>3473</v>
      </c>
      <c r="AB57" s="302" t="s">
        <v>3474</v>
      </c>
      <c r="AC57" s="163" t="s">
        <v>3475</v>
      </c>
      <c r="AD57" s="163" t="s">
        <v>3476</v>
      </c>
      <c r="AE57" s="163" t="s">
        <v>3035</v>
      </c>
      <c r="AF57" s="163" t="s">
        <v>3477</v>
      </c>
      <c r="AG57" s="163" t="s">
        <v>3478</v>
      </c>
      <c r="AH57" s="455"/>
      <c r="AI57" s="455"/>
      <c r="AJ57" s="163" t="s">
        <v>3479</v>
      </c>
      <c r="AK57" s="454"/>
      <c r="AL57" s="163" t="s">
        <v>2575</v>
      </c>
      <c r="AM57" s="163" t="s">
        <v>2860</v>
      </c>
      <c r="AN57" s="163" t="s">
        <v>3480</v>
      </c>
      <c r="AO57" s="163" t="s">
        <v>3481</v>
      </c>
      <c r="AP57" s="163" t="s">
        <v>3482</v>
      </c>
      <c r="AQ57" s="163" t="s">
        <v>3483</v>
      </c>
      <c r="AR57" s="163" t="s">
        <v>3081</v>
      </c>
      <c r="AS57" s="455"/>
      <c r="AT57" s="163" t="s">
        <v>3484</v>
      </c>
      <c r="AU57" s="163" t="s">
        <v>1444</v>
      </c>
      <c r="AV57" s="163" t="s">
        <v>3485</v>
      </c>
      <c r="AW57" s="455"/>
      <c r="AX57" s="163" t="s">
        <v>1070</v>
      </c>
      <c r="AY57" s="163" t="s">
        <v>3486</v>
      </c>
      <c r="AZ57" s="163"/>
      <c r="BA57" s="163" t="s">
        <v>3487</v>
      </c>
      <c r="BB57" s="163" t="s">
        <v>3488</v>
      </c>
      <c r="BC57" s="163" t="s">
        <v>1253</v>
      </c>
      <c r="BD57" s="163" t="s">
        <v>3489</v>
      </c>
      <c r="BE57" s="163" t="s">
        <v>3490</v>
      </c>
      <c r="BF57" s="163" t="s">
        <v>3491</v>
      </c>
      <c r="BG57" s="163" t="s">
        <v>3492</v>
      </c>
      <c r="BH57" s="163" t="s">
        <v>963</v>
      </c>
      <c r="BI57" s="163" t="s">
        <v>3493</v>
      </c>
      <c r="BJ57" s="163" t="s">
        <v>3494</v>
      </c>
      <c r="BK57" s="163" t="s">
        <v>3367</v>
      </c>
      <c r="BL57" s="455"/>
      <c r="BM57" s="163" t="s">
        <v>1239</v>
      </c>
      <c r="BN57" s="163" t="s">
        <v>3495</v>
      </c>
      <c r="BO57" s="163" t="s">
        <v>3496</v>
      </c>
      <c r="BP57" s="163"/>
      <c r="BQ57" s="163" t="s">
        <v>3497</v>
      </c>
      <c r="BR57" s="163" t="s">
        <v>2677</v>
      </c>
      <c r="BS57" s="163" t="s">
        <v>2141</v>
      </c>
      <c r="BT57" s="163" t="s">
        <v>3498</v>
      </c>
      <c r="BU57" s="163" t="s">
        <v>3499</v>
      </c>
      <c r="BV57" s="163" t="s">
        <v>3500</v>
      </c>
      <c r="BW57" s="163" t="s">
        <v>3501</v>
      </c>
      <c r="BX57" s="163" t="s">
        <v>1073</v>
      </c>
      <c r="BY57" s="163" t="s">
        <v>3502</v>
      </c>
      <c r="BZ57" s="163" t="s">
        <v>2010</v>
      </c>
      <c r="CA57" s="163" t="s">
        <v>3503</v>
      </c>
      <c r="CB57" s="163" t="s">
        <v>3504</v>
      </c>
      <c r="CC57" s="163" t="s">
        <v>3505</v>
      </c>
      <c r="CD57" s="163" t="s">
        <v>3506</v>
      </c>
      <c r="CE57" s="163"/>
      <c r="CF57" s="163" t="s">
        <v>1381</v>
      </c>
      <c r="CG57" s="163" t="s">
        <v>3507</v>
      </c>
      <c r="CH57" s="163" t="s">
        <v>1165</v>
      </c>
      <c r="CI57" s="163" t="s">
        <v>3508</v>
      </c>
      <c r="CJ57" s="163" t="s">
        <v>3509</v>
      </c>
      <c r="CK57" s="163" t="s">
        <v>3510</v>
      </c>
      <c r="CL57" s="163" t="s">
        <v>528</v>
      </c>
      <c r="CM57" s="163" t="s">
        <v>3511</v>
      </c>
      <c r="CN57" s="455"/>
      <c r="CO57" s="455"/>
      <c r="CP57" s="455"/>
      <c r="CQ57" s="163" t="s">
        <v>3512</v>
      </c>
      <c r="CR57" s="163" t="s">
        <v>248</v>
      </c>
      <c r="CS57" s="456"/>
      <c r="CT57" s="163" t="s">
        <v>1165</v>
      </c>
      <c r="CU57" s="163" t="s">
        <v>2538</v>
      </c>
      <c r="CV57" s="163" t="s">
        <v>528</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3270</v>
      </c>
      <c r="DP57" s="163" t="s">
        <v>3524</v>
      </c>
      <c r="DQ57" s="163" t="s">
        <v>3525</v>
      </c>
      <c r="DR57" s="163" t="s">
        <v>2538</v>
      </c>
      <c r="DS57" s="163" t="s">
        <v>1972</v>
      </c>
      <c r="DT57" s="163" t="s">
        <v>3526</v>
      </c>
      <c r="DU57" s="163" t="s">
        <v>3527</v>
      </c>
      <c r="DV57" s="163" t="s">
        <v>158</v>
      </c>
      <c r="DW57" s="163" t="s">
        <v>2634</v>
      </c>
      <c r="DX57" s="163" t="s">
        <v>3528</v>
      </c>
      <c r="DY57" s="163" t="s">
        <v>1058</v>
      </c>
      <c r="DZ57" s="163" t="s">
        <v>933</v>
      </c>
      <c r="EA57" s="163" t="s">
        <v>3529</v>
      </c>
      <c r="EB57" s="302" t="s">
        <v>3530</v>
      </c>
    </row>
    <row r="58">
      <c r="A58" s="169" t="s">
        <v>3531</v>
      </c>
      <c r="B58" s="103" t="s">
        <v>3532</v>
      </c>
      <c r="C58" s="104" t="s">
        <v>1411</v>
      </c>
      <c r="D58" s="105" t="s">
        <v>1411</v>
      </c>
      <c r="E58" s="106" t="s">
        <v>1411</v>
      </c>
      <c r="F58" s="107" t="s">
        <v>643</v>
      </c>
      <c r="G58" s="103" t="s">
        <v>3533</v>
      </c>
      <c r="H58" s="227"/>
      <c r="I58" s="170" t="s">
        <v>3534</v>
      </c>
      <c r="J58" s="170" t="s">
        <v>3535</v>
      </c>
      <c r="K58" s="457" t="s">
        <v>2653</v>
      </c>
      <c r="L58" s="170" t="s">
        <v>601</v>
      </c>
      <c r="M58" s="403" t="s">
        <v>3536</v>
      </c>
      <c r="N58" s="170" t="s">
        <v>671</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856</v>
      </c>
      <c r="BC58" s="178" t="s">
        <v>1891</v>
      </c>
      <c r="BD58" s="178" t="s">
        <v>3544</v>
      </c>
      <c r="BE58" s="458" t="s">
        <v>3545</v>
      </c>
      <c r="BF58" s="177"/>
      <c r="BG58" s="177"/>
      <c r="BH58" s="178" t="s">
        <v>1740</v>
      </c>
      <c r="BI58" s="459" t="s">
        <v>3546</v>
      </c>
      <c r="BJ58" s="459"/>
      <c r="BK58" s="178" t="s">
        <v>2382</v>
      </c>
      <c r="BL58" s="177"/>
      <c r="BM58" s="177"/>
      <c r="BN58" s="177"/>
      <c r="BO58" s="177"/>
      <c r="BP58" s="291"/>
      <c r="BQ58" s="460"/>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870</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551</v>
      </c>
      <c r="Q59" s="97"/>
      <c r="R59" s="97"/>
      <c r="S59" s="97"/>
      <c r="T59" s="97"/>
      <c r="U59" s="97"/>
      <c r="V59" s="97"/>
      <c r="W59" s="92"/>
      <c r="X59" s="88" t="s">
        <v>692</v>
      </c>
      <c r="Y59" s="88" t="s">
        <v>3568</v>
      </c>
      <c r="Z59" s="88" t="s">
        <v>2075</v>
      </c>
      <c r="AA59" s="88" t="s">
        <v>3569</v>
      </c>
      <c r="AB59" s="88" t="s">
        <v>535</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290</v>
      </c>
      <c r="BB59" s="163" t="s">
        <v>547</v>
      </c>
      <c r="BC59" s="88" t="s">
        <v>143</v>
      </c>
      <c r="BD59" s="88" t="s">
        <v>1006</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1128</v>
      </c>
      <c r="BV59" s="88" t="s">
        <v>1241</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1217</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976</v>
      </c>
      <c r="DV59" s="97"/>
      <c r="DW59" s="97"/>
      <c r="DX59" s="97"/>
      <c r="DY59" s="97"/>
      <c r="DZ59" s="97"/>
      <c r="EA59" s="97"/>
      <c r="EB59" s="301"/>
    </row>
    <row r="60">
      <c r="A60" s="461" t="s">
        <v>3583</v>
      </c>
      <c r="B60" s="462" t="s">
        <v>3584</v>
      </c>
      <c r="C60" s="463" t="s">
        <v>1411</v>
      </c>
      <c r="D60" s="464" t="s">
        <v>1411</v>
      </c>
      <c r="E60" s="465" t="s">
        <v>1411</v>
      </c>
      <c r="F60" s="466" t="s">
        <v>3429</v>
      </c>
      <c r="G60" s="462" t="s">
        <v>436</v>
      </c>
      <c r="H60" s="365" t="s">
        <v>2123</v>
      </c>
      <c r="I60" s="365" t="s">
        <v>3585</v>
      </c>
      <c r="J60" s="363" t="s">
        <v>1495</v>
      </c>
      <c r="K60" s="365" t="s">
        <v>3224</v>
      </c>
      <c r="L60" s="365" t="s">
        <v>2369</v>
      </c>
      <c r="M60" s="365" t="s">
        <v>3586</v>
      </c>
      <c r="N60" s="363" t="s">
        <v>3587</v>
      </c>
      <c r="O60" s="362" t="s">
        <v>3588</v>
      </c>
      <c r="P60" s="365" t="s">
        <v>2708</v>
      </c>
      <c r="Q60" s="365" t="s">
        <v>3589</v>
      </c>
      <c r="R60" s="365" t="s">
        <v>3590</v>
      </c>
      <c r="S60" s="365" t="s">
        <v>3591</v>
      </c>
      <c r="T60" s="365" t="s">
        <v>2562</v>
      </c>
      <c r="U60" s="365" t="s">
        <v>3592</v>
      </c>
      <c r="V60" s="365" t="s">
        <v>3593</v>
      </c>
      <c r="W60" s="158"/>
      <c r="X60" s="367" t="s">
        <v>3580</v>
      </c>
      <c r="Y60" s="367" t="s">
        <v>3594</v>
      </c>
      <c r="Z60" s="369" t="s">
        <v>1252</v>
      </c>
      <c r="AA60" s="367" t="s">
        <v>2227</v>
      </c>
      <c r="AB60" s="367" t="s">
        <v>1657</v>
      </c>
      <c r="AC60" s="367" t="s">
        <v>3595</v>
      </c>
      <c r="AD60" s="369" t="s">
        <v>3596</v>
      </c>
      <c r="AE60" s="369" t="s">
        <v>1465</v>
      </c>
      <c r="AF60" s="367" t="s">
        <v>3477</v>
      </c>
      <c r="AG60" s="369" t="s">
        <v>2529</v>
      </c>
      <c r="AH60" s="367" t="s">
        <v>3597</v>
      </c>
      <c r="AI60" s="369" t="s">
        <v>2320</v>
      </c>
      <c r="AJ60" s="369" t="s">
        <v>3598</v>
      </c>
      <c r="AK60" s="158"/>
      <c r="AL60" s="372" t="s">
        <v>393</v>
      </c>
      <c r="AM60" s="467" t="s">
        <v>161</v>
      </c>
      <c r="AN60" s="468" t="s">
        <v>3599</v>
      </c>
      <c r="AO60" s="374" t="s">
        <v>3600</v>
      </c>
      <c r="AP60" s="374" t="s">
        <v>3601</v>
      </c>
      <c r="AQ60" s="374" t="s">
        <v>2528</v>
      </c>
      <c r="AR60" s="374" t="s">
        <v>3602</v>
      </c>
      <c r="AS60" s="374" t="s">
        <v>3603</v>
      </c>
      <c r="AT60" s="468" t="s">
        <v>2542</v>
      </c>
      <c r="AU60" s="372" t="s">
        <v>364</v>
      </c>
      <c r="AV60" s="374" t="s">
        <v>3248</v>
      </c>
      <c r="AW60" s="374" t="s">
        <v>2550</v>
      </c>
      <c r="AX60" s="374" t="s">
        <v>3604</v>
      </c>
      <c r="AY60" s="374" t="s">
        <v>3605</v>
      </c>
      <c r="AZ60" s="374"/>
      <c r="BA60" s="379" t="s">
        <v>3606</v>
      </c>
      <c r="BB60" s="376" t="s">
        <v>2598</v>
      </c>
      <c r="BC60" s="379" t="s">
        <v>1330</v>
      </c>
      <c r="BD60" s="379" t="s">
        <v>2922</v>
      </c>
      <c r="BE60" s="379" t="s">
        <v>3607</v>
      </c>
      <c r="BF60" s="377" t="s">
        <v>3608</v>
      </c>
      <c r="BG60" s="376" t="s">
        <v>3609</v>
      </c>
      <c r="BH60" s="377" t="s">
        <v>3610</v>
      </c>
      <c r="BI60" s="376" t="s">
        <v>3611</v>
      </c>
      <c r="BJ60" s="376" t="s">
        <v>3612</v>
      </c>
      <c r="BK60" s="379" t="s">
        <v>3602</v>
      </c>
      <c r="BL60" s="379" t="s">
        <v>3613</v>
      </c>
      <c r="BM60" s="379" t="s">
        <v>1899</v>
      </c>
      <c r="BN60" s="379" t="s">
        <v>589</v>
      </c>
      <c r="BO60" s="379" t="s">
        <v>3614</v>
      </c>
      <c r="BP60" s="379"/>
      <c r="BQ60" s="382" t="s">
        <v>3615</v>
      </c>
      <c r="BR60" s="381" t="s">
        <v>2944</v>
      </c>
      <c r="BS60" s="382" t="s">
        <v>3616</v>
      </c>
      <c r="BT60" s="469" t="s">
        <v>267</v>
      </c>
      <c r="BU60" s="383" t="s">
        <v>3617</v>
      </c>
      <c r="BV60" s="383" t="s">
        <v>390</v>
      </c>
      <c r="BW60" s="383" t="s">
        <v>3618</v>
      </c>
      <c r="BX60" s="382" t="s">
        <v>2178</v>
      </c>
      <c r="BY60" s="381" t="s">
        <v>3619</v>
      </c>
      <c r="BZ60" s="383" t="s">
        <v>2353</v>
      </c>
      <c r="CA60" s="383" t="s">
        <v>3620</v>
      </c>
      <c r="CB60" s="383" t="s">
        <v>345</v>
      </c>
      <c r="CC60" s="383" t="s">
        <v>3621</v>
      </c>
      <c r="CD60" s="382" t="s">
        <v>3622</v>
      </c>
      <c r="CE60" s="470"/>
      <c r="CF60" s="436" t="s">
        <v>2198</v>
      </c>
      <c r="CG60" s="436" t="s">
        <v>2942</v>
      </c>
      <c r="CH60" s="436" t="s">
        <v>3623</v>
      </c>
      <c r="CI60" s="387" t="s">
        <v>3624</v>
      </c>
      <c r="CJ60" s="436" t="s">
        <v>3625</v>
      </c>
      <c r="CK60" s="436" t="s">
        <v>3626</v>
      </c>
      <c r="CL60" s="387" t="s">
        <v>3214</v>
      </c>
      <c r="CM60" s="387" t="s">
        <v>3627</v>
      </c>
      <c r="CN60" s="436" t="s">
        <v>3628</v>
      </c>
      <c r="CO60" s="436" t="s">
        <v>3629</v>
      </c>
      <c r="CP60" s="436"/>
      <c r="CQ60" s="436" t="s">
        <v>1429</v>
      </c>
      <c r="CR60" s="436" t="s">
        <v>3332</v>
      </c>
      <c r="CS60" s="165"/>
      <c r="CT60" s="471" t="s">
        <v>266</v>
      </c>
      <c r="CU60" s="471" t="s">
        <v>3630</v>
      </c>
      <c r="CV60" s="471" t="s">
        <v>3631</v>
      </c>
      <c r="CW60" s="471" t="s">
        <v>1183</v>
      </c>
      <c r="CX60" s="471" t="s">
        <v>3632</v>
      </c>
      <c r="CY60" s="471" t="s">
        <v>3633</v>
      </c>
      <c r="CZ60" s="391" t="s">
        <v>3634</v>
      </c>
      <c r="DA60" s="471" t="s">
        <v>3635</v>
      </c>
      <c r="DB60" s="471" t="s">
        <v>3636</v>
      </c>
      <c r="DC60" s="471" t="s">
        <v>2417</v>
      </c>
      <c r="DD60" s="471" t="s">
        <v>2367</v>
      </c>
      <c r="DE60" s="471" t="s">
        <v>3637</v>
      </c>
      <c r="DF60" s="471"/>
      <c r="DG60" s="472" t="s">
        <v>1807</v>
      </c>
      <c r="DH60" s="472"/>
      <c r="DI60" s="472" t="s">
        <v>3638</v>
      </c>
      <c r="DJ60" s="472" t="s">
        <v>3639</v>
      </c>
      <c r="DK60" s="472" t="s">
        <v>2547</v>
      </c>
      <c r="DL60" s="472" t="s">
        <v>694</v>
      </c>
      <c r="DM60" s="472" t="s">
        <v>3640</v>
      </c>
      <c r="DN60" s="472" t="s">
        <v>3641</v>
      </c>
      <c r="DO60" s="472" t="s">
        <v>3309</v>
      </c>
      <c r="DP60" s="472" t="s">
        <v>3425</v>
      </c>
      <c r="DQ60" s="472" t="s">
        <v>3642</v>
      </c>
      <c r="DR60" s="472" t="s">
        <v>3643</v>
      </c>
      <c r="DS60" s="472" t="s">
        <v>3644</v>
      </c>
      <c r="DT60" s="396" t="s">
        <v>3645</v>
      </c>
      <c r="DU60" s="473" t="s">
        <v>635</v>
      </c>
      <c r="DV60" s="472" t="s">
        <v>3646</v>
      </c>
      <c r="DW60" s="472" t="s">
        <v>3551</v>
      </c>
      <c r="DX60" s="472" t="s">
        <v>3276</v>
      </c>
      <c r="DY60" s="472" t="s">
        <v>3535</v>
      </c>
      <c r="DZ60" s="472" t="s">
        <v>3548</v>
      </c>
      <c r="EA60" s="472" t="s">
        <v>1657</v>
      </c>
      <c r="EB60" s="325" t="s">
        <v>3647</v>
      </c>
    </row>
    <row r="61">
      <c r="A61" s="474" t="s">
        <v>3648</v>
      </c>
      <c r="B61" s="82" t="s">
        <v>3649</v>
      </c>
      <c r="C61" s="83" t="s">
        <v>1411</v>
      </c>
      <c r="D61" s="84" t="s">
        <v>1411</v>
      </c>
      <c r="E61" s="85" t="s">
        <v>1411</v>
      </c>
      <c r="F61" s="86" t="s">
        <v>3650</v>
      </c>
      <c r="G61" s="82" t="s">
        <v>3651</v>
      </c>
      <c r="H61" s="88" t="s">
        <v>837</v>
      </c>
      <c r="I61" s="301" t="s">
        <v>3652</v>
      </c>
      <c r="J61" s="100" t="s">
        <v>2162</v>
      </c>
      <c r="K61" s="88" t="s">
        <v>3224</v>
      </c>
      <c r="L61" s="100" t="s">
        <v>1536</v>
      </c>
      <c r="M61" s="100" t="s">
        <v>164</v>
      </c>
      <c r="N61" s="100" t="s">
        <v>527</v>
      </c>
      <c r="O61" s="304" t="s">
        <v>1651</v>
      </c>
      <c r="P61" s="100" t="s">
        <v>2926</v>
      </c>
      <c r="Q61" s="93" t="s">
        <v>3653</v>
      </c>
      <c r="R61" s="97"/>
      <c r="S61" s="93" t="s">
        <v>3654</v>
      </c>
      <c r="T61" s="97"/>
      <c r="U61" s="304" t="s">
        <v>1157</v>
      </c>
      <c r="V61" s="304" t="s">
        <v>3655</v>
      </c>
      <c r="W61" s="92"/>
      <c r="X61" s="100" t="s">
        <v>2099</v>
      </c>
      <c r="Y61" s="100" t="s">
        <v>2603</v>
      </c>
      <c r="Z61" s="88" t="s">
        <v>3656</v>
      </c>
      <c r="AA61" s="304" t="s">
        <v>3657</v>
      </c>
      <c r="AB61" s="88" t="s">
        <v>528</v>
      </c>
      <c r="AC61" s="304" t="s">
        <v>3658</v>
      </c>
      <c r="AD61" s="97"/>
      <c r="AE61" s="304" t="s">
        <v>2229</v>
      </c>
      <c r="AF61" s="304" t="s">
        <v>1178</v>
      </c>
      <c r="AG61" s="97"/>
      <c r="AH61" s="97"/>
      <c r="AI61" s="88" t="s">
        <v>3659</v>
      </c>
      <c r="AJ61" s="93" t="s">
        <v>3660</v>
      </c>
      <c r="AK61" s="92"/>
      <c r="AL61" s="304" t="s">
        <v>1441</v>
      </c>
      <c r="AM61" s="88" t="s">
        <v>2506</v>
      </c>
      <c r="AN61" s="88" t="s">
        <v>3661</v>
      </c>
      <c r="AO61" s="88" t="s">
        <v>3587</v>
      </c>
      <c r="AP61" s="93" t="s">
        <v>3662</v>
      </c>
      <c r="AQ61" s="93" t="s">
        <v>514</v>
      </c>
      <c r="AR61" s="93" t="s">
        <v>3663</v>
      </c>
      <c r="AS61" s="97"/>
      <c r="AT61" s="88" t="s">
        <v>1219</v>
      </c>
      <c r="AU61" s="88" t="s">
        <v>2730</v>
      </c>
      <c r="AV61" s="88" t="s">
        <v>3604</v>
      </c>
      <c r="AW61" s="97"/>
      <c r="AX61" s="88" t="s">
        <v>1264</v>
      </c>
      <c r="AY61" s="93" t="s">
        <v>3664</v>
      </c>
      <c r="AZ61" s="271"/>
      <c r="BA61" s="100" t="s">
        <v>454</v>
      </c>
      <c r="BB61" s="100" t="s">
        <v>3665</v>
      </c>
      <c r="BC61" s="100" t="s">
        <v>1330</v>
      </c>
      <c r="BD61" s="100" t="s">
        <v>1266</v>
      </c>
      <c r="BE61" s="88" t="s">
        <v>198</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376</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647</v>
      </c>
      <c r="CP61" s="97"/>
      <c r="CQ61" s="93" t="s">
        <v>3684</v>
      </c>
      <c r="CR61" s="88" t="s">
        <v>3685</v>
      </c>
      <c r="CS61" s="101"/>
      <c r="CT61" s="100" t="s">
        <v>3686</v>
      </c>
      <c r="CU61" s="100" t="s">
        <v>3687</v>
      </c>
      <c r="CV61" s="304" t="s">
        <v>3214</v>
      </c>
      <c r="CW61" s="100" t="s">
        <v>969</v>
      </c>
      <c r="CX61" s="100" t="s">
        <v>3688</v>
      </c>
      <c r="CY61" s="304" t="s">
        <v>937</v>
      </c>
      <c r="CZ61" s="100" t="s">
        <v>3689</v>
      </c>
      <c r="DA61" s="88" t="s">
        <v>2637</v>
      </c>
      <c r="DB61" s="93" t="s">
        <v>3690</v>
      </c>
      <c r="DC61" s="93" t="s">
        <v>1041</v>
      </c>
      <c r="DD61" s="93" t="s">
        <v>3691</v>
      </c>
      <c r="DE61" s="93" t="s">
        <v>3692</v>
      </c>
      <c r="DF61" s="271"/>
      <c r="DG61" s="100" t="s">
        <v>3111</v>
      </c>
      <c r="DH61" s="97"/>
      <c r="DI61" s="97"/>
      <c r="DJ61" s="100"/>
      <c r="DK61" s="100" t="s">
        <v>1758</v>
      </c>
      <c r="DL61" s="100" t="s">
        <v>3693</v>
      </c>
      <c r="DM61" s="93" t="s">
        <v>3694</v>
      </c>
      <c r="DN61" s="93" t="s">
        <v>3695</v>
      </c>
      <c r="DO61" s="97"/>
      <c r="DP61" s="100" t="s">
        <v>521</v>
      </c>
      <c r="DQ61" s="100" t="s">
        <v>3696</v>
      </c>
      <c r="DR61" s="93" t="s">
        <v>3270</v>
      </c>
      <c r="DS61" s="304" t="s">
        <v>1299</v>
      </c>
      <c r="DT61" s="93" t="s">
        <v>264</v>
      </c>
      <c r="DU61" s="93" t="s">
        <v>2712</v>
      </c>
      <c r="DV61" s="93" t="s">
        <v>2268</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331</v>
      </c>
      <c r="G62" s="103" t="s">
        <v>3703</v>
      </c>
      <c r="H62" s="170" t="s">
        <v>3169</v>
      </c>
      <c r="I62" s="170" t="s">
        <v>3704</v>
      </c>
      <c r="J62" s="170" t="s">
        <v>3683</v>
      </c>
      <c r="K62" s="287" t="s">
        <v>1546</v>
      </c>
      <c r="L62" s="112" t="s">
        <v>3705</v>
      </c>
      <c r="M62" s="170" t="s">
        <v>3706</v>
      </c>
      <c r="N62" s="170" t="s">
        <v>671</v>
      </c>
      <c r="O62" s="170" t="s">
        <v>2108</v>
      </c>
      <c r="P62" s="112" t="s">
        <v>107</v>
      </c>
      <c r="Q62" s="227"/>
      <c r="R62" s="227"/>
      <c r="S62" s="112" t="s">
        <v>3707</v>
      </c>
      <c r="T62" s="227"/>
      <c r="U62" s="170" t="s">
        <v>2995</v>
      </c>
      <c r="V62" s="227"/>
      <c r="W62" s="92"/>
      <c r="X62" s="204" t="s">
        <v>3708</v>
      </c>
      <c r="Y62" s="204" t="s">
        <v>3709</v>
      </c>
      <c r="Z62" s="204" t="s">
        <v>2187</v>
      </c>
      <c r="AA62" s="204" t="s">
        <v>1106</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963</v>
      </c>
      <c r="AV62" s="172" t="s">
        <v>3714</v>
      </c>
      <c r="AW62" s="278"/>
      <c r="AX62" s="172" t="s">
        <v>106</v>
      </c>
      <c r="AY62" s="278"/>
      <c r="AZ62" s="279"/>
      <c r="BA62" s="178" t="s">
        <v>2606</v>
      </c>
      <c r="BB62" s="178" t="s">
        <v>974</v>
      </c>
      <c r="BC62" s="178" t="s">
        <v>3364</v>
      </c>
      <c r="BD62" s="127" t="s">
        <v>2736</v>
      </c>
      <c r="BE62" s="127" t="s">
        <v>1907</v>
      </c>
      <c r="BF62" s="178" t="s">
        <v>1514</v>
      </c>
      <c r="BG62" s="177"/>
      <c r="BH62" s="178" t="s">
        <v>1910</v>
      </c>
      <c r="BI62" s="177"/>
      <c r="BJ62" s="178" t="s">
        <v>3715</v>
      </c>
      <c r="BK62" s="178" t="s">
        <v>2949</v>
      </c>
      <c r="BL62" s="177"/>
      <c r="BM62" s="127" t="s">
        <v>1563</v>
      </c>
      <c r="BN62" s="178" t="s">
        <v>3716</v>
      </c>
      <c r="BO62" s="177"/>
      <c r="BP62" s="291"/>
      <c r="BQ62" s="179"/>
      <c r="BR62" s="179" t="s">
        <v>2248</v>
      </c>
      <c r="BS62" s="179" t="s">
        <v>3717</v>
      </c>
      <c r="BT62" s="179" t="s">
        <v>3718</v>
      </c>
      <c r="BU62" s="179" t="s">
        <v>454</v>
      </c>
      <c r="BV62" s="179" t="s">
        <v>3719</v>
      </c>
      <c r="BW62" s="292"/>
      <c r="BX62" s="292"/>
      <c r="BY62" s="179" t="s">
        <v>3720</v>
      </c>
      <c r="BZ62" s="179" t="s">
        <v>900</v>
      </c>
      <c r="CA62" s="179" t="s">
        <v>3721</v>
      </c>
      <c r="CB62" s="179" t="s">
        <v>2863</v>
      </c>
      <c r="CC62" s="179" t="s">
        <v>234</v>
      </c>
      <c r="CD62" s="292"/>
      <c r="CE62" s="293"/>
      <c r="CF62" s="182" t="s">
        <v>3408</v>
      </c>
      <c r="CG62" s="182" t="s">
        <v>2837</v>
      </c>
      <c r="CH62" s="182" t="s">
        <v>3722</v>
      </c>
      <c r="CI62" s="182" t="s">
        <v>3723</v>
      </c>
      <c r="CJ62" s="282"/>
      <c r="CK62" s="182" t="s">
        <v>3724</v>
      </c>
      <c r="CL62" s="182" t="s">
        <v>204</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258</v>
      </c>
      <c r="DH62" s="284"/>
      <c r="DI62" s="284"/>
      <c r="DJ62" s="212"/>
      <c r="DK62" s="284"/>
      <c r="DL62" s="212" t="s">
        <v>1902</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75" t="s">
        <v>3734</v>
      </c>
      <c r="B63" s="82" t="s">
        <v>3735</v>
      </c>
      <c r="C63" s="83" t="s">
        <v>1411</v>
      </c>
      <c r="D63" s="84" t="s">
        <v>1411</v>
      </c>
      <c r="E63" s="85" t="s">
        <v>1411</v>
      </c>
      <c r="F63" s="86" t="s">
        <v>1135</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515</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998</v>
      </c>
      <c r="AM63" s="93" t="s">
        <v>3755</v>
      </c>
      <c r="AN63" s="93" t="s">
        <v>3756</v>
      </c>
      <c r="AO63" s="93" t="s">
        <v>990</v>
      </c>
      <c r="AP63" s="93" t="s">
        <v>3757</v>
      </c>
      <c r="AQ63" s="93" t="s">
        <v>1874</v>
      </c>
      <c r="AR63" s="93" t="s">
        <v>3758</v>
      </c>
      <c r="AS63" s="93" t="s">
        <v>3759</v>
      </c>
      <c r="AT63" s="93" t="s">
        <v>570</v>
      </c>
      <c r="AU63" s="93" t="s">
        <v>3760</v>
      </c>
      <c r="AV63" s="93" t="s">
        <v>3761</v>
      </c>
      <c r="AW63" s="93" t="s">
        <v>3762</v>
      </c>
      <c r="AX63" s="88" t="s">
        <v>550</v>
      </c>
      <c r="AY63" s="93" t="s">
        <v>3763</v>
      </c>
      <c r="AZ63" s="271"/>
      <c r="BA63" s="93" t="s">
        <v>312</v>
      </c>
      <c r="BB63" s="93" t="s">
        <v>3764</v>
      </c>
      <c r="BC63" s="93" t="s">
        <v>2126</v>
      </c>
      <c r="BD63" s="88" t="s">
        <v>869</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843</v>
      </c>
      <c r="CC63" s="93" t="s">
        <v>2162</v>
      </c>
      <c r="CD63" s="93" t="s">
        <v>3780</v>
      </c>
      <c r="CE63" s="271"/>
      <c r="CF63" s="476">
        <v>56.21</v>
      </c>
      <c r="CG63" s="93" t="s">
        <v>242</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694</v>
      </c>
      <c r="DM63" s="93" t="s">
        <v>3799</v>
      </c>
      <c r="DN63" s="93" t="s">
        <v>3800</v>
      </c>
      <c r="DO63" s="93" t="s">
        <v>3801</v>
      </c>
      <c r="DP63" s="93" t="s">
        <v>1720</v>
      </c>
      <c r="DQ63" s="88" t="s">
        <v>2895</v>
      </c>
      <c r="DR63" s="93" t="s">
        <v>439</v>
      </c>
      <c r="DS63" s="93" t="s">
        <v>3071</v>
      </c>
      <c r="DT63" s="93" t="s">
        <v>3802</v>
      </c>
      <c r="DU63" s="93" t="s">
        <v>3803</v>
      </c>
      <c r="DV63" s="93" t="s">
        <v>373</v>
      </c>
      <c r="DW63" s="477" t="s">
        <v>2965</v>
      </c>
      <c r="DX63" s="93" t="s">
        <v>2112</v>
      </c>
      <c r="DY63" s="93" t="s">
        <v>3804</v>
      </c>
      <c r="DZ63" s="93" t="s">
        <v>1815</v>
      </c>
      <c r="EA63" s="93" t="s">
        <v>3805</v>
      </c>
      <c r="EB63" s="301" t="s">
        <v>3806</v>
      </c>
    </row>
    <row r="64">
      <c r="A64" s="169" t="s">
        <v>3807</v>
      </c>
      <c r="B64" s="103" t="s">
        <v>3808</v>
      </c>
      <c r="C64" s="104" t="s">
        <v>1411</v>
      </c>
      <c r="D64" s="105" t="s">
        <v>739</v>
      </c>
      <c r="E64" s="106" t="s">
        <v>1411</v>
      </c>
      <c r="F64" s="107" t="s">
        <v>218</v>
      </c>
      <c r="G64" s="103" t="s">
        <v>542</v>
      </c>
      <c r="H64" s="170" t="s">
        <v>3809</v>
      </c>
      <c r="I64" s="170" t="s">
        <v>3585</v>
      </c>
      <c r="J64" s="170" t="s">
        <v>3317</v>
      </c>
      <c r="K64" s="170" t="s">
        <v>3810</v>
      </c>
      <c r="L64" s="306" t="s">
        <v>3102</v>
      </c>
      <c r="M64" s="170" t="s">
        <v>3811</v>
      </c>
      <c r="N64" s="170" t="s">
        <v>3812</v>
      </c>
      <c r="O64" s="170" t="s">
        <v>3813</v>
      </c>
      <c r="P64" s="112" t="s">
        <v>2926</v>
      </c>
      <c r="Q64" s="170" t="s">
        <v>3814</v>
      </c>
      <c r="R64" s="170" t="s">
        <v>528</v>
      </c>
      <c r="S64" s="309" t="s">
        <v>3672</v>
      </c>
      <c r="T64" s="227"/>
      <c r="U64" s="112" t="s">
        <v>1157</v>
      </c>
      <c r="V64" s="170" t="s">
        <v>3815</v>
      </c>
      <c r="W64" s="92"/>
      <c r="X64" s="116" t="s">
        <v>3816</v>
      </c>
      <c r="Y64" s="204" t="s">
        <v>1009</v>
      </c>
      <c r="Z64" s="204" t="s">
        <v>3817</v>
      </c>
      <c r="AA64" s="116" t="s">
        <v>3473</v>
      </c>
      <c r="AB64" s="116" t="s">
        <v>3818</v>
      </c>
      <c r="AC64" s="204" t="s">
        <v>3819</v>
      </c>
      <c r="AD64" s="204"/>
      <c r="AE64" s="204" t="s">
        <v>3820</v>
      </c>
      <c r="AF64" s="204" t="s">
        <v>1877</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1056</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3"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352" t="s">
        <v>3852</v>
      </c>
      <c r="CZ64" s="408" t="s">
        <v>3853</v>
      </c>
      <c r="DA64" s="211" t="s">
        <v>3854</v>
      </c>
      <c r="DB64" s="211" t="s">
        <v>3855</v>
      </c>
      <c r="DC64" s="143" t="s">
        <v>3856</v>
      </c>
      <c r="DD64" s="211" t="s">
        <v>3857</v>
      </c>
      <c r="DE64" s="143" t="s">
        <v>3858</v>
      </c>
      <c r="DF64" s="211"/>
      <c r="DG64" s="212" t="s">
        <v>3859</v>
      </c>
      <c r="DH64" s="212" t="s">
        <v>889</v>
      </c>
      <c r="DI64" s="284"/>
      <c r="DJ64" s="212"/>
      <c r="DK64" s="144" t="s">
        <v>199</v>
      </c>
      <c r="DL64" s="212" t="s">
        <v>3860</v>
      </c>
      <c r="DM64" s="212" t="s">
        <v>595</v>
      </c>
      <c r="DN64" s="212" t="s">
        <v>3096</v>
      </c>
      <c r="DO64" s="284"/>
      <c r="DP64" s="212" t="s">
        <v>3861</v>
      </c>
      <c r="DQ64" s="212" t="s">
        <v>3862</v>
      </c>
      <c r="DR64" s="284"/>
      <c r="DS64" s="284"/>
      <c r="DT64" s="212" t="s">
        <v>3863</v>
      </c>
      <c r="DU64" s="212" t="s">
        <v>976</v>
      </c>
      <c r="DV64" s="212" t="s">
        <v>3864</v>
      </c>
      <c r="DW64" s="212" t="s">
        <v>1056</v>
      </c>
      <c r="DX64" s="212" t="s">
        <v>2511</v>
      </c>
      <c r="DY64" s="212" t="s">
        <v>1485</v>
      </c>
      <c r="DZ64" s="212" t="s">
        <v>3865</v>
      </c>
      <c r="EA64" s="148" t="s">
        <v>3697</v>
      </c>
      <c r="EB64" s="325" t="s">
        <v>3866</v>
      </c>
    </row>
    <row r="65">
      <c r="A65" s="478" t="s">
        <v>3867</v>
      </c>
      <c r="B65" s="479" t="s">
        <v>3868</v>
      </c>
      <c r="C65" s="83" t="s">
        <v>1411</v>
      </c>
      <c r="D65" s="84" t="s">
        <v>1411</v>
      </c>
      <c r="E65" s="85" t="s">
        <v>1411</v>
      </c>
      <c r="F65" s="86" t="s">
        <v>1137</v>
      </c>
      <c r="G65" s="82" t="s">
        <v>828</v>
      </c>
      <c r="H65" s="480" t="s">
        <v>837</v>
      </c>
      <c r="I65" s="480" t="s">
        <v>3869</v>
      </c>
      <c r="J65" s="480" t="s">
        <v>650</v>
      </c>
      <c r="K65" s="480" t="s">
        <v>3870</v>
      </c>
      <c r="L65" s="480" t="s">
        <v>444</v>
      </c>
      <c r="M65" s="481" t="s">
        <v>3871</v>
      </c>
      <c r="N65" s="480" t="s">
        <v>3872</v>
      </c>
      <c r="O65" s="481" t="s">
        <v>473</v>
      </c>
      <c r="P65" s="481" t="s">
        <v>3798</v>
      </c>
      <c r="Q65" s="481" t="s">
        <v>2085</v>
      </c>
      <c r="R65" s="482"/>
      <c r="S65" s="481" t="s">
        <v>3873</v>
      </c>
      <c r="T65" s="482"/>
      <c r="U65" s="482"/>
      <c r="V65" s="483" t="s">
        <v>3874</v>
      </c>
      <c r="W65" s="193"/>
      <c r="X65" s="480" t="s">
        <v>1687</v>
      </c>
      <c r="Y65" s="480" t="s">
        <v>3875</v>
      </c>
      <c r="Z65" s="480" t="s">
        <v>3876</v>
      </c>
      <c r="AA65" s="480" t="s">
        <v>3877</v>
      </c>
      <c r="AB65" s="480" t="s">
        <v>3818</v>
      </c>
      <c r="AC65" s="480" t="s">
        <v>2782</v>
      </c>
      <c r="AD65" s="482"/>
      <c r="AE65" s="480" t="s">
        <v>3878</v>
      </c>
      <c r="AF65" s="481" t="s">
        <v>2667</v>
      </c>
      <c r="AG65" s="482"/>
      <c r="AH65" s="482"/>
      <c r="AI65" s="88" t="s">
        <v>3879</v>
      </c>
      <c r="AJ65" s="88" t="s">
        <v>3880</v>
      </c>
      <c r="AK65" s="193"/>
      <c r="AL65" s="482"/>
      <c r="AM65" s="482"/>
      <c r="AN65" s="482"/>
      <c r="AO65" s="482"/>
      <c r="AP65" s="304" t="s">
        <v>3881</v>
      </c>
      <c r="AQ65" s="88" t="s">
        <v>806</v>
      </c>
      <c r="AR65" s="88" t="s">
        <v>1370</v>
      </c>
      <c r="AS65" s="482"/>
      <c r="AT65" s="481" t="s">
        <v>2993</v>
      </c>
      <c r="AU65" s="480" t="s">
        <v>3551</v>
      </c>
      <c r="AV65" s="481" t="s">
        <v>3882</v>
      </c>
      <c r="AW65" s="482"/>
      <c r="AX65" s="482"/>
      <c r="AY65" s="88" t="s">
        <v>3883</v>
      </c>
      <c r="AZ65" s="196"/>
      <c r="BA65" s="480" t="s">
        <v>3884</v>
      </c>
      <c r="BB65" s="480" t="s">
        <v>1940</v>
      </c>
      <c r="BC65" s="480" t="s">
        <v>3364</v>
      </c>
      <c r="BD65" s="480" t="s">
        <v>3885</v>
      </c>
      <c r="BE65" s="480" t="s">
        <v>3886</v>
      </c>
      <c r="BF65" s="482"/>
      <c r="BG65" s="482"/>
      <c r="BH65" s="480" t="s">
        <v>1802</v>
      </c>
      <c r="BI65" s="482"/>
      <c r="BJ65" s="480" t="s">
        <v>3887</v>
      </c>
      <c r="BK65" s="481" t="s">
        <v>2680</v>
      </c>
      <c r="BL65" s="482"/>
      <c r="BM65" s="481" t="s">
        <v>693</v>
      </c>
      <c r="BN65" s="88" t="s">
        <v>3888</v>
      </c>
      <c r="BO65" s="88" t="s">
        <v>3889</v>
      </c>
      <c r="BP65" s="196"/>
      <c r="BQ65" s="481" t="s">
        <v>3890</v>
      </c>
      <c r="BR65" s="481" t="s">
        <v>3891</v>
      </c>
      <c r="BS65" s="480" t="s">
        <v>2141</v>
      </c>
      <c r="BT65" s="481" t="s">
        <v>3892</v>
      </c>
      <c r="BU65" s="481" t="s">
        <v>3893</v>
      </c>
      <c r="BV65" s="480" t="s">
        <v>1905</v>
      </c>
      <c r="BW65" s="481" t="s">
        <v>3894</v>
      </c>
      <c r="BX65" s="197"/>
      <c r="BY65" s="480" t="s">
        <v>3895</v>
      </c>
      <c r="BZ65" s="481" t="s">
        <v>2810</v>
      </c>
      <c r="CA65" s="88" t="s">
        <v>3896</v>
      </c>
      <c r="CB65" s="482"/>
      <c r="CC65" s="482"/>
      <c r="CD65" s="88" t="s">
        <v>3897</v>
      </c>
      <c r="CE65" s="196"/>
      <c r="CF65" s="481" t="s">
        <v>3193</v>
      </c>
      <c r="CG65" s="480" t="s">
        <v>2965</v>
      </c>
      <c r="CH65" s="481" t="s">
        <v>3898</v>
      </c>
      <c r="CI65" s="481" t="s">
        <v>3899</v>
      </c>
      <c r="CJ65" s="481" t="s">
        <v>3900</v>
      </c>
      <c r="CK65" s="480" t="s">
        <v>3901</v>
      </c>
      <c r="CL65" s="480" t="s">
        <v>3902</v>
      </c>
      <c r="CM65" s="480" t="s">
        <v>3903</v>
      </c>
      <c r="CN65" s="482"/>
      <c r="CO65" s="482"/>
      <c r="CP65" s="482"/>
      <c r="CQ65" s="482"/>
      <c r="CR65" s="88" t="s">
        <v>3904</v>
      </c>
      <c r="CS65" s="199"/>
      <c r="CT65" s="481" t="s">
        <v>3132</v>
      </c>
      <c r="CU65" s="481" t="s">
        <v>2538</v>
      </c>
      <c r="CV65" s="480" t="s">
        <v>3905</v>
      </c>
      <c r="CW65" s="481" t="s">
        <v>3906</v>
      </c>
      <c r="CX65" s="481" t="s">
        <v>3907</v>
      </c>
      <c r="CY65" s="481" t="s">
        <v>3162</v>
      </c>
      <c r="CZ65" s="480" t="s">
        <v>3908</v>
      </c>
      <c r="DA65" s="481" t="s">
        <v>3909</v>
      </c>
      <c r="DB65" s="482"/>
      <c r="DC65" s="88" t="s">
        <v>3290</v>
      </c>
      <c r="DD65" s="484"/>
      <c r="DE65" s="88" t="s">
        <v>3910</v>
      </c>
      <c r="DF65" s="196"/>
      <c r="DG65" s="481" t="s">
        <v>258</v>
      </c>
      <c r="DH65" s="482"/>
      <c r="DI65" s="482"/>
      <c r="DJ65" s="482"/>
      <c r="DK65" s="481" t="s">
        <v>524</v>
      </c>
      <c r="DL65" s="88" t="s">
        <v>3775</v>
      </c>
      <c r="DM65" s="482"/>
      <c r="DN65" s="482"/>
      <c r="DO65" s="482"/>
      <c r="DP65" s="480" t="s">
        <v>3911</v>
      </c>
      <c r="DQ65" s="88" t="s">
        <v>3912</v>
      </c>
      <c r="DR65" s="88" t="s">
        <v>3913</v>
      </c>
      <c r="DS65" s="88" t="s">
        <v>1748</v>
      </c>
      <c r="DT65" s="482"/>
      <c r="DU65" s="88" t="s">
        <v>2010</v>
      </c>
      <c r="DV65" s="482"/>
      <c r="DW65" s="482"/>
      <c r="DX65" s="482"/>
      <c r="DY65" s="480" t="s">
        <v>3914</v>
      </c>
      <c r="DZ65" s="88" t="s">
        <v>2270</v>
      </c>
      <c r="EA65" s="88" t="s">
        <v>1484</v>
      </c>
      <c r="EB65" s="88" t="s">
        <v>2015</v>
      </c>
    </row>
    <row r="66">
      <c r="A66" s="102" t="s">
        <v>3915</v>
      </c>
      <c r="B66" s="218" t="s">
        <v>3916</v>
      </c>
      <c r="C66" s="219" t="s">
        <v>1411</v>
      </c>
      <c r="D66" s="220" t="s">
        <v>739</v>
      </c>
      <c r="E66" s="221" t="s">
        <v>739</v>
      </c>
      <c r="F66" s="222" t="s">
        <v>3917</v>
      </c>
      <c r="G66" s="218" t="s">
        <v>1490</v>
      </c>
      <c r="H66" s="223" t="s">
        <v>3918</v>
      </c>
      <c r="I66" s="223" t="s">
        <v>2885</v>
      </c>
      <c r="J66" s="223" t="s">
        <v>3919</v>
      </c>
      <c r="K66" s="223" t="s">
        <v>102</v>
      </c>
      <c r="L66" s="223" t="s">
        <v>1024</v>
      </c>
      <c r="M66" s="223" t="s">
        <v>3920</v>
      </c>
      <c r="N66" s="485" t="s">
        <v>3921</v>
      </c>
      <c r="O66" s="485" t="s">
        <v>3922</v>
      </c>
      <c r="P66" s="223" t="s">
        <v>651</v>
      </c>
      <c r="Q66" s="485"/>
      <c r="R66" s="485"/>
      <c r="S66" s="485"/>
      <c r="T66" s="485"/>
      <c r="U66" s="485"/>
      <c r="V66" s="485"/>
      <c r="W66" s="486"/>
      <c r="X66" s="231" t="s">
        <v>1422</v>
      </c>
      <c r="Y66" s="231" t="s">
        <v>3438</v>
      </c>
      <c r="Z66" s="487" t="s">
        <v>1001</v>
      </c>
      <c r="AA66" s="231" t="s">
        <v>2109</v>
      </c>
      <c r="AB66" s="231" t="s">
        <v>755</v>
      </c>
      <c r="AC66" s="488" t="s">
        <v>3819</v>
      </c>
      <c r="AD66" s="231" t="s">
        <v>1147</v>
      </c>
      <c r="AE66" s="488" t="s">
        <v>3028</v>
      </c>
      <c r="AF66" s="231" t="s">
        <v>1427</v>
      </c>
      <c r="AG66" s="488"/>
      <c r="AH66" s="488"/>
      <c r="AI66" s="488"/>
      <c r="AJ66" s="488"/>
      <c r="AK66" s="486"/>
      <c r="AL66" s="489" t="s">
        <v>3923</v>
      </c>
      <c r="AM66" s="233" t="s">
        <v>1840</v>
      </c>
      <c r="AN66" s="490"/>
      <c r="AO66" s="490"/>
      <c r="AP66" s="490"/>
      <c r="AQ66" s="490"/>
      <c r="AR66" s="490" t="s">
        <v>3924</v>
      </c>
      <c r="AS66" s="490"/>
      <c r="AT66" s="233" t="s">
        <v>3925</v>
      </c>
      <c r="AU66" s="233" t="s">
        <v>3926</v>
      </c>
      <c r="AV66" s="490"/>
      <c r="AW66" s="490"/>
      <c r="AX66" s="490"/>
      <c r="AY66" s="490"/>
      <c r="AZ66" s="490"/>
      <c r="BA66" s="237" t="s">
        <v>3927</v>
      </c>
      <c r="BB66" s="237" t="s">
        <v>1228</v>
      </c>
      <c r="BC66" s="491" t="s">
        <v>2240</v>
      </c>
      <c r="BD66" s="491" t="s">
        <v>581</v>
      </c>
      <c r="BE66" s="237" t="s">
        <v>3478</v>
      </c>
      <c r="BF66" s="491"/>
      <c r="BG66" s="491"/>
      <c r="BH66" s="491" t="s">
        <v>3054</v>
      </c>
      <c r="BI66" s="491"/>
      <c r="BJ66" s="491" t="s">
        <v>3928</v>
      </c>
      <c r="BK66" s="491" t="s">
        <v>1424</v>
      </c>
      <c r="BL66" s="491"/>
      <c r="BM66" s="491"/>
      <c r="BN66" s="491"/>
      <c r="BO66" s="491"/>
      <c r="BP66" s="491"/>
      <c r="BQ66" s="492"/>
      <c r="BR66" s="492" t="s">
        <v>3929</v>
      </c>
      <c r="BS66" s="243" t="s">
        <v>2582</v>
      </c>
      <c r="BT66" s="492"/>
      <c r="BU66" s="492"/>
      <c r="BV66" s="492" t="s">
        <v>1775</v>
      </c>
      <c r="BW66" s="492"/>
      <c r="BX66" s="492"/>
      <c r="BY66" s="492"/>
      <c r="BZ66" s="492"/>
      <c r="CA66" s="492"/>
      <c r="CB66" s="492"/>
      <c r="CC66" s="492"/>
      <c r="CD66" s="492"/>
      <c r="CE66" s="292"/>
      <c r="CF66" s="249" t="s">
        <v>3930</v>
      </c>
      <c r="CG66" s="135" t="s">
        <v>1509</v>
      </c>
      <c r="CH66" s="493"/>
      <c r="CI66" s="493"/>
      <c r="CJ66" s="493"/>
      <c r="CK66" s="282"/>
      <c r="CL66" s="249" t="s">
        <v>1150</v>
      </c>
      <c r="CM66" s="493" t="s">
        <v>3931</v>
      </c>
      <c r="CN66" s="493"/>
      <c r="CO66" s="493"/>
      <c r="CP66" s="493"/>
      <c r="CQ66" s="493"/>
      <c r="CR66" s="493"/>
      <c r="CS66" s="486"/>
      <c r="CT66" s="283"/>
      <c r="CU66" s="494"/>
      <c r="CV66" s="254" t="s">
        <v>242</v>
      </c>
      <c r="CW66" s="494"/>
      <c r="CX66" s="283"/>
      <c r="CY66" s="494"/>
      <c r="CZ66" s="494" t="s">
        <v>3467</v>
      </c>
      <c r="DA66" s="494"/>
      <c r="DB66" s="494"/>
      <c r="DC66" s="494"/>
      <c r="DD66" s="494"/>
      <c r="DE66" s="283"/>
      <c r="DF66" s="494"/>
      <c r="DG66" s="268" t="s">
        <v>713</v>
      </c>
      <c r="DH66" s="284"/>
      <c r="DI66" s="495"/>
      <c r="DJ66" s="496"/>
      <c r="DK66" s="495" t="s">
        <v>524</v>
      </c>
      <c r="DL66" s="261" t="s">
        <v>1031</v>
      </c>
      <c r="DM66" s="495"/>
      <c r="DN66" s="213"/>
      <c r="DO66" s="284"/>
      <c r="DP66" s="261" t="s">
        <v>3932</v>
      </c>
      <c r="DQ66" s="495"/>
      <c r="DR66" s="495"/>
      <c r="DS66" s="495"/>
      <c r="DT66" s="495"/>
      <c r="DU66" s="261" t="s">
        <v>208</v>
      </c>
      <c r="DV66" s="495"/>
      <c r="DW66" s="495"/>
      <c r="DX66" s="495"/>
      <c r="DY66" s="284"/>
      <c r="DZ66" s="284"/>
      <c r="EA66" s="284"/>
      <c r="EB66" s="495"/>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405</v>
      </c>
      <c r="AV67" s="97"/>
      <c r="AW67" s="97"/>
      <c r="AX67" s="97"/>
      <c r="AY67" s="97"/>
      <c r="AZ67" s="271"/>
      <c r="BA67" s="88" t="s">
        <v>2763</v>
      </c>
      <c r="BB67" s="88" t="s">
        <v>309</v>
      </c>
      <c r="BC67" s="88" t="s">
        <v>1015</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1972</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546</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524</v>
      </c>
      <c r="DL67" s="88" t="s">
        <v>1978</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497" t="s">
        <v>3978</v>
      </c>
    </row>
    <row r="68">
      <c r="A68" s="169" t="s">
        <v>3979</v>
      </c>
      <c r="B68" s="103" t="s">
        <v>3980</v>
      </c>
      <c r="C68" s="104" t="s">
        <v>1411</v>
      </c>
      <c r="D68" s="105" t="s">
        <v>1411</v>
      </c>
      <c r="E68" s="106" t="s">
        <v>1411</v>
      </c>
      <c r="F68" s="107" t="s">
        <v>1411</v>
      </c>
      <c r="G68" s="103" t="s">
        <v>3981</v>
      </c>
      <c r="H68" s="170" t="s">
        <v>145</v>
      </c>
      <c r="I68" s="170" t="s">
        <v>3982</v>
      </c>
      <c r="J68" s="170" t="s">
        <v>3983</v>
      </c>
      <c r="K68" s="170" t="s">
        <v>2964</v>
      </c>
      <c r="L68" s="170" t="s">
        <v>3191</v>
      </c>
      <c r="M68" s="170" t="s">
        <v>517</v>
      </c>
      <c r="N68" s="170" t="s">
        <v>3984</v>
      </c>
      <c r="O68" s="170" t="s">
        <v>3985</v>
      </c>
      <c r="P68" s="170" t="s">
        <v>3986</v>
      </c>
      <c r="Q68" s="170" t="s">
        <v>3987</v>
      </c>
      <c r="R68" s="227"/>
      <c r="S68" s="170" t="s">
        <v>3988</v>
      </c>
      <c r="T68" s="227"/>
      <c r="U68" s="227"/>
      <c r="V68" s="170" t="s">
        <v>3989</v>
      </c>
      <c r="W68" s="92"/>
      <c r="X68" s="204" t="s">
        <v>145</v>
      </c>
      <c r="Y68" s="204" t="s">
        <v>718</v>
      </c>
      <c r="Z68" s="204" t="s">
        <v>1689</v>
      </c>
      <c r="AA68" s="204" t="s">
        <v>3722</v>
      </c>
      <c r="AB68" s="204" t="s">
        <v>2730</v>
      </c>
      <c r="AC68" s="204" t="s">
        <v>2080</v>
      </c>
      <c r="AD68" s="204"/>
      <c r="AE68" s="204" t="s">
        <v>792</v>
      </c>
      <c r="AF68" s="204" t="s">
        <v>3990</v>
      </c>
      <c r="AG68" s="204" t="s">
        <v>3991</v>
      </c>
      <c r="AH68" s="204"/>
      <c r="AI68" s="204" t="s">
        <v>3992</v>
      </c>
      <c r="AJ68" s="204" t="s">
        <v>2526</v>
      </c>
      <c r="AK68" s="92"/>
      <c r="AL68" s="172" t="s">
        <v>3539</v>
      </c>
      <c r="AM68" s="172" t="s">
        <v>3993</v>
      </c>
      <c r="AN68" s="172" t="s">
        <v>3994</v>
      </c>
      <c r="AO68" s="172" t="s">
        <v>3995</v>
      </c>
      <c r="AP68" s="172" t="s">
        <v>362</v>
      </c>
      <c r="AQ68" s="172"/>
      <c r="AR68" s="172" t="s">
        <v>336</v>
      </c>
      <c r="AS68" s="172" t="s">
        <v>3996</v>
      </c>
      <c r="AT68" s="172" t="s">
        <v>814</v>
      </c>
      <c r="AU68" s="172" t="s">
        <v>840</v>
      </c>
      <c r="AV68" s="172" t="s">
        <v>3997</v>
      </c>
      <c r="AW68" s="278"/>
      <c r="AX68" s="278"/>
      <c r="AY68" s="172" t="s">
        <v>3998</v>
      </c>
      <c r="AZ68" s="329"/>
      <c r="BA68" s="178" t="s">
        <v>3929</v>
      </c>
      <c r="BB68" s="178" t="s">
        <v>2706</v>
      </c>
      <c r="BC68" s="178" t="s">
        <v>2587</v>
      </c>
      <c r="BD68" s="178" t="s">
        <v>3999</v>
      </c>
      <c r="BE68" s="178" t="s">
        <v>4000</v>
      </c>
      <c r="BF68" s="178" t="s">
        <v>407</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1261</v>
      </c>
      <c r="BX68" s="179" t="s">
        <v>4011</v>
      </c>
      <c r="BY68" s="179" t="s">
        <v>4012</v>
      </c>
      <c r="BZ68" s="179" t="s">
        <v>3416</v>
      </c>
      <c r="CA68" s="179" t="s">
        <v>4013</v>
      </c>
      <c r="CB68" s="292"/>
      <c r="CC68" s="292"/>
      <c r="CD68" s="292"/>
      <c r="CE68" s="293"/>
      <c r="CF68" s="182" t="s">
        <v>4014</v>
      </c>
      <c r="CG68" s="182" t="s">
        <v>4015</v>
      </c>
      <c r="CH68" s="182" t="s">
        <v>4016</v>
      </c>
      <c r="CI68" s="182" t="s">
        <v>4017</v>
      </c>
      <c r="CJ68" s="182" t="s">
        <v>1198</v>
      </c>
      <c r="CK68" s="182" t="s">
        <v>1436</v>
      </c>
      <c r="CL68" s="182" t="s">
        <v>978</v>
      </c>
      <c r="CM68" s="182" t="s">
        <v>1954</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1918</v>
      </c>
      <c r="DH68" s="284"/>
      <c r="DI68" s="212" t="s">
        <v>4027</v>
      </c>
      <c r="DJ68" s="212"/>
      <c r="DK68" s="212" t="s">
        <v>4028</v>
      </c>
      <c r="DL68" s="212" t="s">
        <v>4029</v>
      </c>
      <c r="DM68" s="212" t="s">
        <v>3372</v>
      </c>
      <c r="DN68" s="212" t="s">
        <v>1013</v>
      </c>
      <c r="DO68" s="212" t="s">
        <v>4030</v>
      </c>
      <c r="DP68" s="212" t="s">
        <v>2200</v>
      </c>
      <c r="DQ68" s="212" t="s">
        <v>3444</v>
      </c>
      <c r="DR68" s="212" t="s">
        <v>3849</v>
      </c>
      <c r="DS68" s="212" t="s">
        <v>4031</v>
      </c>
      <c r="DT68" s="212" t="s">
        <v>4032</v>
      </c>
      <c r="DU68" s="212" t="s">
        <v>900</v>
      </c>
      <c r="DV68" s="212" t="s">
        <v>680</v>
      </c>
      <c r="DW68" s="212" t="s">
        <v>1248</v>
      </c>
      <c r="DX68" s="212" t="s">
        <v>3922</v>
      </c>
      <c r="DY68" s="212" t="s">
        <v>4033</v>
      </c>
      <c r="DZ68" s="212" t="s">
        <v>3396</v>
      </c>
      <c r="EA68" s="212" t="s">
        <v>4034</v>
      </c>
      <c r="EB68" s="325" t="s">
        <v>4035</v>
      </c>
    </row>
    <row r="69">
      <c r="A69" s="81" t="s">
        <v>4036</v>
      </c>
      <c r="B69" s="82" t="s">
        <v>4037</v>
      </c>
      <c r="C69" s="83" t="s">
        <v>1411</v>
      </c>
      <c r="D69" s="84" t="s">
        <v>1411</v>
      </c>
      <c r="E69" s="85" t="s">
        <v>1411</v>
      </c>
      <c r="F69" s="86" t="s">
        <v>332</v>
      </c>
      <c r="G69" s="82" t="s">
        <v>2215</v>
      </c>
      <c r="H69" s="91" t="str">
        <f>HYPERLINK("https://clips.twitch.tv/LachrymoseCourteousDelicataSeemsGood","51.28")</f>
        <v>51.28</v>
      </c>
      <c r="I69" s="215" t="s">
        <v>4038</v>
      </c>
      <c r="J69" s="215" t="s">
        <v>721</v>
      </c>
      <c r="K69" s="93" t="s">
        <v>1416</v>
      </c>
      <c r="L69" s="215" t="s">
        <v>2922</v>
      </c>
      <c r="M69" s="93" t="s">
        <v>4039</v>
      </c>
      <c r="N69" s="93" t="s">
        <v>4040</v>
      </c>
      <c r="O69" s="215" t="s">
        <v>375</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1877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498" t="str">
        <f>HYPERLINK("https://clips.twitch.tv/BovineSecretiveTireItsBoshyTime","49.95")</f>
        <v>49.95</v>
      </c>
      <c r="BB69" s="93" t="s">
        <v>856</v>
      </c>
      <c r="BC69" s="91" t="str">
        <f>HYPERLINK("https://youtu.be/TzgOslc32vU","28.68")</f>
        <v>28.68</v>
      </c>
      <c r="BD69" s="93" t="s">
        <v>4046</v>
      </c>
      <c r="BE69" s="93" t="s">
        <v>3167</v>
      </c>
      <c r="BF69" s="97"/>
      <c r="BG69" s="97"/>
      <c r="BH69" s="93"/>
      <c r="BI69" s="97"/>
      <c r="BJ69" s="93" t="s">
        <v>1121</v>
      </c>
      <c r="BK69" s="93" t="s">
        <v>3768</v>
      </c>
      <c r="BL69" s="97"/>
      <c r="BM69" s="97"/>
      <c r="BN69" s="97"/>
      <c r="BO69" s="97"/>
      <c r="BP69" s="271"/>
      <c r="BQ69" s="93"/>
      <c r="BR69" s="215" t="s">
        <v>704</v>
      </c>
      <c r="BS69" s="93" t="s">
        <v>4047</v>
      </c>
      <c r="BT69" s="93" t="s">
        <v>636</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739</v>
      </c>
      <c r="D70" s="105" t="s">
        <v>1411</v>
      </c>
      <c r="E70" s="106" t="s">
        <v>1411</v>
      </c>
      <c r="F70" s="107" t="s">
        <v>433</v>
      </c>
      <c r="G70" s="103" t="s">
        <v>3222</v>
      </c>
      <c r="H70" s="170" t="s">
        <v>681</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853</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444</v>
      </c>
      <c r="BC70" s="178" t="s">
        <v>2946</v>
      </c>
      <c r="BD70" s="345" t="s">
        <v>4073</v>
      </c>
      <c r="BE70" s="178" t="s">
        <v>170</v>
      </c>
      <c r="BF70" s="177"/>
      <c r="BG70" s="177"/>
      <c r="BH70" s="178" t="s">
        <v>1260</v>
      </c>
      <c r="BI70" s="178"/>
      <c r="BJ70" s="178"/>
      <c r="BK70" s="178" t="s">
        <v>1745</v>
      </c>
      <c r="BL70" s="177"/>
      <c r="BM70" s="178" t="s">
        <v>2996</v>
      </c>
      <c r="BN70" s="178" t="s">
        <v>4074</v>
      </c>
      <c r="BO70" s="177"/>
      <c r="BP70" s="291"/>
      <c r="BQ70" s="179"/>
      <c r="BR70" s="180" t="s">
        <v>4075</v>
      </c>
      <c r="BS70" s="179" t="s">
        <v>3579</v>
      </c>
      <c r="BT70" s="179" t="s">
        <v>4076</v>
      </c>
      <c r="BU70" s="179" t="s">
        <v>4077</v>
      </c>
      <c r="BV70" s="179" t="s">
        <v>735</v>
      </c>
      <c r="BW70" s="299" t="s">
        <v>4078</v>
      </c>
      <c r="BX70" s="292"/>
      <c r="BY70" s="179" t="s">
        <v>4079</v>
      </c>
      <c r="BZ70" s="179" t="s">
        <v>2260</v>
      </c>
      <c r="CA70" s="180" t="s">
        <v>4080</v>
      </c>
      <c r="CB70" s="179" t="s">
        <v>4081</v>
      </c>
      <c r="CC70" s="179" t="s">
        <v>688</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891</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343</v>
      </c>
      <c r="M71" s="97"/>
      <c r="N71" s="97"/>
      <c r="O71" s="93" t="s">
        <v>4090</v>
      </c>
      <c r="P71" s="93" t="s">
        <v>3022</v>
      </c>
      <c r="Q71" s="91" t="s">
        <v>232</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370</v>
      </c>
      <c r="AQ71" s="88" t="s">
        <v>2479</v>
      </c>
      <c r="AR71" s="97"/>
      <c r="AS71" s="93" t="s">
        <v>3475</v>
      </c>
      <c r="AT71" s="93" t="s">
        <v>4096</v>
      </c>
      <c r="AU71" s="88" t="s">
        <v>958</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984</v>
      </c>
      <c r="BW71" s="97"/>
      <c r="BX71" s="97"/>
      <c r="BY71" s="97"/>
      <c r="BZ71" s="97"/>
      <c r="CA71" s="88" t="s">
        <v>4101</v>
      </c>
      <c r="CB71" s="93" t="s">
        <v>1980</v>
      </c>
      <c r="CC71" s="93" t="s">
        <v>368</v>
      </c>
      <c r="CD71" s="93" t="s">
        <v>4102</v>
      </c>
      <c r="CE71" s="96"/>
      <c r="CF71" s="93" t="s">
        <v>2991</v>
      </c>
      <c r="CG71" s="88" t="s">
        <v>3117</v>
      </c>
      <c r="CH71" s="302" t="s">
        <v>2109</v>
      </c>
      <c r="CI71" s="93" t="s">
        <v>2698</v>
      </c>
      <c r="CJ71" s="93" t="s">
        <v>3081</v>
      </c>
      <c r="CK71" s="93" t="s">
        <v>1089</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524</v>
      </c>
      <c r="DL71" s="97"/>
      <c r="DM71" s="93" t="s">
        <v>1029</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499" t="s">
        <v>4110</v>
      </c>
      <c r="B72" s="103" t="s">
        <v>4111</v>
      </c>
      <c r="C72" s="104" t="s">
        <v>1411</v>
      </c>
      <c r="D72" s="105" t="s">
        <v>1411</v>
      </c>
      <c r="E72" s="106" t="s">
        <v>1411</v>
      </c>
      <c r="F72" s="107" t="s">
        <v>4112</v>
      </c>
      <c r="G72" s="103" t="s">
        <v>4112</v>
      </c>
      <c r="H72" s="500"/>
      <c r="I72" s="110" t="s">
        <v>4113</v>
      </c>
      <c r="J72" s="112" t="s">
        <v>4114</v>
      </c>
      <c r="K72" s="112" t="s">
        <v>3810</v>
      </c>
      <c r="L72" s="112" t="s">
        <v>4115</v>
      </c>
      <c r="M72" s="112" t="s">
        <v>4116</v>
      </c>
      <c r="N72" s="112" t="s">
        <v>4117</v>
      </c>
      <c r="O72" s="112" t="s">
        <v>2761</v>
      </c>
      <c r="P72" s="112" t="s">
        <v>239</v>
      </c>
      <c r="Q72" s="227"/>
      <c r="R72" s="227"/>
      <c r="S72" s="227"/>
      <c r="T72" s="227"/>
      <c r="U72" s="227"/>
      <c r="V72" s="227"/>
      <c r="W72" s="92"/>
      <c r="X72" s="116" t="s">
        <v>938</v>
      </c>
      <c r="Y72" s="116" t="s">
        <v>1730</v>
      </c>
      <c r="Z72" s="116" t="s">
        <v>1881</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1983</v>
      </c>
      <c r="BD72" s="127" t="s">
        <v>4123</v>
      </c>
      <c r="BE72" s="127" t="s">
        <v>1595</v>
      </c>
      <c r="BF72" s="417"/>
      <c r="BG72" s="177"/>
      <c r="BH72" s="501" t="s">
        <v>2385</v>
      </c>
      <c r="BI72" s="127" t="s">
        <v>4124</v>
      </c>
      <c r="BJ72" s="127" t="s">
        <v>4125</v>
      </c>
      <c r="BK72" s="127" t="s">
        <v>2841</v>
      </c>
      <c r="BL72" s="178"/>
      <c r="BM72" s="177"/>
      <c r="BN72" s="417"/>
      <c r="BO72" s="177"/>
      <c r="BP72" s="291"/>
      <c r="BQ72" s="132" t="s">
        <v>4126</v>
      </c>
      <c r="BR72" s="132" t="s">
        <v>3578</v>
      </c>
      <c r="BS72" s="132" t="s">
        <v>3262</v>
      </c>
      <c r="BT72" s="132" t="s">
        <v>1973</v>
      </c>
      <c r="BU72" s="132" t="s">
        <v>4127</v>
      </c>
      <c r="BV72" s="132" t="s">
        <v>1244</v>
      </c>
      <c r="BW72" s="132" t="s">
        <v>4128</v>
      </c>
      <c r="BX72" s="132" t="s">
        <v>4129</v>
      </c>
      <c r="BY72" s="132" t="s">
        <v>4130</v>
      </c>
      <c r="BZ72" s="132" t="s">
        <v>3957</v>
      </c>
      <c r="CA72" s="292"/>
      <c r="CB72" s="292"/>
      <c r="CC72" s="292"/>
      <c r="CD72" s="292"/>
      <c r="CE72" s="293"/>
      <c r="CF72" s="138" t="s">
        <v>1203</v>
      </c>
      <c r="CG72" s="138" t="s">
        <v>471</v>
      </c>
      <c r="CH72" s="138" t="s">
        <v>4131</v>
      </c>
      <c r="CI72" s="138" t="s">
        <v>361</v>
      </c>
      <c r="CJ72" s="139"/>
      <c r="CK72" s="138" t="s">
        <v>1089</v>
      </c>
      <c r="CL72" s="138" t="s">
        <v>2157</v>
      </c>
      <c r="CM72" s="138" t="s">
        <v>4028</v>
      </c>
      <c r="CN72" s="502"/>
      <c r="CO72" s="282"/>
      <c r="CP72" s="282"/>
      <c r="CQ72" s="282"/>
      <c r="CR72" s="282"/>
      <c r="CS72" s="101"/>
      <c r="CT72" s="143" t="s">
        <v>1964</v>
      </c>
      <c r="CU72" s="323"/>
      <c r="CV72" s="143" t="s">
        <v>1645</v>
      </c>
      <c r="CW72" s="143" t="s">
        <v>4132</v>
      </c>
      <c r="CX72" s="143" t="s">
        <v>2081</v>
      </c>
      <c r="CY72" s="143" t="s">
        <v>1181</v>
      </c>
      <c r="CZ72" s="143" t="s">
        <v>1142</v>
      </c>
      <c r="DA72" s="143" t="s">
        <v>3095</v>
      </c>
      <c r="DB72" s="283"/>
      <c r="DC72" s="283"/>
      <c r="DD72" s="283"/>
      <c r="DE72" s="283"/>
      <c r="DF72" s="294"/>
      <c r="DG72" s="148" t="s">
        <v>1869</v>
      </c>
      <c r="DH72" s="284"/>
      <c r="DI72" s="284"/>
      <c r="DJ72" s="213"/>
      <c r="DK72" s="213"/>
      <c r="DL72" s="213"/>
      <c r="DM72" s="284"/>
      <c r="DN72" s="284"/>
      <c r="DO72" s="284"/>
      <c r="DP72" s="148" t="s">
        <v>4133</v>
      </c>
      <c r="DQ72" s="148" t="s">
        <v>2447</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915</v>
      </c>
      <c r="H73" s="163" t="s">
        <v>4137</v>
      </c>
      <c r="I73" s="88" t="s">
        <v>4138</v>
      </c>
      <c r="J73" s="88" t="s">
        <v>3317</v>
      </c>
      <c r="K73" s="88" t="s">
        <v>1416</v>
      </c>
      <c r="L73" s="88" t="s">
        <v>2822</v>
      </c>
      <c r="M73" s="88" t="s">
        <v>4139</v>
      </c>
      <c r="N73" s="88" t="s">
        <v>4140</v>
      </c>
      <c r="O73" s="88" t="s">
        <v>3324</v>
      </c>
      <c r="P73" s="88" t="s">
        <v>3511</v>
      </c>
      <c r="Q73" s="97"/>
      <c r="R73" s="97"/>
      <c r="S73" s="93" t="s">
        <v>4141</v>
      </c>
      <c r="T73" s="97"/>
      <c r="U73" s="93" t="s">
        <v>1425</v>
      </c>
      <c r="V73" s="97"/>
      <c r="W73" s="92"/>
      <c r="X73" s="93" t="s">
        <v>2616</v>
      </c>
      <c r="Y73" s="88" t="s">
        <v>4142</v>
      </c>
      <c r="Z73" s="88" t="s">
        <v>4143</v>
      </c>
      <c r="AA73" s="163" t="s">
        <v>1854</v>
      </c>
      <c r="AB73" s="88" t="s">
        <v>632</v>
      </c>
      <c r="AC73" s="88" t="s">
        <v>4144</v>
      </c>
      <c r="AD73" s="97"/>
      <c r="AE73" s="88" t="s">
        <v>4145</v>
      </c>
      <c r="AF73" s="88" t="s">
        <v>3571</v>
      </c>
      <c r="AG73" s="97"/>
      <c r="AH73" s="97"/>
      <c r="AI73" s="93" t="s">
        <v>2009</v>
      </c>
      <c r="AJ73" s="97"/>
      <c r="AK73" s="92"/>
      <c r="AL73" s="93" t="s">
        <v>195</v>
      </c>
      <c r="AM73" s="88" t="s">
        <v>3078</v>
      </c>
      <c r="AN73" s="503" t="s">
        <v>4146</v>
      </c>
      <c r="AO73" s="97"/>
      <c r="AP73" s="97"/>
      <c r="AQ73" s="97"/>
      <c r="AR73" s="97"/>
      <c r="AS73" s="97"/>
      <c r="AT73" s="88" t="s">
        <v>1564</v>
      </c>
      <c r="AU73" s="88" t="s">
        <v>4147</v>
      </c>
      <c r="AV73" s="97"/>
      <c r="AW73" s="97"/>
      <c r="AX73" s="88" t="s">
        <v>4148</v>
      </c>
      <c r="AY73" s="88" t="s">
        <v>4149</v>
      </c>
      <c r="AZ73" s="271"/>
      <c r="BA73" s="93"/>
      <c r="BB73" s="88" t="s">
        <v>4150</v>
      </c>
      <c r="BC73" s="88" t="s">
        <v>2587</v>
      </c>
      <c r="BD73" s="88" t="s">
        <v>4151</v>
      </c>
      <c r="BE73" s="93" t="s">
        <v>4152</v>
      </c>
      <c r="BF73" s="93" t="s">
        <v>437</v>
      </c>
      <c r="BG73" s="93" t="s">
        <v>4153</v>
      </c>
      <c r="BH73" s="304" t="s">
        <v>1253</v>
      </c>
      <c r="BI73" s="93"/>
      <c r="BJ73" s="93" t="s">
        <v>4154</v>
      </c>
      <c r="BK73" s="88" t="s">
        <v>4155</v>
      </c>
      <c r="BL73" s="93"/>
      <c r="BM73" s="93" t="s">
        <v>1215</v>
      </c>
      <c r="BN73" s="93" t="s">
        <v>4156</v>
      </c>
      <c r="BO73" s="93" t="s">
        <v>4157</v>
      </c>
      <c r="BP73" s="271"/>
      <c r="BQ73" s="93" t="s">
        <v>4158</v>
      </c>
      <c r="BR73" s="88" t="s">
        <v>4159</v>
      </c>
      <c r="BS73" s="88" t="s">
        <v>4160</v>
      </c>
      <c r="BT73" s="88" t="s">
        <v>2915</v>
      </c>
      <c r="BU73" s="88" t="s">
        <v>3167</v>
      </c>
      <c r="BV73" s="88" t="s">
        <v>1244</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2663</v>
      </c>
      <c r="CK73" s="93" t="s">
        <v>4172</v>
      </c>
      <c r="CL73" s="304" t="s">
        <v>3389</v>
      </c>
      <c r="CM73" s="97"/>
      <c r="CN73" s="97"/>
      <c r="CO73" s="88" t="s">
        <v>1159</v>
      </c>
      <c r="CP73" s="97"/>
      <c r="CQ73" s="88" t="s">
        <v>4173</v>
      </c>
      <c r="CR73" s="97"/>
      <c r="CS73" s="101"/>
      <c r="CT73" s="93" t="s">
        <v>1221</v>
      </c>
      <c r="CU73" s="88" t="s">
        <v>1598</v>
      </c>
      <c r="CV73" s="88" t="s">
        <v>1508</v>
      </c>
      <c r="CW73" s="88" t="s">
        <v>2537</v>
      </c>
      <c r="CX73" s="93" t="s">
        <v>4174</v>
      </c>
      <c r="CY73" s="304" t="s">
        <v>4175</v>
      </c>
      <c r="CZ73" s="163" t="s">
        <v>4176</v>
      </c>
      <c r="DA73" s="88" t="s">
        <v>2083</v>
      </c>
      <c r="DB73" s="97"/>
      <c r="DC73" s="88" t="s">
        <v>4177</v>
      </c>
      <c r="DD73" s="93" t="s">
        <v>4178</v>
      </c>
      <c r="DE73" s="97"/>
      <c r="DF73" s="271"/>
      <c r="DG73" s="93" t="s">
        <v>943</v>
      </c>
      <c r="DH73" s="97"/>
      <c r="DI73" s="97"/>
      <c r="DJ73" s="97"/>
      <c r="DK73" s="88" t="s">
        <v>506</v>
      </c>
      <c r="DL73" s="93" t="s">
        <v>1775</v>
      </c>
      <c r="DM73" s="88" t="s">
        <v>1704</v>
      </c>
      <c r="DN73" s="93" t="s">
        <v>893</v>
      </c>
      <c r="DO73" s="97"/>
      <c r="DP73" s="93" t="s">
        <v>4179</v>
      </c>
      <c r="DQ73" s="97"/>
      <c r="DR73" s="93" t="s">
        <v>419</v>
      </c>
      <c r="DS73" s="88" t="s">
        <v>4180</v>
      </c>
      <c r="DT73" s="93" t="s">
        <v>2114</v>
      </c>
      <c r="DU73" s="163" t="s">
        <v>3149</v>
      </c>
      <c r="DV73" s="97"/>
      <c r="DW73" s="163" t="s">
        <v>299</v>
      </c>
      <c r="DX73" s="93" t="s">
        <v>4181</v>
      </c>
      <c r="DY73" s="93" t="s">
        <v>4182</v>
      </c>
      <c r="DZ73" s="88" t="s">
        <v>4009</v>
      </c>
      <c r="EA73" s="88" t="s">
        <v>1712</v>
      </c>
      <c r="EB73" s="91" t="s">
        <v>2917</v>
      </c>
    </row>
    <row r="74">
      <c r="A74" s="453" t="s">
        <v>4183</v>
      </c>
      <c r="B74" s="103" t="s">
        <v>4184</v>
      </c>
      <c r="C74" s="104" t="s">
        <v>1411</v>
      </c>
      <c r="D74" s="105" t="s">
        <v>1411</v>
      </c>
      <c r="E74" s="106" t="s">
        <v>1411</v>
      </c>
      <c r="F74" s="107" t="s">
        <v>739</v>
      </c>
      <c r="G74" s="103" t="s">
        <v>4185</v>
      </c>
      <c r="H74" s="170" t="s">
        <v>2037</v>
      </c>
      <c r="I74" s="170" t="s">
        <v>4186</v>
      </c>
      <c r="J74" s="170" t="s">
        <v>3347</v>
      </c>
      <c r="K74" s="170" t="s">
        <v>2401</v>
      </c>
      <c r="L74" s="170" t="s">
        <v>1182</v>
      </c>
      <c r="M74" s="170" t="s">
        <v>4187</v>
      </c>
      <c r="N74" s="170" t="s">
        <v>4188</v>
      </c>
      <c r="O74" s="170" t="s">
        <v>4189</v>
      </c>
      <c r="P74" s="170" t="s">
        <v>3022</v>
      </c>
      <c r="Q74" s="227"/>
      <c r="R74" s="227"/>
      <c r="S74" s="170" t="s">
        <v>1274</v>
      </c>
      <c r="T74" s="227"/>
      <c r="U74" s="170" t="s">
        <v>4190</v>
      </c>
      <c r="V74" s="227"/>
      <c r="W74" s="92"/>
      <c r="X74" s="204" t="s">
        <v>4191</v>
      </c>
      <c r="Y74" s="204" t="s">
        <v>4192</v>
      </c>
      <c r="Z74" s="204" t="s">
        <v>506</v>
      </c>
      <c r="AA74" s="204" t="s">
        <v>4193</v>
      </c>
      <c r="AB74" s="204" t="s">
        <v>3761</v>
      </c>
      <c r="AC74" s="204" t="s">
        <v>4194</v>
      </c>
      <c r="AD74" s="296"/>
      <c r="AE74" s="204" t="s">
        <v>2825</v>
      </c>
      <c r="AF74" s="204" t="s">
        <v>4195</v>
      </c>
      <c r="AG74" s="204" t="s">
        <v>4196</v>
      </c>
      <c r="AH74" s="296"/>
      <c r="AI74" s="296"/>
      <c r="AJ74" s="296"/>
      <c r="AK74" s="92"/>
      <c r="AL74" s="278"/>
      <c r="AM74" s="172" t="s">
        <v>950</v>
      </c>
      <c r="AN74" s="278"/>
      <c r="AO74" s="278"/>
      <c r="AP74" s="278"/>
      <c r="AQ74" s="278"/>
      <c r="AR74" s="278"/>
      <c r="AS74" s="278"/>
      <c r="AT74" s="172" t="s">
        <v>1840</v>
      </c>
      <c r="AU74" s="172" t="s">
        <v>3610</v>
      </c>
      <c r="AV74" s="278"/>
      <c r="AW74" s="278"/>
      <c r="AX74" s="278"/>
      <c r="AY74" s="278"/>
      <c r="AZ74" s="279"/>
      <c r="BA74" s="178" t="s">
        <v>4197</v>
      </c>
      <c r="BB74" s="178" t="s">
        <v>1327</v>
      </c>
      <c r="BC74" s="178" t="s">
        <v>294</v>
      </c>
      <c r="BD74" s="178" t="s">
        <v>4198</v>
      </c>
      <c r="BE74" s="178" t="s">
        <v>4199</v>
      </c>
      <c r="BF74" s="178" t="s">
        <v>1230</v>
      </c>
      <c r="BG74" s="177"/>
      <c r="BH74" s="178" t="s">
        <v>2160</v>
      </c>
      <c r="BI74" s="178" t="s">
        <v>4200</v>
      </c>
      <c r="BJ74" s="177"/>
      <c r="BK74" s="178" t="s">
        <v>2342</v>
      </c>
      <c r="BL74" s="177"/>
      <c r="BM74" s="177"/>
      <c r="BN74" s="178" t="s">
        <v>4201</v>
      </c>
      <c r="BO74" s="177"/>
      <c r="BP74" s="291"/>
      <c r="BQ74" s="179" t="s">
        <v>4202</v>
      </c>
      <c r="BR74" s="385" t="s">
        <v>3126</v>
      </c>
      <c r="BS74" s="385" t="s">
        <v>4203</v>
      </c>
      <c r="BT74" s="385" t="s">
        <v>4204</v>
      </c>
      <c r="BU74" s="383" t="s">
        <v>1806</v>
      </c>
      <c r="BV74" s="385" t="s">
        <v>1630</v>
      </c>
      <c r="BW74" s="132" t="s">
        <v>162</v>
      </c>
      <c r="BX74" s="179" t="s">
        <v>4205</v>
      </c>
      <c r="BY74" s="292"/>
      <c r="BZ74" s="179" t="s">
        <v>4206</v>
      </c>
      <c r="CA74" s="292"/>
      <c r="CB74" s="292"/>
      <c r="CC74" s="292"/>
      <c r="CD74" s="292"/>
      <c r="CE74" s="293"/>
      <c r="CF74" s="389" t="s">
        <v>4207</v>
      </c>
      <c r="CG74" s="436" t="s">
        <v>1253</v>
      </c>
      <c r="CH74" s="389" t="s">
        <v>4208</v>
      </c>
      <c r="CI74" s="436" t="s">
        <v>4209</v>
      </c>
      <c r="CJ74" s="389" t="s">
        <v>546</v>
      </c>
      <c r="CK74" s="389" t="s">
        <v>4210</v>
      </c>
      <c r="CL74" s="436" t="s">
        <v>1602</v>
      </c>
      <c r="CM74" s="389" t="s">
        <v>2328</v>
      </c>
      <c r="CN74" s="282"/>
      <c r="CO74" s="282"/>
      <c r="CP74" s="282"/>
      <c r="CQ74" s="282"/>
      <c r="CR74" s="282"/>
      <c r="CS74" s="101"/>
      <c r="CT74" s="394" t="s">
        <v>4211</v>
      </c>
      <c r="CU74" s="471" t="s">
        <v>2538</v>
      </c>
      <c r="CV74" s="394" t="s">
        <v>1556</v>
      </c>
      <c r="CW74" s="394" t="s">
        <v>2934</v>
      </c>
      <c r="CX74" s="394" t="s">
        <v>4212</v>
      </c>
      <c r="CY74" s="394" t="s">
        <v>1556</v>
      </c>
      <c r="CZ74" s="471" t="s">
        <v>4213</v>
      </c>
      <c r="DA74" s="394" t="s">
        <v>4214</v>
      </c>
      <c r="DB74" s="283"/>
      <c r="DC74" s="283"/>
      <c r="DD74" s="283"/>
      <c r="DE74" s="283"/>
      <c r="DF74" s="294"/>
      <c r="DG74" s="397"/>
      <c r="DH74" s="397"/>
      <c r="DI74" s="397"/>
      <c r="DJ74" s="397"/>
      <c r="DK74" s="397"/>
      <c r="DL74" s="212" t="s">
        <v>2514</v>
      </c>
      <c r="DM74" s="397"/>
      <c r="DN74" s="397"/>
      <c r="DO74" s="212" t="s">
        <v>3798</v>
      </c>
      <c r="DP74" s="212" t="s">
        <v>4215</v>
      </c>
      <c r="DQ74" s="212" t="s">
        <v>4123</v>
      </c>
      <c r="DR74" s="212" t="s">
        <v>3477</v>
      </c>
      <c r="DS74" s="212" t="s">
        <v>2921</v>
      </c>
      <c r="DT74" s="397"/>
      <c r="DU74" s="397"/>
      <c r="DV74" s="284"/>
      <c r="DW74" s="212" t="s">
        <v>4216</v>
      </c>
      <c r="DX74" s="397"/>
      <c r="DY74" s="397"/>
      <c r="DZ74" s="397"/>
      <c r="EA74" s="212" t="s">
        <v>4217</v>
      </c>
      <c r="EB74" s="472" t="s">
        <v>4218</v>
      </c>
    </row>
    <row r="75">
      <c r="A75" s="81" t="s">
        <v>4219</v>
      </c>
      <c r="B75" s="82" t="s">
        <v>4220</v>
      </c>
      <c r="C75" s="83" t="s">
        <v>1411</v>
      </c>
      <c r="D75" s="84" t="s">
        <v>1411</v>
      </c>
      <c r="E75" s="85" t="s">
        <v>1411</v>
      </c>
      <c r="F75" s="86" t="s">
        <v>988</v>
      </c>
      <c r="G75" s="82" t="s">
        <v>2982</v>
      </c>
      <c r="H75" s="93"/>
      <c r="I75" s="88" t="s">
        <v>3322</v>
      </c>
      <c r="J75" s="97" t="s">
        <v>1545</v>
      </c>
      <c r="K75" s="163" t="s">
        <v>4221</v>
      </c>
      <c r="L75" s="88" t="s">
        <v>883</v>
      </c>
      <c r="M75" s="301" t="s">
        <v>2068</v>
      </c>
      <c r="N75" s="97"/>
      <c r="O75" s="215" t="s">
        <v>4222</v>
      </c>
      <c r="P75" s="88" t="s">
        <v>3022</v>
      </c>
      <c r="Q75" s="97"/>
      <c r="R75" s="93"/>
      <c r="S75" s="93"/>
      <c r="T75" s="97"/>
      <c r="U75" s="97"/>
      <c r="V75" s="97"/>
      <c r="W75" s="92"/>
      <c r="X75" s="88" t="s">
        <v>1567</v>
      </c>
      <c r="Y75" s="93" t="s">
        <v>4192</v>
      </c>
      <c r="Z75" s="88" t="s">
        <v>1424</v>
      </c>
      <c r="AA75" s="93" t="s">
        <v>4223</v>
      </c>
      <c r="AB75" s="88" t="s">
        <v>4224</v>
      </c>
      <c r="AC75" s="93" t="s">
        <v>3046</v>
      </c>
      <c r="AD75" s="97"/>
      <c r="AE75" s="93"/>
      <c r="AF75" s="97"/>
      <c r="AG75" s="97"/>
      <c r="AH75" s="97"/>
      <c r="AI75" s="97"/>
      <c r="AJ75" s="97"/>
      <c r="AK75" s="92"/>
      <c r="AL75" s="97"/>
      <c r="AM75" s="97"/>
      <c r="AN75" s="93" t="s">
        <v>4225</v>
      </c>
      <c r="AO75" s="97"/>
      <c r="AP75" s="97"/>
      <c r="AQ75" s="97"/>
      <c r="AR75" s="97"/>
      <c r="AS75" s="93" t="s">
        <v>2069</v>
      </c>
      <c r="AT75" s="215" t="s">
        <v>4226</v>
      </c>
      <c r="AU75" s="97"/>
      <c r="AV75" s="97"/>
      <c r="AW75" s="97"/>
      <c r="AX75" s="97"/>
      <c r="AY75" s="97"/>
      <c r="AZ75" s="271"/>
      <c r="BA75" s="97"/>
      <c r="BB75" s="97"/>
      <c r="BC75" s="93" t="s">
        <v>709</v>
      </c>
      <c r="BD75" s="88" t="s">
        <v>4227</v>
      </c>
      <c r="BE75" s="93" t="s">
        <v>4228</v>
      </c>
      <c r="BF75" s="97"/>
      <c r="BG75" s="97"/>
      <c r="BH75" s="93" t="s">
        <v>1224</v>
      </c>
      <c r="BI75" s="93" t="s">
        <v>4229</v>
      </c>
      <c r="BJ75" s="93"/>
      <c r="BK75" s="97"/>
      <c r="BL75" s="97"/>
      <c r="BM75" s="97"/>
      <c r="BN75" s="97"/>
      <c r="BO75" s="97"/>
      <c r="BP75" s="271"/>
      <c r="BQ75" s="93" t="s">
        <v>4230</v>
      </c>
      <c r="BR75" s="215" t="s">
        <v>4231</v>
      </c>
      <c r="BS75" s="93" t="s">
        <v>2684</v>
      </c>
      <c r="BT75" s="88" t="s">
        <v>3293</v>
      </c>
      <c r="BU75" s="97"/>
      <c r="BV75" s="88" t="s">
        <v>315</v>
      </c>
      <c r="BW75" s="97"/>
      <c r="BX75" s="93" t="s">
        <v>4232</v>
      </c>
      <c r="BY75" s="97"/>
      <c r="BZ75" s="97"/>
      <c r="CA75" s="97"/>
      <c r="CB75" s="97"/>
      <c r="CC75" s="97"/>
      <c r="CD75" s="97"/>
      <c r="CE75" s="271"/>
      <c r="CF75" s="93" t="s">
        <v>661</v>
      </c>
      <c r="CG75" s="91" t="str">
        <f>HYPERLINK("https://www.youtube.com/watch?v=UbZGpsQP5wY","28.32")</f>
        <v>28.32</v>
      </c>
      <c r="CH75" s="93" t="s">
        <v>4233</v>
      </c>
      <c r="CI75" s="97"/>
      <c r="CJ75" s="97"/>
      <c r="CK75" s="93" t="s">
        <v>285</v>
      </c>
      <c r="CL75" s="88" t="s">
        <v>2446</v>
      </c>
      <c r="CM75" s="88" t="s">
        <v>4234</v>
      </c>
      <c r="CN75" s="97"/>
      <c r="CO75" s="97"/>
      <c r="CP75" s="97"/>
      <c r="CQ75" s="97"/>
      <c r="CR75" s="97"/>
      <c r="CS75" s="101"/>
      <c r="CT75" s="93" t="s">
        <v>4118</v>
      </c>
      <c r="CU75" s="97"/>
      <c r="CV75" s="215" t="s">
        <v>755</v>
      </c>
      <c r="CW75" s="93" t="s">
        <v>3440</v>
      </c>
      <c r="CX75" s="93" t="s">
        <v>1687</v>
      </c>
      <c r="CY75" s="93" t="s">
        <v>471</v>
      </c>
      <c r="CZ75" s="88" t="s">
        <v>4213</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4" t="s">
        <v>4236</v>
      </c>
      <c r="B76" s="103" t="s">
        <v>4237</v>
      </c>
      <c r="C76" s="104" t="s">
        <v>1411</v>
      </c>
      <c r="D76" s="105" t="s">
        <v>1411</v>
      </c>
      <c r="E76" s="106" t="s">
        <v>739</v>
      </c>
      <c r="F76" s="107" t="s">
        <v>1135</v>
      </c>
      <c r="G76" s="103" t="s">
        <v>4238</v>
      </c>
      <c r="H76" s="170" t="s">
        <v>4239</v>
      </c>
      <c r="I76" s="170" t="s">
        <v>1095</v>
      </c>
      <c r="J76" s="170" t="s">
        <v>1571</v>
      </c>
      <c r="K76" s="170" t="s">
        <v>1637</v>
      </c>
      <c r="L76" s="170" t="s">
        <v>1428</v>
      </c>
      <c r="M76" s="170" t="s">
        <v>1981</v>
      </c>
      <c r="N76" s="170" t="s">
        <v>4240</v>
      </c>
      <c r="O76" s="309" t="s">
        <v>554</v>
      </c>
      <c r="P76" s="170" t="s">
        <v>3260</v>
      </c>
      <c r="Q76" s="170" t="s">
        <v>4241</v>
      </c>
      <c r="R76" s="112" t="s">
        <v>2070</v>
      </c>
      <c r="S76" s="110" t="str">
        <f>HYPERLINK("https://www.youtube.com/watch?v=LyUwSuOy_jk","39.79")</f>
        <v>39.79</v>
      </c>
      <c r="T76" s="170" t="s">
        <v>4242</v>
      </c>
      <c r="U76" s="170" t="s">
        <v>2995</v>
      </c>
      <c r="V76" s="170" t="s">
        <v>4243</v>
      </c>
      <c r="W76" s="92"/>
      <c r="X76" s="204" t="s">
        <v>4244</v>
      </c>
      <c r="Y76" s="204" t="s">
        <v>4245</v>
      </c>
      <c r="Z76" s="204" t="s">
        <v>1877</v>
      </c>
      <c r="AA76" s="204" t="s">
        <v>2700</v>
      </c>
      <c r="AB76" s="204" t="s">
        <v>1648</v>
      </c>
      <c r="AC76" s="204" t="s">
        <v>566</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861</v>
      </c>
      <c r="AR76" s="172" t="s">
        <v>4254</v>
      </c>
      <c r="AS76" s="172" t="s">
        <v>4255</v>
      </c>
      <c r="AT76" s="174" t="s">
        <v>2940</v>
      </c>
      <c r="AU76" s="172" t="s">
        <v>2034</v>
      </c>
      <c r="AV76" s="172" t="s">
        <v>1113</v>
      </c>
      <c r="AW76" s="172" t="s">
        <v>856</v>
      </c>
      <c r="AX76" s="172" t="s">
        <v>2761</v>
      </c>
      <c r="AY76" s="172" t="s">
        <v>4256</v>
      </c>
      <c r="AZ76" s="279"/>
      <c r="BA76" s="178" t="s">
        <v>3547</v>
      </c>
      <c r="BB76" s="178" t="s">
        <v>1093</v>
      </c>
      <c r="BC76" s="178" t="s">
        <v>1015</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1127</v>
      </c>
      <c r="CW76" s="283"/>
      <c r="CX76" s="283"/>
      <c r="CY76" s="211" t="s">
        <v>2446</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1064</v>
      </c>
      <c r="H77" s="93" t="s">
        <v>1223</v>
      </c>
      <c r="I77" s="93" t="s">
        <v>4265</v>
      </c>
      <c r="J77" s="93" t="s">
        <v>4266</v>
      </c>
      <c r="K77" s="93" t="s">
        <v>4267</v>
      </c>
      <c r="L77" s="93" t="s">
        <v>4268</v>
      </c>
      <c r="M77" s="93" t="s">
        <v>4269</v>
      </c>
      <c r="N77" s="93" t="s">
        <v>4270</v>
      </c>
      <c r="O77" s="93" t="s">
        <v>368</v>
      </c>
      <c r="P77" s="93" t="s">
        <v>3260</v>
      </c>
      <c r="Q77" s="97"/>
      <c r="R77" s="93" t="s">
        <v>620</v>
      </c>
      <c r="S77" s="93" t="s">
        <v>4271</v>
      </c>
      <c r="T77" s="97"/>
      <c r="U77" s="97"/>
      <c r="V77" s="93" t="s">
        <v>4272</v>
      </c>
      <c r="W77" s="92"/>
      <c r="X77" s="93" t="s">
        <v>4273</v>
      </c>
      <c r="Y77" s="93" t="s">
        <v>4274</v>
      </c>
      <c r="Z77" s="93" t="s">
        <v>2799</v>
      </c>
      <c r="AA77" s="93" t="s">
        <v>1030</v>
      </c>
      <c r="AB77" s="93" t="s">
        <v>632</v>
      </c>
      <c r="AC77" s="93" t="s">
        <v>4275</v>
      </c>
      <c r="AD77" s="93" t="s">
        <v>4276</v>
      </c>
      <c r="AE77" s="93" t="s">
        <v>4277</v>
      </c>
      <c r="AF77" s="93" t="s">
        <v>3946</v>
      </c>
      <c r="AG77" s="93" t="s">
        <v>4278</v>
      </c>
      <c r="AH77" s="93"/>
      <c r="AI77" s="93" t="s">
        <v>4279</v>
      </c>
      <c r="AJ77" s="93" t="s">
        <v>4280</v>
      </c>
      <c r="AK77" s="92"/>
      <c r="AL77" s="93" t="s">
        <v>1199</v>
      </c>
      <c r="AM77" s="93" t="s">
        <v>4281</v>
      </c>
      <c r="AN77" s="93" t="s">
        <v>4282</v>
      </c>
      <c r="AO77" s="93" t="s">
        <v>4283</v>
      </c>
      <c r="AP77" s="93" t="s">
        <v>4284</v>
      </c>
      <c r="AQ77" s="93"/>
      <c r="AR77" s="93" t="s">
        <v>1011</v>
      </c>
      <c r="AS77" s="93" t="s">
        <v>4285</v>
      </c>
      <c r="AT77" s="93" t="s">
        <v>326</v>
      </c>
      <c r="AU77" s="93" t="s">
        <v>4286</v>
      </c>
      <c r="AV77" s="93" t="s">
        <v>4287</v>
      </c>
      <c r="AW77" s="93" t="s">
        <v>1571</v>
      </c>
      <c r="AX77" s="93" t="s">
        <v>1545</v>
      </c>
      <c r="AY77" s="93" t="s">
        <v>4288</v>
      </c>
      <c r="AZ77" s="93"/>
      <c r="BA77" s="93" t="s">
        <v>591</v>
      </c>
      <c r="BB77" s="93" t="s">
        <v>396</v>
      </c>
      <c r="BC77" s="93" t="s">
        <v>2837</v>
      </c>
      <c r="BD77" s="93" t="s">
        <v>262</v>
      </c>
      <c r="BE77" s="93" t="s">
        <v>3731</v>
      </c>
      <c r="BF77" s="93" t="s">
        <v>1157</v>
      </c>
      <c r="BG77" s="93" t="s">
        <v>2769</v>
      </c>
      <c r="BH77" s="93" t="s">
        <v>513</v>
      </c>
      <c r="BI77" s="97"/>
      <c r="BJ77" s="93" t="s">
        <v>4289</v>
      </c>
      <c r="BK77" s="93" t="s">
        <v>4290</v>
      </c>
      <c r="BL77" s="97"/>
      <c r="BM77" s="93" t="s">
        <v>1899</v>
      </c>
      <c r="BN77" s="93" t="s">
        <v>4074</v>
      </c>
      <c r="BO77" s="93" t="s">
        <v>4291</v>
      </c>
      <c r="BP77" s="93"/>
      <c r="BQ77" s="93"/>
      <c r="BR77" s="93" t="s">
        <v>1995</v>
      </c>
      <c r="BS77" s="93" t="s">
        <v>4292</v>
      </c>
      <c r="BT77" s="93" t="s">
        <v>4293</v>
      </c>
      <c r="BU77" s="93" t="s">
        <v>4294</v>
      </c>
      <c r="BV77" s="93" t="s">
        <v>4295</v>
      </c>
      <c r="BW77" s="93" t="s">
        <v>1337</v>
      </c>
      <c r="BX77" s="97"/>
      <c r="BY77" s="93" t="s">
        <v>4296</v>
      </c>
      <c r="BZ77" s="93" t="s">
        <v>4297</v>
      </c>
      <c r="CA77" s="93" t="s">
        <v>4298</v>
      </c>
      <c r="CB77" s="93" t="s">
        <v>4299</v>
      </c>
      <c r="CC77" s="93" t="s">
        <v>1067</v>
      </c>
      <c r="CD77" s="93" t="s">
        <v>4300</v>
      </c>
      <c r="CE77" s="93"/>
      <c r="CF77" s="93" t="s">
        <v>4301</v>
      </c>
      <c r="CG77" s="93" t="s">
        <v>3873</v>
      </c>
      <c r="CH77" s="93" t="s">
        <v>4302</v>
      </c>
      <c r="CI77" s="93" t="s">
        <v>4303</v>
      </c>
      <c r="CJ77" s="93" t="s">
        <v>240</v>
      </c>
      <c r="CK77" s="97"/>
      <c r="CL77" s="93" t="s">
        <v>412</v>
      </c>
      <c r="CM77" s="93" t="s">
        <v>1954</v>
      </c>
      <c r="CN77" s="97"/>
      <c r="CO77" s="93" t="s">
        <v>1320</v>
      </c>
      <c r="CP77" s="93"/>
      <c r="CQ77" s="93" t="s">
        <v>4304</v>
      </c>
      <c r="CR77" s="93" t="s">
        <v>4305</v>
      </c>
      <c r="CS77" s="101"/>
      <c r="CT77" s="93" t="s">
        <v>2865</v>
      </c>
      <c r="CU77" s="93" t="s">
        <v>4306</v>
      </c>
      <c r="CV77" s="93" t="s">
        <v>4307</v>
      </c>
      <c r="CW77" s="93" t="s">
        <v>1536</v>
      </c>
      <c r="CX77" s="93" t="s">
        <v>4308</v>
      </c>
      <c r="CY77" s="93" t="s">
        <v>4309</v>
      </c>
      <c r="CZ77" s="93" t="s">
        <v>4310</v>
      </c>
      <c r="DA77" s="93" t="s">
        <v>4311</v>
      </c>
      <c r="DB77" s="93" t="s">
        <v>723</v>
      </c>
      <c r="DC77" s="93" t="s">
        <v>4312</v>
      </c>
      <c r="DD77" s="93" t="s">
        <v>3009</v>
      </c>
      <c r="DE77" s="93" t="s">
        <v>4313</v>
      </c>
      <c r="DF77" s="93"/>
      <c r="DG77" s="93" t="s">
        <v>4314</v>
      </c>
      <c r="DH77" s="93" t="s">
        <v>413</v>
      </c>
      <c r="DI77" s="93" t="s">
        <v>4315</v>
      </c>
      <c r="DJ77" s="93"/>
      <c r="DK77" s="93" t="s">
        <v>3627</v>
      </c>
      <c r="DL77" s="93" t="s">
        <v>4316</v>
      </c>
      <c r="DM77" s="93" t="s">
        <v>390</v>
      </c>
      <c r="DN77" s="93" t="s">
        <v>4317</v>
      </c>
      <c r="DO77" s="97"/>
      <c r="DP77" s="93" t="s">
        <v>4318</v>
      </c>
      <c r="DQ77" s="93"/>
      <c r="DR77" s="97"/>
      <c r="DS77" s="93" t="s">
        <v>4180</v>
      </c>
      <c r="DT77" s="93" t="s">
        <v>1297</v>
      </c>
      <c r="DU77" s="93" t="s">
        <v>900</v>
      </c>
      <c r="DV77" s="97"/>
      <c r="DW77" s="93" t="s">
        <v>2209</v>
      </c>
      <c r="DX77" s="93" t="s">
        <v>3083</v>
      </c>
      <c r="DY77" s="93" t="s">
        <v>1166</v>
      </c>
      <c r="DZ77" s="93" t="s">
        <v>4319</v>
      </c>
      <c r="EA77" s="93" t="s">
        <v>2260</v>
      </c>
      <c r="EB77" s="301" t="s">
        <v>3700</v>
      </c>
    </row>
    <row r="78">
      <c r="A78" s="169" t="s">
        <v>4320</v>
      </c>
      <c r="B78" s="103" t="s">
        <v>4321</v>
      </c>
      <c r="C78" s="104" t="s">
        <v>1411</v>
      </c>
      <c r="D78" s="105" t="s">
        <v>1411</v>
      </c>
      <c r="E78" s="106" t="s">
        <v>1411</v>
      </c>
      <c r="F78" s="107" t="s">
        <v>2215</v>
      </c>
      <c r="G78" s="103" t="s">
        <v>741</v>
      </c>
      <c r="H78" s="112" t="s">
        <v>2589</v>
      </c>
      <c r="I78" s="112" t="s">
        <v>4322</v>
      </c>
      <c r="J78" s="287" t="s">
        <v>747</v>
      </c>
      <c r="K78" s="112" t="s">
        <v>4323</v>
      </c>
      <c r="L78" s="112" t="s">
        <v>301</v>
      </c>
      <c r="M78" s="112" t="s">
        <v>4324</v>
      </c>
      <c r="N78" s="112" t="s">
        <v>4325</v>
      </c>
      <c r="O78" s="112" t="s">
        <v>4326</v>
      </c>
      <c r="P78" s="112" t="s">
        <v>239</v>
      </c>
      <c r="Q78" s="112" t="s">
        <v>4327</v>
      </c>
      <c r="R78" s="170" t="s">
        <v>1744</v>
      </c>
      <c r="S78" s="170" t="s">
        <v>4047</v>
      </c>
      <c r="T78" s="170" t="s">
        <v>2057</v>
      </c>
      <c r="U78" s="170" t="s">
        <v>4328</v>
      </c>
      <c r="V78" s="170" t="s">
        <v>4329</v>
      </c>
      <c r="W78" s="92"/>
      <c r="X78" s="116" t="s">
        <v>1463</v>
      </c>
      <c r="Y78" s="116" t="s">
        <v>462</v>
      </c>
      <c r="Z78" s="116" t="s">
        <v>292</v>
      </c>
      <c r="AA78" s="204" t="s">
        <v>4330</v>
      </c>
      <c r="AB78" s="204" t="s">
        <v>2942</v>
      </c>
      <c r="AC78" s="116" t="s">
        <v>2705</v>
      </c>
      <c r="AD78" s="116" t="s">
        <v>4331</v>
      </c>
      <c r="AE78" s="116" t="s">
        <v>4332</v>
      </c>
      <c r="AF78" s="116" t="s">
        <v>1550</v>
      </c>
      <c r="AG78" s="204" t="s">
        <v>4333</v>
      </c>
      <c r="AH78" s="204" t="s">
        <v>4334</v>
      </c>
      <c r="AI78" s="204" t="s">
        <v>3355</v>
      </c>
      <c r="AJ78" s="204" t="s">
        <v>4335</v>
      </c>
      <c r="AK78" s="92"/>
      <c r="AL78" s="172" t="s">
        <v>713</v>
      </c>
      <c r="AM78" s="172" t="s">
        <v>4336</v>
      </c>
      <c r="AN78" s="172" t="s">
        <v>4337</v>
      </c>
      <c r="AO78" s="172" t="s">
        <v>4338</v>
      </c>
      <c r="AP78" s="172" t="s">
        <v>4339</v>
      </c>
      <c r="AQ78" s="172"/>
      <c r="AR78" s="172" t="s">
        <v>3360</v>
      </c>
      <c r="AS78" s="172" t="s">
        <v>2845</v>
      </c>
      <c r="AT78" s="121" t="s">
        <v>1998</v>
      </c>
      <c r="AU78" s="121" t="s">
        <v>179</v>
      </c>
      <c r="AV78" s="121" t="s">
        <v>632</v>
      </c>
      <c r="AW78" s="172" t="s">
        <v>4181</v>
      </c>
      <c r="AX78" s="172" t="s">
        <v>4250</v>
      </c>
      <c r="AY78" s="172" t="s">
        <v>4340</v>
      </c>
      <c r="AZ78" s="172"/>
      <c r="BA78" s="127" t="s">
        <v>285</v>
      </c>
      <c r="BB78" s="127" t="s">
        <v>396</v>
      </c>
      <c r="BC78" s="127" t="s">
        <v>4341</v>
      </c>
      <c r="BD78" s="127" t="s">
        <v>3140</v>
      </c>
      <c r="BE78" s="178" t="s">
        <v>4342</v>
      </c>
      <c r="BF78" s="178" t="s">
        <v>4343</v>
      </c>
      <c r="BG78" s="178" t="s">
        <v>4344</v>
      </c>
      <c r="BH78" s="127" t="s">
        <v>294</v>
      </c>
      <c r="BI78" s="178" t="s">
        <v>4345</v>
      </c>
      <c r="BJ78" s="178"/>
      <c r="BK78" s="127" t="s">
        <v>4346</v>
      </c>
      <c r="BL78" s="178" t="s">
        <v>4347</v>
      </c>
      <c r="BM78" s="178" t="s">
        <v>3857</v>
      </c>
      <c r="BN78" s="127" t="s">
        <v>4348</v>
      </c>
      <c r="BO78" s="178" t="s">
        <v>4349</v>
      </c>
      <c r="BP78" s="178"/>
      <c r="BQ78" s="292"/>
      <c r="BR78" s="179" t="s">
        <v>4350</v>
      </c>
      <c r="BS78" s="132" t="s">
        <v>3683</v>
      </c>
      <c r="BT78" s="132" t="s">
        <v>1049</v>
      </c>
      <c r="BU78" s="132" t="s">
        <v>4351</v>
      </c>
      <c r="BV78" s="132" t="s">
        <v>2045</v>
      </c>
      <c r="BW78" s="179" t="s">
        <v>164</v>
      </c>
      <c r="BX78" s="179" t="s">
        <v>4352</v>
      </c>
      <c r="BY78" s="292"/>
      <c r="BZ78" s="132" t="s">
        <v>4353</v>
      </c>
      <c r="CA78" s="132" t="s">
        <v>4354</v>
      </c>
      <c r="CB78" s="132" t="s">
        <v>1072</v>
      </c>
      <c r="CC78" s="179" t="s">
        <v>139</v>
      </c>
      <c r="CD78" s="179" t="s">
        <v>4355</v>
      </c>
      <c r="CE78" s="179"/>
      <c r="CF78" s="433" t="s">
        <v>4356</v>
      </c>
      <c r="CG78" s="138" t="s">
        <v>1879</v>
      </c>
      <c r="CH78" s="138" t="s">
        <v>2987</v>
      </c>
      <c r="CI78" s="182" t="s">
        <v>4357</v>
      </c>
      <c r="CJ78" s="138" t="s">
        <v>4021</v>
      </c>
      <c r="CK78" s="138" t="s">
        <v>4358</v>
      </c>
      <c r="CL78" s="138" t="s">
        <v>4359</v>
      </c>
      <c r="CM78" s="138" t="s">
        <v>1689</v>
      </c>
      <c r="CN78" s="182" t="s">
        <v>4360</v>
      </c>
      <c r="CO78" s="182" t="s">
        <v>144</v>
      </c>
      <c r="CP78" s="182" t="s">
        <v>2309</v>
      </c>
      <c r="CQ78" s="182" t="s">
        <v>4361</v>
      </c>
      <c r="CR78" s="182" t="s">
        <v>873</v>
      </c>
      <c r="CS78" s="101"/>
      <c r="CT78" s="352" t="s">
        <v>4362</v>
      </c>
      <c r="CU78" s="143" t="s">
        <v>1756</v>
      </c>
      <c r="CV78" s="211" t="s">
        <v>2348</v>
      </c>
      <c r="CW78" s="211" t="s">
        <v>4363</v>
      </c>
      <c r="CX78" s="211" t="s">
        <v>544</v>
      </c>
      <c r="CY78" s="211" t="s">
        <v>3642</v>
      </c>
      <c r="CZ78" s="143" t="s">
        <v>4364</v>
      </c>
      <c r="DA78" s="211" t="s">
        <v>360</v>
      </c>
      <c r="DB78" s="211" t="s">
        <v>4365</v>
      </c>
      <c r="DC78" s="211" t="s">
        <v>1907</v>
      </c>
      <c r="DD78" s="211" t="s">
        <v>4366</v>
      </c>
      <c r="DE78" s="211" t="s">
        <v>4367</v>
      </c>
      <c r="DF78" s="211"/>
      <c r="DG78" s="212" t="s">
        <v>4368</v>
      </c>
      <c r="DH78" s="212" t="s">
        <v>4369</v>
      </c>
      <c r="DI78" s="212" t="s">
        <v>4370</v>
      </c>
      <c r="DJ78" s="148" t="s">
        <v>1461</v>
      </c>
      <c r="DK78" s="148" t="s">
        <v>3627</v>
      </c>
      <c r="DL78" s="212" t="s">
        <v>4371</v>
      </c>
      <c r="DM78" s="212" t="s">
        <v>4372</v>
      </c>
      <c r="DN78" s="212" t="s">
        <v>2914</v>
      </c>
      <c r="DO78" s="212" t="s">
        <v>4030</v>
      </c>
      <c r="DP78" s="148" t="s">
        <v>4373</v>
      </c>
      <c r="DQ78" s="148" t="s">
        <v>3123</v>
      </c>
      <c r="DR78" s="148" t="s">
        <v>3509</v>
      </c>
      <c r="DS78" s="212" t="s">
        <v>2026</v>
      </c>
      <c r="DT78" s="212" t="s">
        <v>4374</v>
      </c>
      <c r="DU78" s="148" t="s">
        <v>2712</v>
      </c>
      <c r="DV78" s="212" t="s">
        <v>2173</v>
      </c>
      <c r="DW78" s="212" t="s">
        <v>1657</v>
      </c>
      <c r="DX78" s="212" t="s">
        <v>2334</v>
      </c>
      <c r="DY78" s="212" t="s">
        <v>1450</v>
      </c>
      <c r="DZ78" s="212" t="s">
        <v>1887</v>
      </c>
      <c r="EA78" s="212" t="s">
        <v>4375</v>
      </c>
      <c r="EB78" s="145" t="s">
        <v>4376</v>
      </c>
    </row>
    <row r="79">
      <c r="A79" s="505" t="s">
        <v>4377</v>
      </c>
      <c r="B79" s="506" t="s">
        <v>4378</v>
      </c>
      <c r="C79" s="507" t="s">
        <v>1411</v>
      </c>
      <c r="D79" s="508" t="s">
        <v>1411</v>
      </c>
      <c r="E79" s="509" t="s">
        <v>1411</v>
      </c>
      <c r="F79" s="510" t="s">
        <v>738</v>
      </c>
      <c r="G79" s="506" t="s">
        <v>4112</v>
      </c>
      <c r="H79" s="304"/>
      <c r="I79" s="301" t="s">
        <v>4379</v>
      </c>
      <c r="J79" s="304" t="s">
        <v>106</v>
      </c>
      <c r="K79" s="304" t="s">
        <v>4380</v>
      </c>
      <c r="L79" s="304" t="s">
        <v>2767</v>
      </c>
      <c r="M79" s="88" t="s">
        <v>4381</v>
      </c>
      <c r="N79" s="304" t="s">
        <v>4382</v>
      </c>
      <c r="O79" s="304" t="s">
        <v>2108</v>
      </c>
      <c r="P79" s="304" t="s">
        <v>2926</v>
      </c>
      <c r="Q79" s="482"/>
      <c r="R79" s="482"/>
      <c r="S79" s="482"/>
      <c r="T79" s="482"/>
      <c r="U79" s="482"/>
      <c r="V79" s="482"/>
      <c r="W79" s="511"/>
      <c r="X79" s="304" t="s">
        <v>2887</v>
      </c>
      <c r="Y79" s="304" t="s">
        <v>2892</v>
      </c>
      <c r="Z79" s="304" t="s">
        <v>2145</v>
      </c>
      <c r="AA79" s="304" t="s">
        <v>4383</v>
      </c>
      <c r="AB79" s="304" t="s">
        <v>4097</v>
      </c>
      <c r="AC79" s="304" t="s">
        <v>3752</v>
      </c>
      <c r="AD79" s="482"/>
      <c r="AE79" s="304" t="s">
        <v>3596</v>
      </c>
      <c r="AF79" s="304" t="s">
        <v>3903</v>
      </c>
      <c r="AG79" s="482"/>
      <c r="AH79" s="482"/>
      <c r="AI79" s="304"/>
      <c r="AJ79" s="482"/>
      <c r="AK79" s="511"/>
      <c r="AL79" s="304"/>
      <c r="AM79" s="304"/>
      <c r="AN79" s="482"/>
      <c r="AO79" s="482"/>
      <c r="AP79" s="512"/>
      <c r="AQ79" s="512"/>
      <c r="AR79" s="482"/>
      <c r="AS79" s="482"/>
      <c r="AT79" s="304" t="s">
        <v>4384</v>
      </c>
      <c r="AU79" s="304" t="s">
        <v>1444</v>
      </c>
      <c r="AV79" s="304"/>
      <c r="AW79" s="482"/>
      <c r="AX79" s="482"/>
      <c r="AY79" s="482"/>
      <c r="AZ79" s="513"/>
      <c r="BA79" s="304" t="s">
        <v>4385</v>
      </c>
      <c r="BB79" s="304" t="s">
        <v>808</v>
      </c>
      <c r="BC79" s="304" t="s">
        <v>294</v>
      </c>
      <c r="BD79" s="304" t="s">
        <v>4386</v>
      </c>
      <c r="BE79" s="304" t="s">
        <v>4387</v>
      </c>
      <c r="BF79" s="304"/>
      <c r="BG79" s="482"/>
      <c r="BH79" s="304" t="s">
        <v>1307</v>
      </c>
      <c r="BI79" s="482"/>
      <c r="BJ79" s="304" t="s">
        <v>3354</v>
      </c>
      <c r="BK79" s="304" t="s">
        <v>4388</v>
      </c>
      <c r="BL79" s="482"/>
      <c r="BM79" s="482"/>
      <c r="BN79" s="304"/>
      <c r="BO79" s="482"/>
      <c r="BP79" s="513"/>
      <c r="BQ79" s="304" t="s">
        <v>4389</v>
      </c>
      <c r="BR79" s="304" t="s">
        <v>4390</v>
      </c>
      <c r="BS79" s="304" t="s">
        <v>4391</v>
      </c>
      <c r="BT79" s="304" t="s">
        <v>4392</v>
      </c>
      <c r="BU79" s="304" t="s">
        <v>2175</v>
      </c>
      <c r="BV79" s="304" t="s">
        <v>820</v>
      </c>
      <c r="BW79" s="88" t="s">
        <v>4393</v>
      </c>
      <c r="BX79" s="304"/>
      <c r="BY79" s="304" t="s">
        <v>4394</v>
      </c>
      <c r="BZ79" s="304" t="s">
        <v>4395</v>
      </c>
      <c r="CA79" s="482"/>
      <c r="CB79" s="482"/>
      <c r="CC79" s="482"/>
      <c r="CD79" s="482"/>
      <c r="CE79" s="513"/>
      <c r="CF79" s="304" t="s">
        <v>4152</v>
      </c>
      <c r="CG79" s="304" t="s">
        <v>1334</v>
      </c>
      <c r="CH79" s="304" t="s">
        <v>4396</v>
      </c>
      <c r="CI79" s="304" t="s">
        <v>4397</v>
      </c>
      <c r="CJ79" s="304" t="s">
        <v>4398</v>
      </c>
      <c r="CK79" s="304" t="s">
        <v>4399</v>
      </c>
      <c r="CL79" s="304" t="s">
        <v>123</v>
      </c>
      <c r="CM79" s="304" t="s">
        <v>4400</v>
      </c>
      <c r="CN79" s="514"/>
      <c r="CO79" s="482"/>
      <c r="CP79" s="482"/>
      <c r="CQ79" s="482"/>
      <c r="CR79" s="482"/>
      <c r="CS79" s="515"/>
      <c r="CT79" s="304" t="s">
        <v>4401</v>
      </c>
      <c r="CU79" s="304" t="s">
        <v>4402</v>
      </c>
      <c r="CV79" s="304" t="s">
        <v>1006</v>
      </c>
      <c r="CW79" s="304" t="s">
        <v>3473</v>
      </c>
      <c r="CX79" s="304" t="s">
        <v>2139</v>
      </c>
      <c r="CY79" s="304" t="s">
        <v>3555</v>
      </c>
      <c r="CZ79" s="304" t="s">
        <v>4403</v>
      </c>
      <c r="DA79" s="304" t="s">
        <v>3970</v>
      </c>
      <c r="DB79" s="482"/>
      <c r="DC79" s="482"/>
      <c r="DD79" s="482"/>
      <c r="DE79" s="482"/>
      <c r="DF79" s="513"/>
      <c r="DG79" s="304" t="s">
        <v>3859</v>
      </c>
      <c r="DH79" s="482"/>
      <c r="DI79" s="482"/>
      <c r="DJ79" s="304"/>
      <c r="DK79" s="304"/>
      <c r="DL79" s="304"/>
      <c r="DM79" s="482"/>
      <c r="DN79" s="482"/>
      <c r="DO79" s="482"/>
      <c r="DP79" s="304" t="s">
        <v>4404</v>
      </c>
      <c r="DQ79" s="304" t="s">
        <v>4405</v>
      </c>
      <c r="DR79" s="482"/>
      <c r="DS79" s="304"/>
      <c r="DT79" s="482"/>
      <c r="DU79" s="482"/>
      <c r="DV79" s="482"/>
      <c r="DW79" s="482"/>
      <c r="DX79" s="482"/>
      <c r="DY79" s="304"/>
      <c r="DZ79" s="482"/>
      <c r="EA79" s="482"/>
      <c r="EB79" s="301"/>
    </row>
    <row r="80">
      <c r="A80" s="169" t="s">
        <v>4406</v>
      </c>
      <c r="B80" s="103" t="s">
        <v>4407</v>
      </c>
      <c r="C80" s="104" t="s">
        <v>1411</v>
      </c>
      <c r="D80" s="105" t="s">
        <v>1411</v>
      </c>
      <c r="E80" s="106" t="s">
        <v>1411</v>
      </c>
      <c r="F80" s="107" t="s">
        <v>738</v>
      </c>
      <c r="G80" s="103" t="s">
        <v>4408</v>
      </c>
      <c r="H80" s="170"/>
      <c r="I80" s="170" t="s">
        <v>4409</v>
      </c>
      <c r="J80" s="170" t="s">
        <v>2652</v>
      </c>
      <c r="K80" s="170" t="s">
        <v>3739</v>
      </c>
      <c r="L80" s="170" t="s">
        <v>4410</v>
      </c>
      <c r="M80" s="227"/>
      <c r="N80" s="170" t="s">
        <v>1378</v>
      </c>
      <c r="O80" s="170" t="s">
        <v>4411</v>
      </c>
      <c r="P80" s="170" t="s">
        <v>239</v>
      </c>
      <c r="Q80" s="227"/>
      <c r="R80" s="227"/>
      <c r="S80" s="227"/>
      <c r="T80" s="227"/>
      <c r="U80" s="227"/>
      <c r="V80" s="227"/>
      <c r="W80" s="92"/>
      <c r="X80" s="204" t="s">
        <v>175</v>
      </c>
      <c r="Y80" s="204" t="s">
        <v>575</v>
      </c>
      <c r="Z80" s="204" t="s">
        <v>2187</v>
      </c>
      <c r="AA80" s="204" t="s">
        <v>4412</v>
      </c>
      <c r="AB80" s="204" t="s">
        <v>3266</v>
      </c>
      <c r="AC80" s="204" t="s">
        <v>4413</v>
      </c>
      <c r="AD80" s="296"/>
      <c r="AE80" s="296"/>
      <c r="AF80" s="204" t="s">
        <v>3436</v>
      </c>
      <c r="AG80" s="296"/>
      <c r="AH80" s="296"/>
      <c r="AI80" s="296"/>
      <c r="AJ80" s="296"/>
      <c r="AK80" s="92"/>
      <c r="AL80" s="278"/>
      <c r="AM80" s="278"/>
      <c r="AN80" s="278"/>
      <c r="AO80" s="278"/>
      <c r="AP80" s="278"/>
      <c r="AQ80" s="278"/>
      <c r="AR80" s="278"/>
      <c r="AS80" s="278"/>
      <c r="AT80" s="172" t="s">
        <v>3792</v>
      </c>
      <c r="AU80" s="172" t="s">
        <v>1042</v>
      </c>
      <c r="AV80" s="278"/>
      <c r="AW80" s="278"/>
      <c r="AX80" s="278"/>
      <c r="AY80" s="278"/>
      <c r="AZ80" s="279"/>
      <c r="BA80" s="177"/>
      <c r="BB80" s="178" t="s">
        <v>4150</v>
      </c>
      <c r="BC80" s="178" t="s">
        <v>1444</v>
      </c>
      <c r="BD80" s="178" t="s">
        <v>4203</v>
      </c>
      <c r="BE80" s="178" t="s">
        <v>938</v>
      </c>
      <c r="BF80" s="177"/>
      <c r="BG80" s="177"/>
      <c r="BH80" s="178" t="s">
        <v>769</v>
      </c>
      <c r="BI80" s="177"/>
      <c r="BJ80" s="178" t="s">
        <v>4414</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1907</v>
      </c>
      <c r="CG80" s="182" t="s">
        <v>535</v>
      </c>
      <c r="CH80" s="138" t="s">
        <v>2297</v>
      </c>
      <c r="CI80" s="182" t="s">
        <v>4415</v>
      </c>
      <c r="CJ80" s="282"/>
      <c r="CK80" s="182" t="s">
        <v>4416</v>
      </c>
      <c r="CL80" s="182" t="s">
        <v>3902</v>
      </c>
      <c r="CM80" s="182" t="s">
        <v>4400</v>
      </c>
      <c r="CN80" s="282"/>
      <c r="CO80" s="282"/>
      <c r="CP80" s="282"/>
      <c r="CQ80" s="282"/>
      <c r="CR80" s="282"/>
      <c r="CS80" s="101"/>
      <c r="CT80" s="211" t="s">
        <v>1994</v>
      </c>
      <c r="CU80" s="283"/>
      <c r="CV80" s="211" t="s">
        <v>1657</v>
      </c>
      <c r="CW80" s="143" t="s">
        <v>4417</v>
      </c>
      <c r="CX80" s="211" t="s">
        <v>4418</v>
      </c>
      <c r="CY80" s="211" t="s">
        <v>4419</v>
      </c>
      <c r="CZ80" s="211" t="s">
        <v>4420</v>
      </c>
      <c r="DA80" s="211" t="s">
        <v>1998</v>
      </c>
      <c r="DB80" s="283"/>
      <c r="DC80" s="283"/>
      <c r="DD80" s="283"/>
      <c r="DE80" s="283"/>
      <c r="DF80" s="294"/>
      <c r="DG80" s="284"/>
      <c r="DH80" s="284"/>
      <c r="DI80" s="284"/>
      <c r="DJ80" s="284"/>
      <c r="DK80" s="284"/>
      <c r="DL80" s="284"/>
      <c r="DM80" s="284"/>
      <c r="DN80" s="284"/>
      <c r="DO80" s="284"/>
      <c r="DP80" s="212" t="s">
        <v>4421</v>
      </c>
      <c r="DQ80" s="212"/>
      <c r="DR80" s="284"/>
      <c r="DS80" s="284"/>
      <c r="DT80" s="284"/>
      <c r="DU80" s="284"/>
      <c r="DV80" s="284"/>
      <c r="DW80" s="284"/>
      <c r="DX80" s="284"/>
      <c r="DY80" s="284"/>
      <c r="DZ80" s="284"/>
      <c r="EA80" s="284"/>
      <c r="EB80" s="325"/>
    </row>
    <row r="81">
      <c r="A81" s="81" t="s">
        <v>4422</v>
      </c>
      <c r="B81" s="82" t="s">
        <v>4423</v>
      </c>
      <c r="C81" s="83" t="s">
        <v>1411</v>
      </c>
      <c r="D81" s="84" t="s">
        <v>1411</v>
      </c>
      <c r="E81" s="85" t="s">
        <v>1411</v>
      </c>
      <c r="F81" s="86" t="s">
        <v>739</v>
      </c>
      <c r="G81" s="82" t="s">
        <v>2018</v>
      </c>
      <c r="H81" s="97"/>
      <c r="I81" s="93" t="s">
        <v>4424</v>
      </c>
      <c r="J81" s="93" t="s">
        <v>4425</v>
      </c>
      <c r="K81" s="93" t="s">
        <v>4426</v>
      </c>
      <c r="L81" s="93" t="s">
        <v>3300</v>
      </c>
      <c r="M81" s="93" t="s">
        <v>4427</v>
      </c>
      <c r="N81" s="93" t="s">
        <v>4428</v>
      </c>
      <c r="O81" s="93" t="s">
        <v>3922</v>
      </c>
      <c r="P81" s="93" t="s">
        <v>4429</v>
      </c>
      <c r="Q81" s="97"/>
      <c r="R81" s="97"/>
      <c r="S81" s="97"/>
      <c r="T81" s="97"/>
      <c r="U81" s="97"/>
      <c r="V81" s="97"/>
      <c r="W81" s="92"/>
      <c r="X81" s="93" t="s">
        <v>775</v>
      </c>
      <c r="Y81" s="93" t="s">
        <v>4430</v>
      </c>
      <c r="Z81" s="93" t="s">
        <v>4431</v>
      </c>
      <c r="AA81" s="93" t="s">
        <v>4211</v>
      </c>
      <c r="AB81" s="93" t="s">
        <v>4097</v>
      </c>
      <c r="AC81" s="93" t="s">
        <v>4432</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4433</v>
      </c>
      <c r="AV81" s="97"/>
      <c r="AW81" s="97"/>
      <c r="AX81" s="97"/>
      <c r="AY81" s="97"/>
      <c r="AZ81" s="271"/>
      <c r="BA81" s="301" t="s">
        <v>3188</v>
      </c>
      <c r="BB81" s="93" t="s">
        <v>4434</v>
      </c>
      <c r="BC81" s="93" t="s">
        <v>3033</v>
      </c>
      <c r="BD81" s="93" t="s">
        <v>2035</v>
      </c>
      <c r="BE81" s="93" t="s">
        <v>4068</v>
      </c>
      <c r="BF81" s="97"/>
      <c r="BG81" s="97"/>
      <c r="BH81" s="93" t="s">
        <v>2713</v>
      </c>
      <c r="BI81" s="93" t="s">
        <v>4435</v>
      </c>
      <c r="BJ81" s="93" t="s">
        <v>4436</v>
      </c>
      <c r="BK81" s="93" t="s">
        <v>3367</v>
      </c>
      <c r="BL81" s="97"/>
      <c r="BM81" s="97"/>
      <c r="BN81" s="97"/>
      <c r="BO81" s="97"/>
      <c r="BP81" s="271"/>
      <c r="BQ81" s="93"/>
      <c r="BR81" s="93" t="s">
        <v>1108</v>
      </c>
      <c r="BS81" s="93" t="s">
        <v>4437</v>
      </c>
      <c r="BT81" s="93" t="s">
        <v>4438</v>
      </c>
      <c r="BU81" s="93" t="s">
        <v>3547</v>
      </c>
      <c r="BV81" s="93" t="s">
        <v>4439</v>
      </c>
      <c r="BW81" s="93" t="s">
        <v>4440</v>
      </c>
      <c r="BX81" s="93" t="s">
        <v>4441</v>
      </c>
      <c r="BY81" s="93" t="s">
        <v>4442</v>
      </c>
      <c r="BZ81" s="93" t="s">
        <v>3291</v>
      </c>
      <c r="CA81" s="97"/>
      <c r="CB81" s="97"/>
      <c r="CC81" s="97"/>
      <c r="CD81" s="97"/>
      <c r="CE81" s="271"/>
      <c r="CF81" s="93" t="s">
        <v>2878</v>
      </c>
      <c r="CG81" s="93" t="s">
        <v>2855</v>
      </c>
      <c r="CH81" s="93" t="s">
        <v>4443</v>
      </c>
      <c r="CI81" s="93" t="s">
        <v>4444</v>
      </c>
      <c r="CJ81" s="93" t="s">
        <v>4445</v>
      </c>
      <c r="CK81" s="93" t="s">
        <v>4446</v>
      </c>
      <c r="CL81" s="93" t="s">
        <v>3631</v>
      </c>
      <c r="CM81" s="93" t="s">
        <v>3336</v>
      </c>
      <c r="CN81" s="97"/>
      <c r="CO81" s="97"/>
      <c r="CP81" s="97"/>
      <c r="CQ81" s="97"/>
      <c r="CR81" s="97"/>
      <c r="CS81" s="101"/>
      <c r="CT81" s="93" t="s">
        <v>2359</v>
      </c>
      <c r="CU81" s="93" t="s">
        <v>4447</v>
      </c>
      <c r="CV81" s="93" t="s">
        <v>4448</v>
      </c>
      <c r="CW81" s="93" t="s">
        <v>4093</v>
      </c>
      <c r="CX81" s="93" t="s">
        <v>4258</v>
      </c>
      <c r="CY81" s="93"/>
      <c r="CZ81" s="93" t="s">
        <v>4449</v>
      </c>
      <c r="DA81" s="93" t="s">
        <v>4450</v>
      </c>
      <c r="DB81" s="97"/>
      <c r="DC81" s="97"/>
      <c r="DD81" s="97"/>
      <c r="DE81" s="97"/>
      <c r="DF81" s="271"/>
      <c r="DG81" s="97"/>
      <c r="DH81" s="97"/>
      <c r="DI81" s="97"/>
      <c r="DJ81" s="97"/>
      <c r="DK81" s="97"/>
      <c r="DL81" s="97"/>
      <c r="DM81" s="97"/>
      <c r="DN81" s="97"/>
      <c r="DO81" s="97"/>
      <c r="DP81" s="93" t="s">
        <v>4451</v>
      </c>
      <c r="DQ81" s="93"/>
      <c r="DR81" s="97"/>
      <c r="DS81" s="97"/>
      <c r="DT81" s="97"/>
      <c r="DU81" s="97"/>
      <c r="DV81" s="97"/>
      <c r="DW81" s="97"/>
      <c r="DX81" s="97"/>
      <c r="DY81" s="97"/>
      <c r="DZ81" s="97"/>
      <c r="EA81" s="97"/>
      <c r="EB81" s="301"/>
    </row>
    <row r="82">
      <c r="A82" s="169" t="s">
        <v>4452</v>
      </c>
      <c r="B82" s="103" t="s">
        <v>4453</v>
      </c>
      <c r="C82" s="104" t="s">
        <v>1411</v>
      </c>
      <c r="D82" s="105" t="s">
        <v>1411</v>
      </c>
      <c r="E82" s="106" t="s">
        <v>1411</v>
      </c>
      <c r="F82" s="107" t="s">
        <v>1411</v>
      </c>
      <c r="G82" s="103" t="s">
        <v>3401</v>
      </c>
      <c r="H82" s="227"/>
      <c r="I82" s="170" t="s">
        <v>4454</v>
      </c>
      <c r="J82" s="170" t="s">
        <v>4455</v>
      </c>
      <c r="K82" s="170" t="s">
        <v>4456</v>
      </c>
      <c r="L82" s="170" t="s">
        <v>2309</v>
      </c>
      <c r="M82" s="170" t="s">
        <v>4457</v>
      </c>
      <c r="N82" s="170" t="s">
        <v>4458</v>
      </c>
      <c r="O82" s="170" t="s">
        <v>934</v>
      </c>
      <c r="P82" s="170" t="s">
        <v>3817</v>
      </c>
      <c r="Q82" s="227"/>
      <c r="R82" s="170" t="s">
        <v>3469</v>
      </c>
      <c r="S82" s="170" t="s">
        <v>1495</v>
      </c>
      <c r="T82" s="227"/>
      <c r="U82" s="227"/>
      <c r="V82" s="227"/>
      <c r="W82" s="92"/>
      <c r="X82" s="204" t="s">
        <v>4459</v>
      </c>
      <c r="Y82" s="204" t="s">
        <v>360</v>
      </c>
      <c r="Z82" s="204" t="s">
        <v>3022</v>
      </c>
      <c r="AA82" s="344" t="s">
        <v>4460</v>
      </c>
      <c r="AB82" s="516" t="s">
        <v>3383</v>
      </c>
      <c r="AC82" s="204" t="s">
        <v>4461</v>
      </c>
      <c r="AD82" s="204"/>
      <c r="AE82" s="204" t="s">
        <v>4462</v>
      </c>
      <c r="AF82" s="204" t="s">
        <v>4463</v>
      </c>
      <c r="AG82" s="296"/>
      <c r="AH82" s="296"/>
      <c r="AI82" s="296"/>
      <c r="AJ82" s="204" t="s">
        <v>4464</v>
      </c>
      <c r="AK82" s="92"/>
      <c r="AL82" s="172"/>
      <c r="AM82" s="172" t="s">
        <v>4465</v>
      </c>
      <c r="AN82" s="278"/>
      <c r="AO82" s="172" t="s">
        <v>3012</v>
      </c>
      <c r="AP82" s="278"/>
      <c r="AQ82" s="278"/>
      <c r="AR82" s="278"/>
      <c r="AS82" s="278"/>
      <c r="AT82" s="278"/>
      <c r="AU82" s="172" t="s">
        <v>513</v>
      </c>
      <c r="AV82" s="278"/>
      <c r="AW82" s="278"/>
      <c r="AX82" s="172" t="s">
        <v>1302</v>
      </c>
      <c r="AY82" s="278"/>
      <c r="AZ82" s="279"/>
      <c r="BA82" s="177"/>
      <c r="BB82" s="178" t="s">
        <v>675</v>
      </c>
      <c r="BC82" s="178" t="s">
        <v>2240</v>
      </c>
      <c r="BD82" s="517" t="s">
        <v>4466</v>
      </c>
      <c r="BE82" s="178" t="s">
        <v>170</v>
      </c>
      <c r="BF82" s="177"/>
      <c r="BG82" s="177"/>
      <c r="BH82" s="178" t="s">
        <v>2240</v>
      </c>
      <c r="BI82" s="178" t="s">
        <v>4467</v>
      </c>
      <c r="BJ82" s="178"/>
      <c r="BK82" s="177"/>
      <c r="BL82" s="177"/>
      <c r="BM82" s="178" t="s">
        <v>4468</v>
      </c>
      <c r="BN82" s="177"/>
      <c r="BO82" s="177"/>
      <c r="BP82" s="291"/>
      <c r="BQ82" s="179" t="s">
        <v>4469</v>
      </c>
      <c r="BR82" s="179" t="s">
        <v>3255</v>
      </c>
      <c r="BS82" s="179" t="s">
        <v>4437</v>
      </c>
      <c r="BT82" s="179" t="s">
        <v>4109</v>
      </c>
      <c r="BU82" s="179" t="s">
        <v>2827</v>
      </c>
      <c r="BV82" s="179" t="s">
        <v>2953</v>
      </c>
      <c r="BW82" s="292"/>
      <c r="BX82" s="179" t="s">
        <v>4470</v>
      </c>
      <c r="BY82" s="179"/>
      <c r="BZ82" s="179" t="s">
        <v>4471</v>
      </c>
      <c r="CA82" s="292"/>
      <c r="CB82" s="292"/>
      <c r="CC82" s="292"/>
      <c r="CD82" s="518" t="s">
        <v>4472</v>
      </c>
      <c r="CE82" s="518"/>
      <c r="CF82" s="182" t="s">
        <v>4473</v>
      </c>
      <c r="CG82" s="182" t="s">
        <v>4474</v>
      </c>
      <c r="CH82" s="282"/>
      <c r="CI82" s="182" t="s">
        <v>4475</v>
      </c>
      <c r="CJ82" s="282"/>
      <c r="CK82" s="182" t="s">
        <v>4476</v>
      </c>
      <c r="CL82" s="182" t="s">
        <v>3873</v>
      </c>
      <c r="CM82" s="182" t="s">
        <v>428</v>
      </c>
      <c r="CN82" s="282"/>
      <c r="CO82" s="282"/>
      <c r="CP82" s="282"/>
      <c r="CQ82" s="282"/>
      <c r="CR82" s="182" t="s">
        <v>4477</v>
      </c>
      <c r="CS82" s="101"/>
      <c r="CT82" s="211" t="s">
        <v>4132</v>
      </c>
      <c r="CU82" s="283"/>
      <c r="CV82" s="211" t="s">
        <v>3604</v>
      </c>
      <c r="CW82" s="211" t="s">
        <v>4478</v>
      </c>
      <c r="CX82" s="211" t="s">
        <v>4479</v>
      </c>
      <c r="CY82" s="211" t="s">
        <v>857</v>
      </c>
      <c r="CZ82" s="211" t="s">
        <v>4480</v>
      </c>
      <c r="DA82" s="211" t="s">
        <v>3854</v>
      </c>
      <c r="DB82" s="283"/>
      <c r="DC82" s="283"/>
      <c r="DD82" s="283"/>
      <c r="DE82" s="211" t="s">
        <v>4481</v>
      </c>
      <c r="DF82" s="211"/>
      <c r="DG82" s="212" t="s">
        <v>4482</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4483</v>
      </c>
      <c r="B83" s="82" t="s">
        <v>4484</v>
      </c>
      <c r="C83" s="83" t="s">
        <v>1411</v>
      </c>
      <c r="D83" s="84" t="s">
        <v>1411</v>
      </c>
      <c r="E83" s="85" t="s">
        <v>1411</v>
      </c>
      <c r="F83" s="86" t="s">
        <v>1411</v>
      </c>
      <c r="G83" s="82" t="s">
        <v>2719</v>
      </c>
      <c r="H83" s="93"/>
      <c r="I83" s="93" t="s">
        <v>3393</v>
      </c>
      <c r="J83" s="93" t="s">
        <v>4485</v>
      </c>
      <c r="K83" s="93" t="s">
        <v>4486</v>
      </c>
      <c r="L83" s="93" t="s">
        <v>4487</v>
      </c>
      <c r="M83" s="97"/>
      <c r="N83" s="93" t="s">
        <v>4488</v>
      </c>
      <c r="O83" s="93" t="s">
        <v>4090</v>
      </c>
      <c r="P83" s="93" t="s">
        <v>4489</v>
      </c>
      <c r="Q83" s="97"/>
      <c r="R83" s="97"/>
      <c r="S83" s="93" t="s">
        <v>1359</v>
      </c>
      <c r="T83" s="97"/>
      <c r="U83" s="93" t="s">
        <v>1828</v>
      </c>
      <c r="V83" s="97"/>
      <c r="W83" s="92"/>
      <c r="X83" s="93" t="s">
        <v>1251</v>
      </c>
      <c r="Y83" s="93" t="s">
        <v>718</v>
      </c>
      <c r="Z83" s="93" t="s">
        <v>4490</v>
      </c>
      <c r="AA83" s="93" t="s">
        <v>4491</v>
      </c>
      <c r="AB83" s="93" t="s">
        <v>1602</v>
      </c>
      <c r="AC83" s="93" t="s">
        <v>1551</v>
      </c>
      <c r="AD83" s="97"/>
      <c r="AE83" s="93" t="s">
        <v>2932</v>
      </c>
      <c r="AF83" s="97"/>
      <c r="AG83" s="97"/>
      <c r="AH83" s="93"/>
      <c r="AI83" s="93" t="s">
        <v>2928</v>
      </c>
      <c r="AJ83" s="97"/>
      <c r="AK83" s="92"/>
      <c r="AL83" s="97"/>
      <c r="AM83" s="93" t="s">
        <v>4044</v>
      </c>
      <c r="AN83" s="97"/>
      <c r="AO83" s="93" t="s">
        <v>4492</v>
      </c>
      <c r="AP83" s="97"/>
      <c r="AQ83" s="97"/>
      <c r="AR83" s="97"/>
      <c r="AS83" s="97"/>
      <c r="AT83" s="93" t="s">
        <v>1840</v>
      </c>
      <c r="AU83" s="93" t="s">
        <v>3115</v>
      </c>
      <c r="AV83" s="97"/>
      <c r="AW83" s="93"/>
      <c r="AX83" s="93" t="s">
        <v>4493</v>
      </c>
      <c r="AY83" s="97"/>
      <c r="AZ83" s="271"/>
      <c r="BA83" s="93" t="s">
        <v>4494</v>
      </c>
      <c r="BB83" s="93" t="s">
        <v>4062</v>
      </c>
      <c r="BC83" s="97"/>
      <c r="BD83" s="93" t="s">
        <v>1420</v>
      </c>
      <c r="BE83" s="93" t="s">
        <v>1500</v>
      </c>
      <c r="BF83" s="97"/>
      <c r="BG83" s="97"/>
      <c r="BH83" s="93" t="s">
        <v>1109</v>
      </c>
      <c r="BI83" s="93" t="s">
        <v>4495</v>
      </c>
      <c r="BJ83" s="93"/>
      <c r="BK83" s="97"/>
      <c r="BL83" s="97"/>
      <c r="BM83" s="93" t="s">
        <v>3262</v>
      </c>
      <c r="BN83" s="97"/>
      <c r="BO83" s="97"/>
      <c r="BP83" s="271"/>
      <c r="BQ83" s="93" t="s">
        <v>4496</v>
      </c>
      <c r="BR83" s="93" t="s">
        <v>3255</v>
      </c>
      <c r="BS83" s="93" t="s">
        <v>2423</v>
      </c>
      <c r="BT83" s="93" t="s">
        <v>4497</v>
      </c>
      <c r="BU83" s="93" t="s">
        <v>243</v>
      </c>
      <c r="BV83" s="93" t="s">
        <v>3548</v>
      </c>
      <c r="BW83" s="97"/>
      <c r="BX83" s="93" t="s">
        <v>2293</v>
      </c>
      <c r="BY83" s="93" t="s">
        <v>4498</v>
      </c>
      <c r="BZ83" s="93"/>
      <c r="CA83" s="97"/>
      <c r="CB83" s="93" t="s">
        <v>1474</v>
      </c>
      <c r="CC83" s="93" t="s">
        <v>234</v>
      </c>
      <c r="CD83" s="97"/>
      <c r="CE83" s="271"/>
      <c r="CF83" s="93" t="s">
        <v>3822</v>
      </c>
      <c r="CG83" s="93" t="s">
        <v>505</v>
      </c>
      <c r="CH83" s="93" t="s">
        <v>2437</v>
      </c>
      <c r="CI83" s="93" t="s">
        <v>4499</v>
      </c>
      <c r="CJ83" s="97"/>
      <c r="CK83" s="93" t="s">
        <v>4500</v>
      </c>
      <c r="CL83" s="93" t="s">
        <v>3091</v>
      </c>
      <c r="CM83" s="97"/>
      <c r="CN83" s="97"/>
      <c r="CO83" s="97"/>
      <c r="CP83" s="93"/>
      <c r="CQ83" s="93" t="s">
        <v>4501</v>
      </c>
      <c r="CR83" s="97"/>
      <c r="CS83" s="101"/>
      <c r="CT83" s="93" t="s">
        <v>3554</v>
      </c>
      <c r="CU83" s="97"/>
      <c r="CV83" s="93" t="s">
        <v>4474</v>
      </c>
      <c r="CW83" s="93" t="s">
        <v>4502</v>
      </c>
      <c r="CX83" s="93" t="s">
        <v>4068</v>
      </c>
      <c r="CY83" s="97"/>
      <c r="CZ83" s="93" t="s">
        <v>4503</v>
      </c>
      <c r="DA83" s="93" t="s">
        <v>4504</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4505</v>
      </c>
      <c r="DZ83" s="97"/>
      <c r="EA83" s="97"/>
      <c r="EB83" s="301"/>
    </row>
    <row r="84">
      <c r="A84" s="421" t="s">
        <v>4506</v>
      </c>
      <c r="B84" s="103" t="s">
        <v>4507</v>
      </c>
      <c r="C84" s="104" t="s">
        <v>1411</v>
      </c>
      <c r="D84" s="105" t="s">
        <v>1411</v>
      </c>
      <c r="E84" s="106" t="s">
        <v>1411</v>
      </c>
      <c r="F84" s="107" t="s">
        <v>1283</v>
      </c>
      <c r="G84" s="103" t="s">
        <v>3464</v>
      </c>
      <c r="H84" s="170" t="s">
        <v>2037</v>
      </c>
      <c r="I84" s="287" t="s">
        <v>4508</v>
      </c>
      <c r="J84" s="170" t="s">
        <v>668</v>
      </c>
      <c r="K84" s="170" t="s">
        <v>1076</v>
      </c>
      <c r="L84" s="170" t="s">
        <v>4509</v>
      </c>
      <c r="M84" s="170" t="s">
        <v>4139</v>
      </c>
      <c r="N84" s="170" t="s">
        <v>4510</v>
      </c>
      <c r="O84" s="170" t="s">
        <v>368</v>
      </c>
      <c r="P84" s="170" t="s">
        <v>2799</v>
      </c>
      <c r="Q84" s="170" t="s">
        <v>4511</v>
      </c>
      <c r="R84" s="170" t="s">
        <v>2358</v>
      </c>
      <c r="S84" s="306" t="s">
        <v>2838</v>
      </c>
      <c r="T84" s="170" t="s">
        <v>264</v>
      </c>
      <c r="U84" s="170" t="s">
        <v>1894</v>
      </c>
      <c r="V84" s="170" t="s">
        <v>4512</v>
      </c>
      <c r="W84" s="92"/>
      <c r="X84" s="351" t="s">
        <v>4513</v>
      </c>
      <c r="Y84" s="204" t="s">
        <v>2914</v>
      </c>
      <c r="Z84" s="312" t="s">
        <v>3135</v>
      </c>
      <c r="AA84" s="203" t="s">
        <v>3473</v>
      </c>
      <c r="AB84" s="203" t="s">
        <v>4514</v>
      </c>
      <c r="AC84" s="116" t="s">
        <v>4515</v>
      </c>
      <c r="AD84" s="296"/>
      <c r="AE84" s="204" t="s">
        <v>4516</v>
      </c>
      <c r="AF84" s="204" t="s">
        <v>4517</v>
      </c>
      <c r="AG84" s="204" t="s">
        <v>1663</v>
      </c>
      <c r="AH84" s="296"/>
      <c r="AI84" s="204" t="s">
        <v>4518</v>
      </c>
      <c r="AJ84" s="204" t="s">
        <v>4519</v>
      </c>
      <c r="AK84" s="92"/>
      <c r="AL84" s="172" t="s">
        <v>138</v>
      </c>
      <c r="AM84" s="172" t="s">
        <v>4520</v>
      </c>
      <c r="AN84" s="172" t="s">
        <v>4521</v>
      </c>
      <c r="AO84" s="172" t="s">
        <v>4522</v>
      </c>
      <c r="AP84" s="172" t="s">
        <v>1766</v>
      </c>
      <c r="AQ84" s="172" t="s">
        <v>3469</v>
      </c>
      <c r="AR84" s="172" t="s">
        <v>4523</v>
      </c>
      <c r="AS84" s="278"/>
      <c r="AT84" s="172" t="s">
        <v>2641</v>
      </c>
      <c r="AU84" s="172" t="s">
        <v>2157</v>
      </c>
      <c r="AV84" s="172" t="s">
        <v>4524</v>
      </c>
      <c r="AW84" s="278"/>
      <c r="AX84" s="172" t="s">
        <v>4525</v>
      </c>
      <c r="AY84" s="315" t="s">
        <v>4526</v>
      </c>
      <c r="AZ84" s="172"/>
      <c r="BA84" s="178" t="s">
        <v>4387</v>
      </c>
      <c r="BB84" s="178" t="s">
        <v>603</v>
      </c>
      <c r="BC84" s="127" t="s">
        <v>1330</v>
      </c>
      <c r="BD84" s="178" t="s">
        <v>4527</v>
      </c>
      <c r="BE84" s="178" t="s">
        <v>3304</v>
      </c>
      <c r="BF84" s="178" t="s">
        <v>4528</v>
      </c>
      <c r="BG84" s="178" t="s">
        <v>4529</v>
      </c>
      <c r="BH84" s="178" t="s">
        <v>1258</v>
      </c>
      <c r="BI84" s="178" t="s">
        <v>4530</v>
      </c>
      <c r="BJ84" s="178" t="s">
        <v>4531</v>
      </c>
      <c r="BK84" s="178" t="s">
        <v>2680</v>
      </c>
      <c r="BL84" s="178" t="s">
        <v>4532</v>
      </c>
      <c r="BM84" s="345" t="s">
        <v>3784</v>
      </c>
      <c r="BN84" s="178" t="s">
        <v>4533</v>
      </c>
      <c r="BO84" s="178" t="s">
        <v>4534</v>
      </c>
      <c r="BP84" s="178"/>
      <c r="BQ84" s="132" t="s">
        <v>4535</v>
      </c>
      <c r="BR84" s="179" t="s">
        <v>3080</v>
      </c>
      <c r="BS84" s="179" t="s">
        <v>4536</v>
      </c>
      <c r="BT84" s="179" t="s">
        <v>136</v>
      </c>
      <c r="BU84" s="179" t="s">
        <v>4537</v>
      </c>
      <c r="BV84" s="179" t="s">
        <v>327</v>
      </c>
      <c r="BW84" s="292"/>
      <c r="BX84" s="292"/>
      <c r="BY84" s="180" t="s">
        <v>3374</v>
      </c>
      <c r="BZ84" s="179" t="s">
        <v>4109</v>
      </c>
      <c r="CA84" s="179" t="s">
        <v>4538</v>
      </c>
      <c r="CB84" s="179" t="s">
        <v>3376</v>
      </c>
      <c r="CC84" s="179" t="s">
        <v>1572</v>
      </c>
      <c r="CD84" s="179" t="s">
        <v>4539</v>
      </c>
      <c r="CE84" s="293"/>
      <c r="CF84" s="182" t="s">
        <v>4540</v>
      </c>
      <c r="CG84" s="182" t="s">
        <v>637</v>
      </c>
      <c r="CH84" s="182" t="s">
        <v>1856</v>
      </c>
      <c r="CI84" s="182" t="s">
        <v>4541</v>
      </c>
      <c r="CJ84" s="182" t="s">
        <v>1289</v>
      </c>
      <c r="CK84" s="182" t="s">
        <v>4542</v>
      </c>
      <c r="CL84" s="138" t="s">
        <v>4359</v>
      </c>
      <c r="CM84" s="182" t="s">
        <v>4543</v>
      </c>
      <c r="CN84" s="182" t="s">
        <v>4544</v>
      </c>
      <c r="CO84" s="182" t="s">
        <v>4227</v>
      </c>
      <c r="CP84" s="182"/>
      <c r="CQ84" s="182" t="s">
        <v>1429</v>
      </c>
      <c r="CR84" s="182" t="s">
        <v>1736</v>
      </c>
      <c r="CS84" s="101"/>
      <c r="CT84" s="211" t="s">
        <v>4545</v>
      </c>
      <c r="CU84" s="211" t="s">
        <v>1076</v>
      </c>
      <c r="CV84" s="211" t="s">
        <v>947</v>
      </c>
      <c r="CW84" s="211" t="s">
        <v>4239</v>
      </c>
      <c r="CX84" s="211" t="s">
        <v>1474</v>
      </c>
      <c r="CY84" s="211" t="s">
        <v>4546</v>
      </c>
      <c r="CZ84" s="348" t="s">
        <v>4547</v>
      </c>
      <c r="DA84" s="211" t="s">
        <v>4548</v>
      </c>
      <c r="DB84" s="211" t="s">
        <v>4549</v>
      </c>
      <c r="DC84" s="211" t="s">
        <v>4550</v>
      </c>
      <c r="DD84" s="211" t="s">
        <v>4551</v>
      </c>
      <c r="DE84" s="143" t="s">
        <v>4552</v>
      </c>
      <c r="DF84" s="211"/>
      <c r="DG84" s="284"/>
      <c r="DH84" s="284"/>
      <c r="DI84" s="212" t="s">
        <v>4553</v>
      </c>
      <c r="DJ84" s="284"/>
      <c r="DK84" s="148" t="s">
        <v>2752</v>
      </c>
      <c r="DL84" s="212" t="s">
        <v>1683</v>
      </c>
      <c r="DM84" s="212" t="s">
        <v>3640</v>
      </c>
      <c r="DN84" s="212" t="s">
        <v>4554</v>
      </c>
      <c r="DO84" s="212" t="s">
        <v>4555</v>
      </c>
      <c r="DP84" s="212" t="s">
        <v>4095</v>
      </c>
      <c r="DQ84" s="212" t="s">
        <v>4556</v>
      </c>
      <c r="DR84" s="212" t="s">
        <v>814</v>
      </c>
      <c r="DS84" s="212" t="s">
        <v>2125</v>
      </c>
      <c r="DT84" s="212" t="s">
        <v>4557</v>
      </c>
      <c r="DU84" s="212" t="s">
        <v>4558</v>
      </c>
      <c r="DV84" s="212" t="s">
        <v>4559</v>
      </c>
      <c r="DW84" s="212" t="s">
        <v>4560</v>
      </c>
      <c r="DX84" s="212" t="s">
        <v>3070</v>
      </c>
      <c r="DY84" s="212" t="s">
        <v>2553</v>
      </c>
      <c r="DZ84" s="212" t="s">
        <v>963</v>
      </c>
      <c r="EA84" s="212" t="s">
        <v>508</v>
      </c>
      <c r="EB84" s="325" t="s">
        <v>4561</v>
      </c>
    </row>
    <row r="85">
      <c r="A85" s="81" t="s">
        <v>4562</v>
      </c>
      <c r="B85" s="82" t="s">
        <v>4563</v>
      </c>
      <c r="C85" s="83" t="s">
        <v>1411</v>
      </c>
      <c r="D85" s="84" t="s">
        <v>1411</v>
      </c>
      <c r="E85" s="85" t="s">
        <v>1411</v>
      </c>
      <c r="F85" s="86" t="s">
        <v>2982</v>
      </c>
      <c r="G85" s="82" t="s">
        <v>2215</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4565</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2009</v>
      </c>
      <c r="CG85" s="215" t="s">
        <v>4566</v>
      </c>
      <c r="CH85" s="91" t="str">
        <f>HYPERLINK("https://clips.twitch.tv/VenomousSavoryOtterPeteZaroll","48.70")</f>
        <v>48.70</v>
      </c>
      <c r="CI85" s="498" t="str">
        <f>HYPERLINK("https://www.twitch.tv/videos/203127903","1:35.90")</f>
        <v>1:35.90</v>
      </c>
      <c r="CJ85" s="97"/>
      <c r="CK85" s="215" t="s">
        <v>4567</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4568</v>
      </c>
      <c r="B86" s="103" t="s">
        <v>4569</v>
      </c>
      <c r="C86" s="104" t="s">
        <v>739</v>
      </c>
      <c r="D86" s="105" t="s">
        <v>739</v>
      </c>
      <c r="E86" s="106" t="s">
        <v>738</v>
      </c>
      <c r="F86" s="107" t="s">
        <v>4570</v>
      </c>
      <c r="G86" s="103" t="s">
        <v>4570</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4571</v>
      </c>
      <c r="Y86" s="116" t="s">
        <v>1075</v>
      </c>
      <c r="Z86" s="116" t="s">
        <v>350</v>
      </c>
      <c r="AA86" s="116" t="s">
        <v>4572</v>
      </c>
      <c r="AB86" s="116" t="s">
        <v>1467</v>
      </c>
      <c r="AC86" s="116" t="s">
        <v>562</v>
      </c>
      <c r="AD86" s="296"/>
      <c r="AE86" s="116" t="s">
        <v>758</v>
      </c>
      <c r="AF86" s="116" t="s">
        <v>4143</v>
      </c>
      <c r="AG86" s="116" t="s">
        <v>4103</v>
      </c>
      <c r="AH86" s="296"/>
      <c r="AI86" s="520" t="str">
        <f>HYPERLINK("https://youtu.be/SxETIJsg_5k", "59.78")</f>
        <v>59.78</v>
      </c>
      <c r="AJ86" s="116" t="s">
        <v>4573</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4574</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4575</v>
      </c>
      <c r="CZ86" s="143" t="s">
        <v>4576</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4577</v>
      </c>
      <c r="B87" s="528" t="s">
        <v>4578</v>
      </c>
      <c r="C87" s="529" t="s">
        <v>1411</v>
      </c>
      <c r="D87" s="530" t="s">
        <v>1411</v>
      </c>
      <c r="E87" s="531" t="s">
        <v>1411</v>
      </c>
      <c r="F87" s="532" t="s">
        <v>2813</v>
      </c>
      <c r="G87" s="528" t="s">
        <v>1285</v>
      </c>
      <c r="H87" s="533" t="s">
        <v>4579</v>
      </c>
      <c r="I87" s="534" t="s">
        <v>4580</v>
      </c>
      <c r="J87" s="533" t="s">
        <v>4581</v>
      </c>
      <c r="K87" s="533" t="s">
        <v>2760</v>
      </c>
      <c r="L87" s="533" t="s">
        <v>2763</v>
      </c>
      <c r="M87" s="533" t="s">
        <v>4582</v>
      </c>
      <c r="N87" s="534" t="s">
        <v>4583</v>
      </c>
      <c r="O87" s="533" t="s">
        <v>368</v>
      </c>
      <c r="P87" s="535" t="s">
        <v>4584</v>
      </c>
      <c r="Q87" s="535" t="s">
        <v>4585</v>
      </c>
      <c r="R87" s="535" t="s">
        <v>2368</v>
      </c>
      <c r="S87" s="535" t="s">
        <v>1159</v>
      </c>
      <c r="T87" s="535" t="s">
        <v>1203</v>
      </c>
      <c r="U87" s="535" t="s">
        <v>4383</v>
      </c>
      <c r="V87" s="533" t="s">
        <v>4586</v>
      </c>
      <c r="W87" s="536"/>
      <c r="X87" s="533" t="s">
        <v>2787</v>
      </c>
      <c r="Y87" s="533" t="s">
        <v>4587</v>
      </c>
      <c r="Z87" s="534" t="s">
        <v>506</v>
      </c>
      <c r="AA87" s="534" t="s">
        <v>625</v>
      </c>
      <c r="AB87" s="533" t="s">
        <v>2416</v>
      </c>
      <c r="AC87" s="534" t="s">
        <v>4588</v>
      </c>
      <c r="AD87" s="533"/>
      <c r="AE87" s="533" t="s">
        <v>4589</v>
      </c>
      <c r="AF87" s="401" t="s">
        <v>4517</v>
      </c>
      <c r="AG87" s="533" t="s">
        <v>3342</v>
      </c>
      <c r="AH87" s="535" t="s">
        <v>1339</v>
      </c>
      <c r="AI87" s="88" t="s">
        <v>2152</v>
      </c>
      <c r="AJ87" s="535" t="s">
        <v>4590</v>
      </c>
      <c r="AK87" s="536"/>
      <c r="AL87" s="533" t="s">
        <v>3216</v>
      </c>
      <c r="AM87" s="533" t="s">
        <v>1241</v>
      </c>
      <c r="AN87" s="533" t="s">
        <v>4591</v>
      </c>
      <c r="AO87" s="535" t="s">
        <v>2818</v>
      </c>
      <c r="AP87" s="535" t="s">
        <v>4592</v>
      </c>
      <c r="AQ87" s="535" t="s">
        <v>4593</v>
      </c>
      <c r="AR87" s="533" t="s">
        <v>4594</v>
      </c>
      <c r="AS87" s="535" t="s">
        <v>4595</v>
      </c>
      <c r="AT87" s="535" t="s">
        <v>2940</v>
      </c>
      <c r="AU87" s="401" t="s">
        <v>2383</v>
      </c>
      <c r="AV87" s="533" t="s">
        <v>3444</v>
      </c>
      <c r="AW87" s="535" t="s">
        <v>259</v>
      </c>
      <c r="AX87" s="535" t="s">
        <v>749</v>
      </c>
      <c r="AY87" s="535" t="s">
        <v>4596</v>
      </c>
      <c r="AZ87" s="537"/>
      <c r="BA87" s="533" t="s">
        <v>4597</v>
      </c>
      <c r="BB87" s="401" t="s">
        <v>414</v>
      </c>
      <c r="BC87" s="533" t="s">
        <v>613</v>
      </c>
      <c r="BD87" s="534" t="s">
        <v>138</v>
      </c>
      <c r="BE87" s="533" t="s">
        <v>4598</v>
      </c>
      <c r="BF87" s="533" t="s">
        <v>4599</v>
      </c>
      <c r="BG87" s="533" t="s">
        <v>4600</v>
      </c>
      <c r="BH87" s="533" t="s">
        <v>2319</v>
      </c>
      <c r="BI87" s="533" t="s">
        <v>4601</v>
      </c>
      <c r="BJ87" s="93"/>
      <c r="BK87" s="534" t="s">
        <v>2342</v>
      </c>
      <c r="BL87" s="538"/>
      <c r="BM87" s="538"/>
      <c r="BN87" s="538"/>
      <c r="BO87" s="538"/>
      <c r="BP87" s="539"/>
      <c r="BQ87" s="538"/>
      <c r="BR87" s="401" t="s">
        <v>3891</v>
      </c>
      <c r="BS87" s="533" t="s">
        <v>4602</v>
      </c>
      <c r="BT87" s="401" t="s">
        <v>3041</v>
      </c>
      <c r="BU87" s="533" t="s">
        <v>4600</v>
      </c>
      <c r="BV87" s="533" t="s">
        <v>4603</v>
      </c>
      <c r="BW87" s="533" t="s">
        <v>4604</v>
      </c>
      <c r="BX87" s="540" t="s">
        <v>4605</v>
      </c>
      <c r="BY87" s="538"/>
      <c r="BZ87" s="535" t="s">
        <v>4606</v>
      </c>
      <c r="CA87" s="538"/>
      <c r="CB87" s="538"/>
      <c r="CC87" s="538"/>
      <c r="CD87" s="538"/>
      <c r="CE87" s="539"/>
      <c r="CF87" s="534" t="s">
        <v>4607</v>
      </c>
      <c r="CG87" s="533" t="s">
        <v>817</v>
      </c>
      <c r="CH87" s="535" t="s">
        <v>4608</v>
      </c>
      <c r="CI87" s="533" t="s">
        <v>4609</v>
      </c>
      <c r="CJ87" s="534" t="s">
        <v>4610</v>
      </c>
      <c r="CK87" s="533" t="s">
        <v>4611</v>
      </c>
      <c r="CL87" s="533" t="s">
        <v>4612</v>
      </c>
      <c r="CM87" s="535" t="s">
        <v>4613</v>
      </c>
      <c r="CN87" s="533"/>
      <c r="CO87" s="535" t="s">
        <v>3451</v>
      </c>
      <c r="CP87" s="535" t="s">
        <v>180</v>
      </c>
      <c r="CQ87" s="538"/>
      <c r="CR87" s="538"/>
      <c r="CS87" s="541"/>
      <c r="CT87" s="533" t="s">
        <v>4343</v>
      </c>
      <c r="CU87" s="534" t="s">
        <v>2054</v>
      </c>
      <c r="CV87" s="535" t="s">
        <v>3912</v>
      </c>
      <c r="CW87" s="534" t="s">
        <v>4614</v>
      </c>
      <c r="CX87" s="535" t="s">
        <v>4615</v>
      </c>
      <c r="CY87" s="533" t="s">
        <v>2044</v>
      </c>
      <c r="CZ87" s="542" t="s">
        <v>4616</v>
      </c>
      <c r="DA87" s="401" t="s">
        <v>1060</v>
      </c>
      <c r="DB87" s="538"/>
      <c r="DC87" s="538"/>
      <c r="DD87" s="538"/>
      <c r="DE87" s="538"/>
      <c r="DF87" s="539"/>
      <c r="DG87" s="533" t="s">
        <v>3740</v>
      </c>
      <c r="DH87" s="538"/>
      <c r="DI87" s="533" t="s">
        <v>4617</v>
      </c>
      <c r="DJ87" s="533"/>
      <c r="DK87" s="534" t="s">
        <v>4618</v>
      </c>
      <c r="DL87" s="533" t="s">
        <v>4619</v>
      </c>
      <c r="DM87" s="533" t="s">
        <v>4620</v>
      </c>
      <c r="DN87" s="533" t="s">
        <v>1704</v>
      </c>
      <c r="DO87" s="533" t="s">
        <v>4621</v>
      </c>
      <c r="DP87" s="533" t="s">
        <v>4622</v>
      </c>
      <c r="DQ87" s="535" t="s">
        <v>4623</v>
      </c>
      <c r="DR87" s="533" t="s">
        <v>3067</v>
      </c>
      <c r="DS87" s="533" t="s">
        <v>4624</v>
      </c>
      <c r="DT87" s="537"/>
      <c r="DU87" s="534" t="s">
        <v>2010</v>
      </c>
      <c r="DV87" s="538"/>
      <c r="DW87" s="534" t="s">
        <v>2967</v>
      </c>
      <c r="DX87" s="533" t="s">
        <v>3017</v>
      </c>
      <c r="DY87" s="537"/>
      <c r="DZ87" s="533" t="s">
        <v>1031</v>
      </c>
      <c r="EA87" s="537"/>
      <c r="EB87" s="91" t="s">
        <v>4625</v>
      </c>
    </row>
    <row r="88">
      <c r="A88" s="169" t="s">
        <v>4626</v>
      </c>
      <c r="B88" s="103" t="s">
        <v>4627</v>
      </c>
      <c r="C88" s="104" t="s">
        <v>1411</v>
      </c>
      <c r="D88" s="105" t="s">
        <v>1411</v>
      </c>
      <c r="E88" s="106" t="s">
        <v>1411</v>
      </c>
      <c r="F88" s="107" t="s">
        <v>331</v>
      </c>
      <c r="G88" s="103" t="s">
        <v>1063</v>
      </c>
      <c r="H88" s="170" t="s">
        <v>4628</v>
      </c>
      <c r="I88" s="170" t="s">
        <v>4629</v>
      </c>
      <c r="J88" s="170" t="s">
        <v>1302</v>
      </c>
      <c r="K88" s="170" t="s">
        <v>4456</v>
      </c>
      <c r="L88" s="170" t="s">
        <v>3843</v>
      </c>
      <c r="M88" s="227"/>
      <c r="N88" s="170" t="s">
        <v>2188</v>
      </c>
      <c r="O88" s="170" t="s">
        <v>4198</v>
      </c>
      <c r="P88" s="170" t="s">
        <v>1009</v>
      </c>
      <c r="Q88" s="170" t="s">
        <v>2642</v>
      </c>
      <c r="R88" s="227"/>
      <c r="S88" s="170" t="s">
        <v>3857</v>
      </c>
      <c r="T88" s="227"/>
      <c r="U88" s="227"/>
      <c r="V88" s="170" t="s">
        <v>4630</v>
      </c>
      <c r="W88" s="92"/>
      <c r="X88" s="204" t="s">
        <v>4631</v>
      </c>
      <c r="Y88" s="204" t="s">
        <v>4632</v>
      </c>
      <c r="Z88" s="204" t="s">
        <v>239</v>
      </c>
      <c r="AA88" s="204" t="s">
        <v>4633</v>
      </c>
      <c r="AB88" s="204" t="s">
        <v>4634</v>
      </c>
      <c r="AC88" s="204" t="s">
        <v>2830</v>
      </c>
      <c r="AD88" s="204" t="s">
        <v>4635</v>
      </c>
      <c r="AE88" s="204" t="s">
        <v>1319</v>
      </c>
      <c r="AF88" s="204" t="s">
        <v>4429</v>
      </c>
      <c r="AG88" s="204" t="s">
        <v>1275</v>
      </c>
      <c r="AH88" s="204"/>
      <c r="AI88" s="116" t="s">
        <v>2744</v>
      </c>
      <c r="AJ88" s="204" t="s">
        <v>4636</v>
      </c>
      <c r="AK88" s="92"/>
      <c r="AL88" s="172" t="s">
        <v>3306</v>
      </c>
      <c r="AM88" s="172" t="s">
        <v>386</v>
      </c>
      <c r="AN88" s="172" t="s">
        <v>4637</v>
      </c>
      <c r="AO88" s="172" t="s">
        <v>4638</v>
      </c>
      <c r="AP88" s="172" t="s">
        <v>4639</v>
      </c>
      <c r="AQ88" s="172"/>
      <c r="AR88" s="172" t="s">
        <v>1521</v>
      </c>
      <c r="AS88" s="172" t="s">
        <v>4640</v>
      </c>
      <c r="AT88" s="172" t="s">
        <v>2328</v>
      </c>
      <c r="AU88" s="121" t="s">
        <v>4641</v>
      </c>
      <c r="AV88" s="172" t="s">
        <v>2008</v>
      </c>
      <c r="AW88" s="278"/>
      <c r="AX88" s="172" t="s">
        <v>930</v>
      </c>
      <c r="AY88" s="172" t="s">
        <v>4642</v>
      </c>
      <c r="AZ88" s="172"/>
      <c r="BA88" s="177"/>
      <c r="BB88" s="178" t="s">
        <v>925</v>
      </c>
      <c r="BC88" s="178" t="s">
        <v>1046</v>
      </c>
      <c r="BD88" s="178" t="s">
        <v>1256</v>
      </c>
      <c r="BE88" s="178" t="s">
        <v>4643</v>
      </c>
      <c r="BF88" s="178" t="s">
        <v>4170</v>
      </c>
      <c r="BG88" s="177"/>
      <c r="BH88" s="178" t="s">
        <v>402</v>
      </c>
      <c r="BI88" s="178" t="s">
        <v>4644</v>
      </c>
      <c r="BJ88" s="178"/>
      <c r="BK88" s="178" t="s">
        <v>4645</v>
      </c>
      <c r="BL88" s="177"/>
      <c r="BM88" s="178" t="s">
        <v>3071</v>
      </c>
      <c r="BN88" s="178" t="s">
        <v>2420</v>
      </c>
      <c r="BO88" s="178" t="s">
        <v>4646</v>
      </c>
      <c r="BP88" s="178"/>
      <c r="BQ88" s="292"/>
      <c r="BR88" s="292"/>
      <c r="BS88" s="179" t="s">
        <v>4647</v>
      </c>
      <c r="BT88" s="179" t="s">
        <v>2735</v>
      </c>
      <c r="BU88" s="179" t="s">
        <v>4648</v>
      </c>
      <c r="BV88" s="179" t="s">
        <v>2810</v>
      </c>
      <c r="BW88" s="292"/>
      <c r="BX88" s="179" t="s">
        <v>4649</v>
      </c>
      <c r="BY88" s="292"/>
      <c r="BZ88" s="179" t="s">
        <v>1184</v>
      </c>
      <c r="CA88" s="179" t="s">
        <v>4650</v>
      </c>
      <c r="CB88" s="179" t="s">
        <v>665</v>
      </c>
      <c r="CC88" s="179" t="s">
        <v>3949</v>
      </c>
      <c r="CD88" s="132" t="s">
        <v>4651</v>
      </c>
      <c r="CE88" s="280"/>
      <c r="CF88" s="182" t="s">
        <v>4652</v>
      </c>
      <c r="CG88" s="182" t="s">
        <v>1648</v>
      </c>
      <c r="CH88" s="282"/>
      <c r="CI88" s="282"/>
      <c r="CJ88" s="182" t="s">
        <v>3687</v>
      </c>
      <c r="CK88" s="282"/>
      <c r="CL88" s="182" t="s">
        <v>4653</v>
      </c>
      <c r="CM88" s="182" t="s">
        <v>3197</v>
      </c>
      <c r="CN88" s="282"/>
      <c r="CO88" s="182" t="s">
        <v>3832</v>
      </c>
      <c r="CP88" s="282"/>
      <c r="CQ88" s="282"/>
      <c r="CR88" s="138" t="s">
        <v>4654</v>
      </c>
      <c r="CS88" s="101"/>
      <c r="CT88" s="211" t="s">
        <v>2537</v>
      </c>
      <c r="CU88" s="143" t="s">
        <v>2193</v>
      </c>
      <c r="CV88" s="211" t="s">
        <v>4655</v>
      </c>
      <c r="CW88" s="211" t="s">
        <v>1386</v>
      </c>
      <c r="CX88" s="211" t="s">
        <v>4656</v>
      </c>
      <c r="CY88" s="283"/>
      <c r="CZ88" s="283"/>
      <c r="DA88" s="211" t="s">
        <v>4657</v>
      </c>
      <c r="DB88" s="143" t="s">
        <v>4658</v>
      </c>
      <c r="DC88" s="211" t="s">
        <v>1203</v>
      </c>
      <c r="DD88" s="283"/>
      <c r="DE88" s="211" t="s">
        <v>4659</v>
      </c>
      <c r="DF88" s="211"/>
      <c r="DG88" s="284"/>
      <c r="DH88" s="212" t="s">
        <v>4315</v>
      </c>
      <c r="DI88" s="284"/>
      <c r="DJ88" s="212"/>
      <c r="DK88" s="212" t="s">
        <v>4489</v>
      </c>
      <c r="DL88" s="212" t="s">
        <v>4660</v>
      </c>
      <c r="DM88" s="148" t="s">
        <v>3799</v>
      </c>
      <c r="DN88" s="212" t="s">
        <v>2972</v>
      </c>
      <c r="DO88" s="212" t="s">
        <v>2412</v>
      </c>
      <c r="DP88" s="212" t="s">
        <v>1039</v>
      </c>
      <c r="DQ88" s="284"/>
      <c r="DR88" s="212" t="s">
        <v>4661</v>
      </c>
      <c r="DS88" s="212" t="s">
        <v>4662</v>
      </c>
      <c r="DT88" s="212" t="s">
        <v>4663</v>
      </c>
      <c r="DU88" s="212" t="s">
        <v>4664</v>
      </c>
      <c r="DV88" s="212" t="s">
        <v>158</v>
      </c>
      <c r="DW88" s="212" t="s">
        <v>1248</v>
      </c>
      <c r="DX88" s="212" t="s">
        <v>3654</v>
      </c>
      <c r="DY88" s="212" t="s">
        <v>3279</v>
      </c>
      <c r="DZ88" s="212" t="s">
        <v>4665</v>
      </c>
      <c r="EA88" s="212" t="s">
        <v>1666</v>
      </c>
      <c r="EB88" s="325" t="s">
        <v>4666</v>
      </c>
    </row>
    <row r="89">
      <c r="A89" s="543" t="s">
        <v>4667</v>
      </c>
      <c r="B89" s="82" t="s">
        <v>4668</v>
      </c>
      <c r="C89" s="83" t="s">
        <v>1411</v>
      </c>
      <c r="D89" s="84" t="s">
        <v>1411</v>
      </c>
      <c r="E89" s="85" t="s">
        <v>1411</v>
      </c>
      <c r="F89" s="86" t="s">
        <v>219</v>
      </c>
      <c r="G89" s="82" t="s">
        <v>2132</v>
      </c>
      <c r="H89" s="97"/>
      <c r="I89" s="97"/>
      <c r="J89" s="93" t="s">
        <v>4669</v>
      </c>
      <c r="K89" s="93" t="s">
        <v>1001</v>
      </c>
      <c r="L89" s="93" t="s">
        <v>4670</v>
      </c>
      <c r="M89" s="93" t="s">
        <v>4671</v>
      </c>
      <c r="N89" s="93" t="s">
        <v>4672</v>
      </c>
      <c r="O89" s="93" t="s">
        <v>2620</v>
      </c>
      <c r="P89" s="88" t="s">
        <v>2926</v>
      </c>
      <c r="Q89" s="97"/>
      <c r="R89" s="97"/>
      <c r="S89" s="97"/>
      <c r="T89" s="97"/>
      <c r="U89" s="97"/>
      <c r="V89" s="93" t="s">
        <v>4673</v>
      </c>
      <c r="W89" s="92"/>
      <c r="X89" s="304" t="s">
        <v>4674</v>
      </c>
      <c r="Y89" s="93" t="s">
        <v>1009</v>
      </c>
      <c r="Z89" s="88" t="s">
        <v>4675</v>
      </c>
      <c r="AA89" s="88" t="s">
        <v>4676</v>
      </c>
      <c r="AB89" s="88" t="s">
        <v>2446</v>
      </c>
      <c r="AC89" s="304" t="s">
        <v>4312</v>
      </c>
      <c r="AD89" s="93"/>
      <c r="AE89" s="163" t="s">
        <v>3229</v>
      </c>
      <c r="AF89" s="88" t="s">
        <v>1795</v>
      </c>
      <c r="AG89" s="97"/>
      <c r="AH89" s="97"/>
      <c r="AI89" s="93" t="s">
        <v>1851</v>
      </c>
      <c r="AJ89" s="93" t="s">
        <v>4677</v>
      </c>
      <c r="AK89" s="92"/>
      <c r="AL89" s="97"/>
      <c r="AM89" s="97"/>
      <c r="AN89" s="97"/>
      <c r="AO89" s="97"/>
      <c r="AP89" s="93" t="s">
        <v>235</v>
      </c>
      <c r="AQ89" s="93"/>
      <c r="AR89" s="97"/>
      <c r="AS89" s="97"/>
      <c r="AT89" s="93" t="s">
        <v>909</v>
      </c>
      <c r="AU89" s="304" t="s">
        <v>4678</v>
      </c>
      <c r="AV89" s="97"/>
      <c r="AW89" s="97"/>
      <c r="AX89" s="88" t="s">
        <v>340</v>
      </c>
      <c r="AY89" s="93" t="s">
        <v>4679</v>
      </c>
      <c r="AZ89" s="93"/>
      <c r="BA89" s="93" t="s">
        <v>4542</v>
      </c>
      <c r="BB89" s="93" t="s">
        <v>1703</v>
      </c>
      <c r="BC89" s="93" t="s">
        <v>2161</v>
      </c>
      <c r="BD89" s="88" t="s">
        <v>375</v>
      </c>
      <c r="BE89" s="93" t="s">
        <v>1381</v>
      </c>
      <c r="BF89" s="97"/>
      <c r="BG89" s="97"/>
      <c r="BH89" s="304" t="s">
        <v>2574</v>
      </c>
      <c r="BI89" s="97"/>
      <c r="BJ89" s="93" t="s">
        <v>4680</v>
      </c>
      <c r="BK89" s="97"/>
      <c r="BL89" s="93"/>
      <c r="BM89" s="93" t="s">
        <v>3451</v>
      </c>
      <c r="BN89" s="93" t="s">
        <v>4553</v>
      </c>
      <c r="BO89" s="97"/>
      <c r="BP89" s="271"/>
      <c r="BQ89" s="97"/>
      <c r="BR89" s="93" t="s">
        <v>2183</v>
      </c>
      <c r="BS89" s="91" t="s">
        <v>3205</v>
      </c>
      <c r="BT89" s="93" t="s">
        <v>1776</v>
      </c>
      <c r="BU89" s="93" t="s">
        <v>4681</v>
      </c>
      <c r="BV89" s="93" t="s">
        <v>2810</v>
      </c>
      <c r="BW89" s="97"/>
      <c r="BX89" s="97"/>
      <c r="BY89" s="97"/>
      <c r="BZ89" s="88" t="s">
        <v>4606</v>
      </c>
      <c r="CA89" s="88" t="s">
        <v>4682</v>
      </c>
      <c r="CB89" s="97"/>
      <c r="CC89" s="88" t="s">
        <v>2958</v>
      </c>
      <c r="CD89" s="93" t="s">
        <v>4683</v>
      </c>
      <c r="CE89" s="93"/>
      <c r="CF89" s="93" t="s">
        <v>4684</v>
      </c>
      <c r="CG89" s="88" t="s">
        <v>294</v>
      </c>
      <c r="CH89" s="93" t="s">
        <v>4685</v>
      </c>
      <c r="CI89" s="93" t="s">
        <v>4686</v>
      </c>
      <c r="CJ89" s="97"/>
      <c r="CK89" s="97"/>
      <c r="CL89" s="93" t="s">
        <v>4687</v>
      </c>
      <c r="CM89" s="88" t="s">
        <v>2908</v>
      </c>
      <c r="CN89" s="97"/>
      <c r="CO89" s="93"/>
      <c r="CP89" s="97"/>
      <c r="CQ89" s="97"/>
      <c r="CR89" s="93" t="s">
        <v>4688</v>
      </c>
      <c r="CS89" s="101"/>
      <c r="CT89" s="93" t="s">
        <v>4383</v>
      </c>
      <c r="CU89" s="97"/>
      <c r="CV89" s="304" t="s">
        <v>4689</v>
      </c>
      <c r="CW89" s="93" t="s">
        <v>4211</v>
      </c>
      <c r="CX89" s="93" t="s">
        <v>4690</v>
      </c>
      <c r="CY89" s="93" t="s">
        <v>4691</v>
      </c>
      <c r="CZ89" s="304" t="s">
        <v>4503</v>
      </c>
      <c r="DA89" s="93" t="s">
        <v>3854</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385</v>
      </c>
      <c r="DZ89" s="97"/>
      <c r="EA89" s="97"/>
      <c r="EB89" s="301" t="s">
        <v>4697</v>
      </c>
    </row>
    <row r="90">
      <c r="A90" s="544" t="s">
        <v>4698</v>
      </c>
      <c r="B90" s="103" t="s">
        <v>4699</v>
      </c>
      <c r="C90" s="104" t="s">
        <v>1411</v>
      </c>
      <c r="D90" s="105" t="s">
        <v>739</v>
      </c>
      <c r="E90" s="106" t="s">
        <v>1411</v>
      </c>
      <c r="F90" s="107" t="s">
        <v>1865</v>
      </c>
      <c r="G90" s="103" t="s">
        <v>1136</v>
      </c>
      <c r="H90" s="170" t="s">
        <v>791</v>
      </c>
      <c r="I90" s="112" t="s">
        <v>4700</v>
      </c>
      <c r="J90" s="112" t="s">
        <v>4701</v>
      </c>
      <c r="K90" s="112" t="s">
        <v>3739</v>
      </c>
      <c r="L90" s="112" t="s">
        <v>2770</v>
      </c>
      <c r="M90" s="112" t="s">
        <v>4702</v>
      </c>
      <c r="N90" s="112" t="s">
        <v>4703</v>
      </c>
      <c r="O90" s="112" t="s">
        <v>4090</v>
      </c>
      <c r="P90" s="112" t="s">
        <v>4704</v>
      </c>
      <c r="Q90" s="112" t="s">
        <v>4705</v>
      </c>
      <c r="R90" s="227"/>
      <c r="S90" s="112" t="s">
        <v>2895</v>
      </c>
      <c r="T90" s="112" t="s">
        <v>4706</v>
      </c>
      <c r="U90" s="227"/>
      <c r="V90" s="170" t="s">
        <v>4707</v>
      </c>
      <c r="W90" s="92"/>
      <c r="X90" s="116" t="s">
        <v>4476</v>
      </c>
      <c r="Y90" s="296"/>
      <c r="Z90" s="116" t="s">
        <v>1145</v>
      </c>
      <c r="AA90" s="203" t="s">
        <v>4708</v>
      </c>
      <c r="AB90" s="116" t="s">
        <v>1475</v>
      </c>
      <c r="AC90" s="204" t="s">
        <v>2658</v>
      </c>
      <c r="AD90" s="296"/>
      <c r="AE90" s="116" t="s">
        <v>3229</v>
      </c>
      <c r="AF90" s="116" t="s">
        <v>115</v>
      </c>
      <c r="AG90" s="296"/>
      <c r="AH90" s="204" t="s">
        <v>2711</v>
      </c>
      <c r="AI90" s="204" t="s">
        <v>756</v>
      </c>
      <c r="AJ90" s="296"/>
      <c r="AK90" s="92"/>
      <c r="AL90" s="172" t="s">
        <v>4709</v>
      </c>
      <c r="AM90" s="172" t="s">
        <v>4710</v>
      </c>
      <c r="AN90" s="278"/>
      <c r="AO90" s="172" t="s">
        <v>4711</v>
      </c>
      <c r="AP90" s="278"/>
      <c r="AQ90" s="278"/>
      <c r="AR90" s="278"/>
      <c r="AS90" s="172" t="s">
        <v>4712</v>
      </c>
      <c r="AT90" s="121" t="s">
        <v>4214</v>
      </c>
      <c r="AU90" s="121" t="s">
        <v>2965</v>
      </c>
      <c r="AV90" s="121" t="s">
        <v>4713</v>
      </c>
      <c r="AW90" s="278"/>
      <c r="AX90" s="121" t="s">
        <v>4271</v>
      </c>
      <c r="AY90" s="278"/>
      <c r="AZ90" s="279"/>
      <c r="BA90" s="178" t="s">
        <v>1846</v>
      </c>
      <c r="BB90" s="178" t="s">
        <v>3018</v>
      </c>
      <c r="BC90" s="178" t="s">
        <v>1888</v>
      </c>
      <c r="BD90" s="127" t="s">
        <v>4714</v>
      </c>
      <c r="BE90" s="127" t="s">
        <v>4413</v>
      </c>
      <c r="BF90" s="177"/>
      <c r="BG90" s="177"/>
      <c r="BH90" s="127" t="s">
        <v>2713</v>
      </c>
      <c r="BI90" s="177"/>
      <c r="BJ90" s="127" t="s">
        <v>4715</v>
      </c>
      <c r="BK90" s="127" t="s">
        <v>3913</v>
      </c>
      <c r="BL90" s="177"/>
      <c r="BM90" s="127" t="s">
        <v>2334</v>
      </c>
      <c r="BN90" s="177"/>
      <c r="BO90" s="177"/>
      <c r="BP90" s="291"/>
      <c r="BQ90" s="132" t="s">
        <v>4716</v>
      </c>
      <c r="BR90" s="292"/>
      <c r="BS90" s="179" t="s">
        <v>4717</v>
      </c>
      <c r="BT90" s="132" t="s">
        <v>4395</v>
      </c>
      <c r="BU90" s="292"/>
      <c r="BV90" s="292"/>
      <c r="BW90" s="292"/>
      <c r="BX90" s="179" t="s">
        <v>4718</v>
      </c>
      <c r="BY90" s="317" t="s">
        <v>802</v>
      </c>
      <c r="BZ90" s="132" t="s">
        <v>4164</v>
      </c>
      <c r="CA90" s="132" t="s">
        <v>4719</v>
      </c>
      <c r="CB90" s="179" t="s">
        <v>4720</v>
      </c>
      <c r="CC90" s="132" t="s">
        <v>3826</v>
      </c>
      <c r="CD90" s="292"/>
      <c r="CE90" s="293"/>
      <c r="CF90" s="138" t="s">
        <v>4721</v>
      </c>
      <c r="CG90" s="138" t="s">
        <v>1332</v>
      </c>
      <c r="CH90" s="182" t="s">
        <v>4722</v>
      </c>
      <c r="CI90" s="138" t="s">
        <v>4723</v>
      </c>
      <c r="CJ90" s="138" t="s">
        <v>4724</v>
      </c>
      <c r="CK90" s="138" t="s">
        <v>4228</v>
      </c>
      <c r="CL90" s="182" t="s">
        <v>4725</v>
      </c>
      <c r="CM90" s="138" t="s">
        <v>231</v>
      </c>
      <c r="CN90" s="282"/>
      <c r="CO90" s="282"/>
      <c r="CP90" s="139"/>
      <c r="CQ90" s="138" t="s">
        <v>1203</v>
      </c>
      <c r="CR90" s="282"/>
      <c r="CS90" s="101"/>
      <c r="CT90" s="408" t="s">
        <v>1828</v>
      </c>
      <c r="CU90" s="283"/>
      <c r="CV90" s="211" t="s">
        <v>4689</v>
      </c>
      <c r="CW90" s="143" t="s">
        <v>3906</v>
      </c>
      <c r="CX90" s="283"/>
      <c r="CY90" s="211" t="s">
        <v>4726</v>
      </c>
      <c r="CZ90" s="211" t="s">
        <v>4727</v>
      </c>
      <c r="DA90" s="143" t="s">
        <v>2439</v>
      </c>
      <c r="DB90" s="283"/>
      <c r="DC90" s="211" t="s">
        <v>4728</v>
      </c>
      <c r="DD90" s="143" t="s">
        <v>4729</v>
      </c>
      <c r="DE90" s="283"/>
      <c r="DF90" s="294"/>
      <c r="DG90" s="284"/>
      <c r="DH90" s="284"/>
      <c r="DI90" s="284"/>
      <c r="DJ90" s="284"/>
      <c r="DK90" s="284"/>
      <c r="DL90" s="284"/>
      <c r="DM90" s="148" t="s">
        <v>1125</v>
      </c>
      <c r="DN90" s="212" t="s">
        <v>3096</v>
      </c>
      <c r="DO90" s="212" t="s">
        <v>4730</v>
      </c>
      <c r="DP90" s="284"/>
      <c r="DQ90" s="284"/>
      <c r="DR90" s="212" t="s">
        <v>2708</v>
      </c>
      <c r="DS90" s="212" t="s">
        <v>4731</v>
      </c>
      <c r="DT90" s="284"/>
      <c r="DU90" s="212" t="s">
        <v>4664</v>
      </c>
      <c r="DV90" s="284"/>
      <c r="DW90" s="284"/>
      <c r="DX90" s="284"/>
      <c r="DY90" s="144" t="s">
        <v>4732</v>
      </c>
      <c r="DZ90" s="284"/>
      <c r="EA90" s="284"/>
      <c r="EB90" s="325"/>
    </row>
    <row r="91">
      <c r="A91" s="545" t="s">
        <v>4733</v>
      </c>
      <c r="B91" s="82" t="s">
        <v>4734</v>
      </c>
      <c r="C91" s="83" t="s">
        <v>1411</v>
      </c>
      <c r="D91" s="84" t="s">
        <v>1411</v>
      </c>
      <c r="E91" s="85" t="s">
        <v>1411</v>
      </c>
      <c r="F91" s="86" t="s">
        <v>4735</v>
      </c>
      <c r="G91" s="82" t="s">
        <v>4735</v>
      </c>
      <c r="H91" s="302"/>
      <c r="I91" s="88" t="s">
        <v>4736</v>
      </c>
      <c r="J91" s="88" t="s">
        <v>4737</v>
      </c>
      <c r="K91" s="93"/>
      <c r="L91" s="91" t="s">
        <v>4738</v>
      </c>
      <c r="M91" s="97"/>
      <c r="N91" s="97"/>
      <c r="O91" s="88" t="s">
        <v>1651</v>
      </c>
      <c r="P91" s="93"/>
      <c r="Q91" s="97"/>
      <c r="R91" s="97"/>
      <c r="S91" s="91" t="s">
        <v>3285</v>
      </c>
      <c r="T91" s="91" t="s">
        <v>4739</v>
      </c>
      <c r="U91" s="215"/>
      <c r="V91" s="97"/>
      <c r="W91" s="92"/>
      <c r="X91" s="91" t="s">
        <v>3131</v>
      </c>
      <c r="Y91" s="91" t="s">
        <v>4740</v>
      </c>
      <c r="Z91" s="91" t="s">
        <v>451</v>
      </c>
      <c r="AA91" s="88" t="s">
        <v>4741</v>
      </c>
      <c r="AB91" s="97"/>
      <c r="AC91" s="88" t="s">
        <v>4742</v>
      </c>
      <c r="AD91" s="91" t="s">
        <v>4743</v>
      </c>
      <c r="AE91" s="97"/>
      <c r="AF91" s="97"/>
      <c r="AG91" s="97"/>
      <c r="AH91" s="94"/>
      <c r="AI91" s="91" t="s">
        <v>1612</v>
      </c>
      <c r="AJ91" s="97"/>
      <c r="AK91" s="92"/>
      <c r="AL91" s="97"/>
      <c r="AM91" s="97"/>
      <c r="AN91" s="97"/>
      <c r="AO91" s="97"/>
      <c r="AP91" s="97"/>
      <c r="AQ91" s="97"/>
      <c r="AR91" s="91" t="s">
        <v>1040</v>
      </c>
      <c r="AS91" s="97"/>
      <c r="AT91" s="97"/>
      <c r="AU91" s="88" t="s">
        <v>3912</v>
      </c>
      <c r="AV91" s="97"/>
      <c r="AW91" s="91" t="s">
        <v>445</v>
      </c>
      <c r="AX91" s="215"/>
      <c r="AY91" s="97"/>
      <c r="AZ91" s="271"/>
      <c r="BA91" s="97"/>
      <c r="BB91" s="97"/>
      <c r="BC91" s="97"/>
      <c r="BD91" s="88" t="s">
        <v>4744</v>
      </c>
      <c r="BE91" s="97"/>
      <c r="BF91" s="97"/>
      <c r="BG91" s="97"/>
      <c r="BH91" s="97"/>
      <c r="BI91" s="88" t="s">
        <v>4745</v>
      </c>
      <c r="BJ91" s="93"/>
      <c r="BK91" s="97"/>
      <c r="BL91" s="97"/>
      <c r="BM91" s="91" t="s">
        <v>2245</v>
      </c>
      <c r="BN91" s="91" t="s">
        <v>973</v>
      </c>
      <c r="BO91" s="97"/>
      <c r="BP91" s="271"/>
      <c r="BQ91" s="93"/>
      <c r="BR91" s="91" t="s">
        <v>775</v>
      </c>
      <c r="BS91" s="91" t="s">
        <v>1972</v>
      </c>
      <c r="BT91" s="88" t="s">
        <v>4392</v>
      </c>
      <c r="BU91" s="97"/>
      <c r="BV91" s="88" t="s">
        <v>735</v>
      </c>
      <c r="BW91" s="97"/>
      <c r="BX91" s="91" t="s">
        <v>4746</v>
      </c>
      <c r="BY91" s="88" t="s">
        <v>4747</v>
      </c>
      <c r="BZ91" s="97"/>
      <c r="CA91" s="88" t="s">
        <v>1460</v>
      </c>
      <c r="CB91" s="91" t="s">
        <v>229</v>
      </c>
      <c r="CC91" s="91" t="s">
        <v>1428</v>
      </c>
      <c r="CD91" s="97"/>
      <c r="CE91" s="271"/>
      <c r="CF91" s="88" t="s">
        <v>1982</v>
      </c>
      <c r="CG91" s="88" t="s">
        <v>2240</v>
      </c>
      <c r="CH91" s="88" t="s">
        <v>4748</v>
      </c>
      <c r="CI91" s="97"/>
      <c r="CJ91" s="97"/>
      <c r="CK91" s="88" t="s">
        <v>3557</v>
      </c>
      <c r="CL91" s="88" t="s">
        <v>399</v>
      </c>
      <c r="CM91" s="97"/>
      <c r="CN91" s="93"/>
      <c r="CO91" s="97"/>
      <c r="CP91" s="94"/>
      <c r="CQ91" s="91" t="s">
        <v>4749</v>
      </c>
      <c r="CR91" s="97"/>
      <c r="CS91" s="101"/>
      <c r="CT91" s="88" t="s">
        <v>4750</v>
      </c>
      <c r="CU91" s="93"/>
      <c r="CV91" s="88" t="s">
        <v>4751</v>
      </c>
      <c r="CW91" s="97"/>
      <c r="CX91" s="88" t="s">
        <v>1982</v>
      </c>
      <c r="CY91" s="88" t="s">
        <v>2587</v>
      </c>
      <c r="CZ91" s="91" t="s">
        <v>1763</v>
      </c>
      <c r="DA91" s="97"/>
      <c r="DB91" s="97"/>
      <c r="DC91" s="91" t="s">
        <v>4014</v>
      </c>
      <c r="DD91" s="97"/>
      <c r="DE91" s="97"/>
      <c r="DF91" s="271"/>
      <c r="DG91" s="215"/>
      <c r="DH91" s="91" t="s">
        <v>3945</v>
      </c>
      <c r="DI91" s="97"/>
      <c r="DJ91" s="97"/>
      <c r="DK91" s="97"/>
      <c r="DL91" s="97"/>
      <c r="DM91" s="91" t="s">
        <v>1459</v>
      </c>
      <c r="DN91" s="91" t="s">
        <v>4752</v>
      </c>
      <c r="DO91" s="88" t="s">
        <v>4621</v>
      </c>
      <c r="DP91" s="88" t="s">
        <v>4753</v>
      </c>
      <c r="DQ91" s="93"/>
      <c r="DR91" s="97"/>
      <c r="DS91" s="97"/>
      <c r="DT91" s="97"/>
      <c r="DU91" s="88" t="s">
        <v>1482</v>
      </c>
      <c r="DV91" s="97"/>
      <c r="DW91" s="93"/>
      <c r="DX91" s="93"/>
      <c r="DY91" s="88" t="s">
        <v>2126</v>
      </c>
      <c r="DZ91" s="97"/>
      <c r="EA91" s="88" t="s">
        <v>4603</v>
      </c>
      <c r="EB91" s="301"/>
    </row>
    <row r="92">
      <c r="A92" s="429" t="s">
        <v>4754</v>
      </c>
      <c r="B92" s="462" t="s">
        <v>4755</v>
      </c>
      <c r="C92" s="463" t="s">
        <v>1411</v>
      </c>
      <c r="D92" s="464" t="s">
        <v>1411</v>
      </c>
      <c r="E92" s="465" t="s">
        <v>1411</v>
      </c>
      <c r="F92" s="466" t="s">
        <v>331</v>
      </c>
      <c r="G92" s="462" t="s">
        <v>4756</v>
      </c>
      <c r="H92" s="366"/>
      <c r="I92" s="366"/>
      <c r="J92" s="366"/>
      <c r="K92" s="546" t="s">
        <v>102</v>
      </c>
      <c r="L92" s="365"/>
      <c r="M92" s="366"/>
      <c r="N92" s="547" t="s">
        <v>4757</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4758</v>
      </c>
      <c r="AA92" s="369" t="s">
        <v>4443</v>
      </c>
      <c r="AB92" s="549" t="s">
        <v>4759</v>
      </c>
      <c r="AC92" s="371"/>
      <c r="AD92" s="371"/>
      <c r="AE92" s="550" t="s">
        <v>758</v>
      </c>
      <c r="AF92" s="549" t="s">
        <v>245</v>
      </c>
      <c r="AG92" s="371"/>
      <c r="AH92" s="371"/>
      <c r="AI92" s="371"/>
      <c r="AJ92" s="371"/>
      <c r="AK92" s="158"/>
      <c r="AL92" s="373"/>
      <c r="AM92" s="373"/>
      <c r="AN92" s="373"/>
      <c r="AO92" s="373"/>
      <c r="AP92" s="373"/>
      <c r="AQ92" s="373"/>
      <c r="AR92" s="373"/>
      <c r="AS92" s="373"/>
      <c r="AT92" s="374" t="s">
        <v>2236</v>
      </c>
      <c r="AU92" s="374" t="s">
        <v>1154</v>
      </c>
      <c r="AV92" s="373"/>
      <c r="AW92" s="373"/>
      <c r="AX92" s="373"/>
      <c r="AY92" s="373"/>
      <c r="AZ92" s="375"/>
      <c r="BA92" s="378"/>
      <c r="BB92" s="379"/>
      <c r="BC92" s="379"/>
      <c r="BD92" s="379"/>
      <c r="BE92" s="551" t="s">
        <v>2466</v>
      </c>
      <c r="BF92" s="378"/>
      <c r="BG92" s="378"/>
      <c r="BH92" s="551" t="s">
        <v>1932</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3364</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4760</v>
      </c>
      <c r="B93" s="82" t="s">
        <v>4761</v>
      </c>
      <c r="C93" s="83" t="s">
        <v>1411</v>
      </c>
      <c r="D93" s="84" t="s">
        <v>1411</v>
      </c>
      <c r="E93" s="85" t="s">
        <v>1411</v>
      </c>
      <c r="F93" s="86" t="s">
        <v>643</v>
      </c>
      <c r="G93" s="82" t="s">
        <v>4762</v>
      </c>
      <c r="H93" s="97"/>
      <c r="I93" s="93" t="s">
        <v>2758</v>
      </c>
      <c r="J93" s="93" t="s">
        <v>1144</v>
      </c>
      <c r="K93" s="93" t="s">
        <v>1546</v>
      </c>
      <c r="L93" s="302" t="s">
        <v>4763</v>
      </c>
      <c r="M93" s="97"/>
      <c r="N93" s="93" t="s">
        <v>4764</v>
      </c>
      <c r="O93" s="93" t="s">
        <v>4765</v>
      </c>
      <c r="P93" s="93" t="s">
        <v>2926</v>
      </c>
      <c r="Q93" s="97"/>
      <c r="R93" s="97"/>
      <c r="S93" s="97"/>
      <c r="T93" s="97"/>
      <c r="U93" s="97"/>
      <c r="V93" s="97"/>
      <c r="W93" s="92"/>
      <c r="X93" s="93" t="s">
        <v>4766</v>
      </c>
      <c r="Y93" s="93" t="s">
        <v>1423</v>
      </c>
      <c r="Z93" s="93" t="s">
        <v>4767</v>
      </c>
      <c r="AA93" s="93" t="s">
        <v>1210</v>
      </c>
      <c r="AB93" s="88" t="s">
        <v>561</v>
      </c>
      <c r="AC93" s="93" t="s">
        <v>4768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2116</v>
      </c>
      <c r="BG93" s="97"/>
      <c r="BH93" s="88" t="s">
        <v>1895</v>
      </c>
      <c r="BI93" s="97"/>
      <c r="BJ93" s="97"/>
      <c r="BK93" s="97"/>
      <c r="BL93" s="97"/>
      <c r="BM93" s="97"/>
      <c r="BN93" s="97"/>
      <c r="BO93" s="97"/>
      <c r="BP93" s="271"/>
      <c r="BQ93" s="97"/>
      <c r="BR93" s="93" t="s">
        <v>2694</v>
      </c>
      <c r="BS93" s="93" t="s">
        <v>4769</v>
      </c>
      <c r="BT93" s="93" t="s">
        <v>4770</v>
      </c>
      <c r="BU93" s="93" t="s">
        <v>4771</v>
      </c>
      <c r="BV93" s="93" t="s">
        <v>3208</v>
      </c>
      <c r="BW93" s="97"/>
      <c r="BX93" s="97"/>
      <c r="BY93" s="93" t="s">
        <v>4772</v>
      </c>
      <c r="BZ93" s="97"/>
      <c r="CA93" s="97"/>
      <c r="CB93" s="97"/>
      <c r="CC93" s="97"/>
      <c r="CD93" s="97"/>
      <c r="CE93" s="271"/>
      <c r="CF93" s="93" t="s">
        <v>4773</v>
      </c>
      <c r="CG93" s="88" t="s">
        <v>4774</v>
      </c>
      <c r="CH93" s="97"/>
      <c r="CI93" s="97"/>
      <c r="CJ93" s="97"/>
      <c r="CK93" s="97"/>
      <c r="CL93" s="304" t="s">
        <v>3050</v>
      </c>
      <c r="CM93" s="97"/>
      <c r="CN93" s="97"/>
      <c r="CO93" s="97"/>
      <c r="CP93" s="97"/>
      <c r="CQ93" s="97"/>
      <c r="CR93" s="97"/>
      <c r="CS93" s="101"/>
      <c r="CT93" s="93" t="s">
        <v>4775</v>
      </c>
      <c r="CU93" s="97"/>
      <c r="CV93" s="97"/>
      <c r="CW93" s="97"/>
      <c r="CX93" s="93" t="s">
        <v>4776</v>
      </c>
      <c r="CY93" s="97"/>
      <c r="CZ93" s="88" t="s">
        <v>4777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4778</v>
      </c>
      <c r="B94" s="103" t="s">
        <v>4779</v>
      </c>
      <c r="C94" s="104" t="s">
        <v>1411</v>
      </c>
      <c r="D94" s="105" t="s">
        <v>739</v>
      </c>
      <c r="E94" s="106" t="s">
        <v>1411</v>
      </c>
      <c r="F94" s="107" t="s">
        <v>4780</v>
      </c>
      <c r="G94" s="103" t="s">
        <v>1137</v>
      </c>
      <c r="H94" s="112" t="s">
        <v>3288</v>
      </c>
      <c r="I94" s="287" t="s">
        <v>4781</v>
      </c>
      <c r="J94" s="287" t="s">
        <v>2026</v>
      </c>
      <c r="K94" s="287" t="s">
        <v>2532</v>
      </c>
      <c r="L94" s="112" t="s">
        <v>1183</v>
      </c>
      <c r="M94" s="112" t="s">
        <v>4782</v>
      </c>
      <c r="N94" s="287" t="s">
        <v>4783</v>
      </c>
      <c r="O94" s="287" t="s">
        <v>4714</v>
      </c>
      <c r="P94" s="287" t="s">
        <v>2601</v>
      </c>
      <c r="Q94" s="287" t="s">
        <v>4784</v>
      </c>
      <c r="R94" s="112" t="s">
        <v>3697</v>
      </c>
      <c r="S94" s="112" t="s">
        <v>4641</v>
      </c>
      <c r="T94" s="227"/>
      <c r="U94" s="112" t="s">
        <v>676</v>
      </c>
      <c r="V94" s="112" t="s">
        <v>4785</v>
      </c>
      <c r="W94" s="92"/>
      <c r="X94" s="116" t="s">
        <v>2581</v>
      </c>
      <c r="Y94" s="351" t="s">
        <v>4786</v>
      </c>
      <c r="Z94" s="351" t="s">
        <v>400</v>
      </c>
      <c r="AA94" s="351" t="s">
        <v>4787</v>
      </c>
      <c r="AB94" s="351" t="s">
        <v>4788</v>
      </c>
      <c r="AC94" s="351" t="s">
        <v>4789</v>
      </c>
      <c r="AD94" s="204"/>
      <c r="AE94" s="116" t="s">
        <v>889</v>
      </c>
      <c r="AF94" s="116" t="s">
        <v>4790</v>
      </c>
      <c r="AG94" s="116" t="s">
        <v>4791</v>
      </c>
      <c r="AH94" s="204"/>
      <c r="AI94" s="116" t="s">
        <v>4494</v>
      </c>
      <c r="AJ94" s="116" t="s">
        <v>4792</v>
      </c>
      <c r="AK94" s="92"/>
      <c r="AL94" s="121" t="s">
        <v>4793</v>
      </c>
      <c r="AM94" s="121" t="s">
        <v>4794</v>
      </c>
      <c r="AN94" s="278"/>
      <c r="AO94" s="278"/>
      <c r="AP94" s="278"/>
      <c r="AQ94" s="278"/>
      <c r="AR94" s="278"/>
      <c r="AS94" s="278"/>
      <c r="AT94" s="315" t="s">
        <v>2993</v>
      </c>
      <c r="AU94" s="121" t="s">
        <v>4795</v>
      </c>
      <c r="AV94" s="121" t="s">
        <v>4796</v>
      </c>
      <c r="AW94" s="121" t="s">
        <v>4797</v>
      </c>
      <c r="AX94" s="121" t="s">
        <v>1492</v>
      </c>
      <c r="AY94" s="278"/>
      <c r="AZ94" s="279"/>
      <c r="BA94" s="330" t="s">
        <v>362</v>
      </c>
      <c r="BB94" s="127" t="s">
        <v>4798</v>
      </c>
      <c r="BC94" s="127" t="s">
        <v>2092</v>
      </c>
      <c r="BD94" s="330" t="s">
        <v>3623</v>
      </c>
      <c r="BE94" s="127" t="s">
        <v>4248</v>
      </c>
      <c r="BF94" s="127" t="s">
        <v>4799</v>
      </c>
      <c r="BG94" s="127" t="s">
        <v>2320</v>
      </c>
      <c r="BH94" s="330" t="s">
        <v>299</v>
      </c>
      <c r="BI94" s="178" t="s">
        <v>4800</v>
      </c>
      <c r="BJ94" s="177"/>
      <c r="BK94" s="330" t="s">
        <v>4801</v>
      </c>
      <c r="BL94" s="177"/>
      <c r="BM94" s="127" t="s">
        <v>1215</v>
      </c>
      <c r="BN94" s="177"/>
      <c r="BO94" s="178" t="s">
        <v>4802</v>
      </c>
      <c r="BP94" s="291"/>
      <c r="BQ94" s="132" t="s">
        <v>4803</v>
      </c>
      <c r="BR94" s="347" t="s">
        <v>4804</v>
      </c>
      <c r="BS94" s="347" t="s">
        <v>4805</v>
      </c>
      <c r="BT94" s="132" t="s">
        <v>4806</v>
      </c>
      <c r="BU94" s="347" t="s">
        <v>4807</v>
      </c>
      <c r="BV94" s="347" t="s">
        <v>4808</v>
      </c>
      <c r="BW94" s="132" t="s">
        <v>4187</v>
      </c>
      <c r="BX94" s="347" t="s">
        <v>4809</v>
      </c>
      <c r="BY94" s="292"/>
      <c r="BZ94" s="347" t="s">
        <v>4810</v>
      </c>
      <c r="CA94" s="132" t="s">
        <v>4811</v>
      </c>
      <c r="CB94" s="292"/>
      <c r="CC94" s="292"/>
      <c r="CD94" s="292"/>
      <c r="CE94" s="293"/>
      <c r="CF94" s="138" t="s">
        <v>4812</v>
      </c>
      <c r="CG94" s="138" t="s">
        <v>320</v>
      </c>
      <c r="CH94" s="138" t="s">
        <v>2275</v>
      </c>
      <c r="CI94" s="182" t="s">
        <v>4813</v>
      </c>
      <c r="CJ94" s="138" t="s">
        <v>3382</v>
      </c>
      <c r="CK94" s="182" t="s">
        <v>4814</v>
      </c>
      <c r="CL94" s="138" t="s">
        <v>1431</v>
      </c>
      <c r="CM94" s="138" t="s">
        <v>4613</v>
      </c>
      <c r="CN94" s="282"/>
      <c r="CO94" s="282"/>
      <c r="CP94" s="282"/>
      <c r="CQ94" s="282"/>
      <c r="CR94" s="138" t="s">
        <v>4815</v>
      </c>
      <c r="CS94" s="101"/>
      <c r="CT94" s="143" t="s">
        <v>4816</v>
      </c>
      <c r="CU94" s="352" t="s">
        <v>3630</v>
      </c>
      <c r="CV94" s="352" t="s">
        <v>4073</v>
      </c>
      <c r="CW94" s="352" t="s">
        <v>2765</v>
      </c>
      <c r="CX94" s="143" t="s">
        <v>4817</v>
      </c>
      <c r="CY94" s="352" t="s">
        <v>2312</v>
      </c>
      <c r="CZ94" s="352" t="s">
        <v>4818</v>
      </c>
      <c r="DA94" s="352" t="s">
        <v>2670</v>
      </c>
      <c r="DB94" s="283"/>
      <c r="DC94" s="283"/>
      <c r="DD94" s="283"/>
      <c r="DE94" s="143" t="s">
        <v>474</v>
      </c>
      <c r="DF94" s="143"/>
      <c r="DG94" s="284"/>
      <c r="DH94" s="284"/>
      <c r="DI94" s="284"/>
      <c r="DJ94" s="284"/>
      <c r="DK94" s="144" t="s">
        <v>199</v>
      </c>
      <c r="DL94" s="148" t="s">
        <v>4029</v>
      </c>
      <c r="DM94" s="284"/>
      <c r="DN94" s="284"/>
      <c r="DO94" s="284"/>
      <c r="DP94" s="212"/>
      <c r="DQ94" s="212" t="s">
        <v>3156</v>
      </c>
      <c r="DR94" s="284"/>
      <c r="DS94" s="148" t="s">
        <v>2199</v>
      </c>
      <c r="DT94" s="284"/>
      <c r="DU94" s="212" t="s">
        <v>984</v>
      </c>
      <c r="DV94" s="284"/>
      <c r="DW94" s="148" t="s">
        <v>2855</v>
      </c>
      <c r="DX94" s="212" t="s">
        <v>1723</v>
      </c>
      <c r="DY94" s="284"/>
      <c r="DZ94" s="284"/>
      <c r="EA94" s="284"/>
      <c r="EB94" s="145" t="s">
        <v>2388</v>
      </c>
    </row>
    <row r="95">
      <c r="A95" s="558" t="s">
        <v>4819</v>
      </c>
      <c r="B95" s="82" t="s">
        <v>4820</v>
      </c>
      <c r="C95" s="83" t="s">
        <v>1411</v>
      </c>
      <c r="D95" s="84" t="s">
        <v>1411</v>
      </c>
      <c r="E95" s="85" t="s">
        <v>1411</v>
      </c>
      <c r="F95" s="86" t="s">
        <v>4136</v>
      </c>
      <c r="G95" s="82" t="s">
        <v>4821</v>
      </c>
      <c r="H95" s="97"/>
      <c r="I95" s="88" t="s">
        <v>3669</v>
      </c>
      <c r="J95" s="88" t="s">
        <v>2162</v>
      </c>
      <c r="K95" s="88" t="s">
        <v>3101</v>
      </c>
      <c r="L95" s="88" t="s">
        <v>4822</v>
      </c>
      <c r="M95" s="88" t="str">
        <f>HYPERLINK("https://youtu.be/EP_OKh5RgxA", "2:18.82")</f>
        <v>2:18.82</v>
      </c>
      <c r="N95" s="88" t="s">
        <v>4823</v>
      </c>
      <c r="O95" s="88" t="s">
        <v>265</v>
      </c>
      <c r="P95" s="88" t="s">
        <v>551</v>
      </c>
      <c r="Q95" s="97"/>
      <c r="R95" s="97"/>
      <c r="S95" s="97"/>
      <c r="T95" s="97"/>
      <c r="U95" s="97"/>
      <c r="V95" s="97"/>
      <c r="W95" s="92"/>
      <c r="X95" s="88" t="s">
        <v>4824</v>
      </c>
      <c r="Y95" s="97"/>
      <c r="Z95" s="88" t="s">
        <v>3946</v>
      </c>
      <c r="AA95" s="88" t="s">
        <v>4825</v>
      </c>
      <c r="AB95" s="88" t="s">
        <v>4826</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4827</v>
      </c>
      <c r="BC95" s="88" t="s">
        <v>2161</v>
      </c>
      <c r="BD95" s="93" t="s">
        <v>4828</v>
      </c>
      <c r="BE95" s="97"/>
      <c r="BF95" s="97"/>
      <c r="BG95" s="97"/>
      <c r="BH95" s="88" t="s">
        <v>607</v>
      </c>
      <c r="BI95" s="97"/>
      <c r="BJ95" s="88" t="s">
        <v>4829</v>
      </c>
      <c r="BK95" s="88" t="s">
        <v>2516</v>
      </c>
      <c r="BL95" s="97"/>
      <c r="BM95" s="97"/>
      <c r="BN95" s="97"/>
      <c r="BO95" s="97"/>
      <c r="BP95" s="271"/>
      <c r="BQ95" s="88" t="s">
        <v>4830</v>
      </c>
      <c r="BR95" s="97"/>
      <c r="BS95" s="88" t="s">
        <v>2838</v>
      </c>
      <c r="BT95" s="88" t="s">
        <v>4831</v>
      </c>
      <c r="BU95" s="97"/>
      <c r="BV95" s="88" t="s">
        <v>910</v>
      </c>
      <c r="BW95" s="93" t="s">
        <v>4832</v>
      </c>
      <c r="BX95" s="97"/>
      <c r="BY95" s="88" t="s">
        <v>4833</v>
      </c>
      <c r="BZ95" s="88" t="s">
        <v>1459</v>
      </c>
      <c r="CA95" s="97"/>
      <c r="CB95" s="97"/>
      <c r="CC95" s="97"/>
      <c r="CD95" s="97"/>
      <c r="CE95" s="271"/>
      <c r="CF95" s="97"/>
      <c r="CG95" s="97"/>
      <c r="CH95" s="97"/>
      <c r="CI95" s="93" t="s">
        <v>4834</v>
      </c>
      <c r="CJ95" s="97"/>
      <c r="CK95" s="97"/>
      <c r="CL95" s="88" t="s">
        <v>4835</v>
      </c>
      <c r="CM95" s="88" t="s">
        <v>1600</v>
      </c>
      <c r="CN95" s="97"/>
      <c r="CO95" s="97"/>
      <c r="CP95" s="97"/>
      <c r="CQ95" s="97"/>
      <c r="CR95" s="97"/>
      <c r="CS95" s="101"/>
      <c r="CT95" s="88" t="s">
        <v>4836</v>
      </c>
      <c r="CU95" s="411" t="str">
        <f>HYPERLINK("https://youtu.be/E3G9EWGMU-8?t=986", "14.55")</f>
        <v>14.55</v>
      </c>
      <c r="CV95" s="88" t="s">
        <v>1623</v>
      </c>
      <c r="CW95" s="88" t="s">
        <v>4837</v>
      </c>
      <c r="CX95" s="88" t="s">
        <v>619</v>
      </c>
      <c r="CY95" s="97"/>
      <c r="CZ95" s="88" t="s">
        <v>4838</v>
      </c>
      <c r="DA95" s="88" t="s">
        <v>3792</v>
      </c>
      <c r="DB95" s="97"/>
      <c r="DC95" s="97"/>
      <c r="DD95" s="97"/>
      <c r="DE95" s="97"/>
      <c r="DF95" s="271"/>
      <c r="DG95" s="88" t="s">
        <v>2220</v>
      </c>
      <c r="DH95" s="97"/>
      <c r="DI95" s="97"/>
      <c r="DJ95" s="97"/>
      <c r="DK95" s="88" t="s">
        <v>524</v>
      </c>
      <c r="DL95" s="97"/>
      <c r="DM95" s="97"/>
      <c r="DN95" s="97"/>
      <c r="DO95" s="97"/>
      <c r="DP95" s="88" t="s">
        <v>4839</v>
      </c>
      <c r="DQ95" s="88" t="s">
        <v>2268</v>
      </c>
      <c r="DR95" s="97"/>
      <c r="DS95" s="97"/>
      <c r="DT95" s="97"/>
      <c r="DU95" s="97"/>
      <c r="DV95" s="97"/>
      <c r="DW95" s="97"/>
      <c r="DX95" s="97"/>
      <c r="DY95" s="93" t="s">
        <v>4840</v>
      </c>
      <c r="DZ95" s="88" t="s">
        <v>2625</v>
      </c>
      <c r="EA95" s="97"/>
      <c r="EB95" s="91" t="s">
        <v>2272</v>
      </c>
    </row>
    <row r="96">
      <c r="A96" s="559" t="s">
        <v>4841</v>
      </c>
      <c r="B96" s="103" t="s">
        <v>4842</v>
      </c>
      <c r="C96" s="104" t="s">
        <v>1411</v>
      </c>
      <c r="D96" s="105" t="s">
        <v>739</v>
      </c>
      <c r="E96" s="106" t="s">
        <v>739</v>
      </c>
      <c r="F96" s="107" t="s">
        <v>3182</v>
      </c>
      <c r="G96" s="103" t="s">
        <v>4780</v>
      </c>
      <c r="H96" s="170" t="s">
        <v>2466</v>
      </c>
      <c r="I96" s="170" t="s">
        <v>4843</v>
      </c>
      <c r="J96" s="170" t="s">
        <v>4844</v>
      </c>
      <c r="K96" s="287" t="s">
        <v>2653</v>
      </c>
      <c r="L96" s="170" t="s">
        <v>4509</v>
      </c>
      <c r="M96" s="227"/>
      <c r="N96" s="227"/>
      <c r="O96" s="227"/>
      <c r="P96" s="112" t="s">
        <v>3436</v>
      </c>
      <c r="Q96" s="227"/>
      <c r="R96" s="227"/>
      <c r="S96" s="112" t="s">
        <v>110</v>
      </c>
      <c r="T96" s="227"/>
      <c r="U96" s="227"/>
      <c r="V96" s="227"/>
      <c r="W96" s="92"/>
      <c r="X96" s="116" t="s">
        <v>175</v>
      </c>
      <c r="Y96" s="116" t="s">
        <v>2144</v>
      </c>
      <c r="Z96" s="116" t="s">
        <v>4431</v>
      </c>
      <c r="AA96" s="204" t="s">
        <v>4836</v>
      </c>
      <c r="AB96" s="204" t="s">
        <v>4845</v>
      </c>
      <c r="AC96" s="296"/>
      <c r="AD96" s="296"/>
      <c r="AE96" s="296"/>
      <c r="AF96" s="204" t="s">
        <v>4846</v>
      </c>
      <c r="AG96" s="296"/>
      <c r="AH96" s="296"/>
      <c r="AI96" s="296"/>
      <c r="AJ96" s="296"/>
      <c r="AK96" s="92"/>
      <c r="AL96" s="278"/>
      <c r="AM96" s="278"/>
      <c r="AN96" s="278"/>
      <c r="AO96" s="121" t="s">
        <v>4847</v>
      </c>
      <c r="AP96" s="278"/>
      <c r="AQ96" s="121" t="s">
        <v>466</v>
      </c>
      <c r="AR96" s="278"/>
      <c r="AS96" s="278"/>
      <c r="AT96" s="278"/>
      <c r="AU96" s="278"/>
      <c r="AV96" s="121" t="s">
        <v>4848</v>
      </c>
      <c r="AW96" s="278"/>
      <c r="AX96" s="278"/>
      <c r="AY96" s="278"/>
      <c r="AZ96" s="279"/>
      <c r="BA96" s="177"/>
      <c r="BB96" s="178" t="s">
        <v>603</v>
      </c>
      <c r="BC96" s="127" t="s">
        <v>1891</v>
      </c>
      <c r="BD96" s="127" t="s">
        <v>3919</v>
      </c>
      <c r="BE96" s="177"/>
      <c r="BF96" s="177"/>
      <c r="BG96" s="177"/>
      <c r="BH96" s="127" t="s">
        <v>1666</v>
      </c>
      <c r="BI96" s="178" t="s">
        <v>4849</v>
      </c>
      <c r="BJ96" s="177"/>
      <c r="BK96" s="177"/>
      <c r="BL96" s="177"/>
      <c r="BM96" s="127" t="s">
        <v>688</v>
      </c>
      <c r="BN96" s="177"/>
      <c r="BO96" s="127" t="s">
        <v>4850</v>
      </c>
      <c r="BP96" s="291"/>
      <c r="BQ96" s="132" t="s">
        <v>4851</v>
      </c>
      <c r="BR96" s="292"/>
      <c r="BS96" s="292"/>
      <c r="BT96" s="132" t="s">
        <v>4852</v>
      </c>
      <c r="BU96" s="292"/>
      <c r="BV96" s="179" t="s">
        <v>4853</v>
      </c>
      <c r="BW96" s="292"/>
      <c r="BX96" s="132" t="s">
        <v>4854</v>
      </c>
      <c r="BY96" s="292"/>
      <c r="BZ96" s="292"/>
      <c r="CA96" s="132" t="s">
        <v>4855</v>
      </c>
      <c r="CB96" s="292"/>
      <c r="CC96" s="292"/>
      <c r="CD96" s="292"/>
      <c r="CE96" s="293"/>
      <c r="CF96" s="282"/>
      <c r="CG96" s="138" t="s">
        <v>399</v>
      </c>
      <c r="CH96" s="282"/>
      <c r="CI96" s="282"/>
      <c r="CJ96" s="282"/>
      <c r="CK96" s="282"/>
      <c r="CL96" s="282"/>
      <c r="CM96" s="182" t="s">
        <v>3484</v>
      </c>
      <c r="CN96" s="282"/>
      <c r="CO96" s="282"/>
      <c r="CP96" s="282"/>
      <c r="CQ96" s="282"/>
      <c r="CR96" s="138" t="s">
        <v>4856</v>
      </c>
      <c r="CS96" s="101"/>
      <c r="CT96" s="211" t="s">
        <v>374</v>
      </c>
      <c r="CU96" s="211" t="s">
        <v>4857</v>
      </c>
      <c r="CV96" s="211" t="s">
        <v>4858</v>
      </c>
      <c r="CW96" s="283"/>
      <c r="CX96" s="211" t="s">
        <v>4859</v>
      </c>
      <c r="CY96" s="283"/>
      <c r="CZ96" s="143" t="s">
        <v>4480</v>
      </c>
      <c r="DA96" s="283"/>
      <c r="DB96" s="283"/>
      <c r="DC96" s="283"/>
      <c r="DD96" s="211" t="s">
        <v>368</v>
      </c>
      <c r="DE96" s="283"/>
      <c r="DF96" s="294"/>
      <c r="DG96" s="284"/>
      <c r="DH96" s="284"/>
      <c r="DI96" s="284"/>
      <c r="DJ96" s="148" t="s">
        <v>4334</v>
      </c>
      <c r="DK96" s="147" t="s">
        <v>199</v>
      </c>
      <c r="DL96" s="284"/>
      <c r="DM96" s="148" t="s">
        <v>418</v>
      </c>
      <c r="DN96" s="186" t="s">
        <v>4860</v>
      </c>
      <c r="DO96" s="148" t="s">
        <v>4861</v>
      </c>
      <c r="DP96" s="284"/>
      <c r="DQ96" s="284"/>
      <c r="DR96" s="284"/>
      <c r="DS96" s="212" t="s">
        <v>4536</v>
      </c>
      <c r="DT96" s="284"/>
      <c r="DU96" s="212" t="s">
        <v>1838</v>
      </c>
      <c r="DV96" s="284"/>
      <c r="DW96" s="284"/>
      <c r="DX96" s="284"/>
      <c r="DY96" s="284"/>
      <c r="DZ96" s="284"/>
      <c r="EA96" s="284"/>
      <c r="EB96" s="325"/>
    </row>
    <row r="97">
      <c r="A97" s="560" t="s">
        <v>4862</v>
      </c>
      <c r="B97" s="82" t="s">
        <v>4863</v>
      </c>
      <c r="C97" s="83" t="s">
        <v>1411</v>
      </c>
      <c r="D97" s="84" t="s">
        <v>1411</v>
      </c>
      <c r="E97" s="85" t="s">
        <v>1411</v>
      </c>
      <c r="F97" s="86" t="s">
        <v>739</v>
      </c>
      <c r="G97" s="82" t="s">
        <v>2132</v>
      </c>
      <c r="H97" s="93" t="s">
        <v>681</v>
      </c>
      <c r="I97" s="93" t="s">
        <v>4864</v>
      </c>
      <c r="J97" s="93" t="s">
        <v>3155</v>
      </c>
      <c r="K97" s="93" t="s">
        <v>4865</v>
      </c>
      <c r="L97" s="93" t="s">
        <v>2770</v>
      </c>
      <c r="M97" s="93" t="s">
        <v>4866</v>
      </c>
      <c r="N97" s="93" t="s">
        <v>4867</v>
      </c>
      <c r="O97" s="93" t="s">
        <v>1651</v>
      </c>
      <c r="P97" s="93" t="s">
        <v>4868</v>
      </c>
      <c r="Q97" s="97"/>
      <c r="R97" s="97"/>
      <c r="S97" s="93" t="s">
        <v>4869</v>
      </c>
      <c r="T97" s="97"/>
      <c r="U97" s="93" t="s">
        <v>633</v>
      </c>
      <c r="V97" s="97"/>
      <c r="W97" s="92"/>
      <c r="X97" s="93" t="s">
        <v>1762</v>
      </c>
      <c r="Y97" s="93" t="s">
        <v>1652</v>
      </c>
      <c r="Z97" s="93" t="s">
        <v>4870</v>
      </c>
      <c r="AA97" s="93" t="s">
        <v>2530</v>
      </c>
      <c r="AB97" s="561" t="s">
        <v>4103</v>
      </c>
      <c r="AC97" s="93" t="s">
        <v>4540</v>
      </c>
      <c r="AD97" s="97"/>
      <c r="AE97" s="97"/>
      <c r="AF97" s="93" t="s">
        <v>4871</v>
      </c>
      <c r="AG97" s="97"/>
      <c r="AH97" s="97"/>
      <c r="AI97" s="97"/>
      <c r="AJ97" s="97"/>
      <c r="AK97" s="92"/>
      <c r="AL97" s="93" t="s">
        <v>2239</v>
      </c>
      <c r="AM97" s="93" t="s">
        <v>4872</v>
      </c>
      <c r="AN97" s="97"/>
      <c r="AO97" s="97"/>
      <c r="AP97" s="97"/>
      <c r="AQ97" s="97"/>
      <c r="AR97" s="93" t="s">
        <v>1076</v>
      </c>
      <c r="AS97" s="97"/>
      <c r="AT97" s="93" t="s">
        <v>2506</v>
      </c>
      <c r="AU97" s="93" t="s">
        <v>1576</v>
      </c>
      <c r="AV97" s="93" t="s">
        <v>4019</v>
      </c>
      <c r="AW97" s="97"/>
      <c r="AX97" s="93" t="s">
        <v>4828</v>
      </c>
      <c r="AY97" s="93" t="s">
        <v>4873</v>
      </c>
      <c r="AZ97" s="96"/>
      <c r="BA97" s="93" t="s">
        <v>4874</v>
      </c>
      <c r="BB97" s="93" t="s">
        <v>4875</v>
      </c>
      <c r="BC97" s="93" t="s">
        <v>1046</v>
      </c>
      <c r="BD97" s="93" t="s">
        <v>1024</v>
      </c>
      <c r="BE97" s="93" t="s">
        <v>2866</v>
      </c>
      <c r="BF97" s="93" t="s">
        <v>3032</v>
      </c>
      <c r="BG97" s="93" t="s">
        <v>4876</v>
      </c>
      <c r="BH97" s="93" t="s">
        <v>4877</v>
      </c>
      <c r="BI97" s="97"/>
      <c r="BJ97" s="93" t="s">
        <v>4878</v>
      </c>
      <c r="BK97" s="93" t="s">
        <v>3049</v>
      </c>
      <c r="BL97" s="97"/>
      <c r="BM97" s="97"/>
      <c r="BN97" s="93"/>
      <c r="BO97" s="97"/>
      <c r="BP97" s="271"/>
      <c r="BQ97" s="97"/>
      <c r="BR97" s="97"/>
      <c r="BS97" s="93" t="s">
        <v>4879</v>
      </c>
      <c r="BT97" s="93" t="s">
        <v>2184</v>
      </c>
      <c r="BU97" s="97"/>
      <c r="BV97" s="93" t="s">
        <v>3240</v>
      </c>
      <c r="BW97" s="97"/>
      <c r="BX97" s="97"/>
      <c r="BY97" s="97"/>
      <c r="BZ97" s="93" t="s">
        <v>2554</v>
      </c>
      <c r="CA97" s="97"/>
      <c r="CB97" s="93" t="s">
        <v>4880</v>
      </c>
      <c r="CC97" s="97"/>
      <c r="CD97" s="97"/>
      <c r="CE97" s="271"/>
      <c r="CF97" s="93" t="s">
        <v>4881</v>
      </c>
      <c r="CG97" s="93" t="s">
        <v>4882</v>
      </c>
      <c r="CH97" s="93" t="s">
        <v>1096</v>
      </c>
      <c r="CI97" s="93"/>
      <c r="CJ97" s="93" t="s">
        <v>4883</v>
      </c>
      <c r="CK97" s="93" t="s">
        <v>4479</v>
      </c>
      <c r="CL97" s="341" t="s">
        <v>1344</v>
      </c>
      <c r="CM97" s="93" t="s">
        <v>2936</v>
      </c>
      <c r="CN97" s="97"/>
      <c r="CO97" s="97"/>
      <c r="CP97" s="93"/>
      <c r="CQ97" s="93" t="s">
        <v>4884</v>
      </c>
      <c r="CR97" s="97"/>
      <c r="CS97" s="101"/>
      <c r="CT97" s="93" t="s">
        <v>4885</v>
      </c>
      <c r="CU97" s="93" t="s">
        <v>2538</v>
      </c>
      <c r="CV97" s="93" t="s">
        <v>4886</v>
      </c>
      <c r="CW97" s="93" t="s">
        <v>4194</v>
      </c>
      <c r="CX97" s="97"/>
      <c r="CY97" s="93" t="s">
        <v>385</v>
      </c>
      <c r="CZ97" s="93" t="s">
        <v>4887</v>
      </c>
      <c r="DA97" s="93" t="s">
        <v>4096</v>
      </c>
      <c r="DB97" s="97"/>
      <c r="DC97" s="97"/>
      <c r="DD97" s="93" t="s">
        <v>3144</v>
      </c>
      <c r="DE97" s="93" t="s">
        <v>1528</v>
      </c>
      <c r="DF97" s="96"/>
      <c r="DG97" s="97"/>
      <c r="DH97" s="97"/>
      <c r="DI97" s="97"/>
      <c r="DJ97" s="93"/>
      <c r="DK97" s="93" t="s">
        <v>4888</v>
      </c>
      <c r="DL97" s="93" t="s">
        <v>4889</v>
      </c>
      <c r="DM97" s="97"/>
      <c r="DN97" s="97"/>
      <c r="DO97" s="97"/>
      <c r="DP97" s="97"/>
      <c r="DQ97" s="97"/>
      <c r="DR97" s="93" t="s">
        <v>4890</v>
      </c>
      <c r="DS97" s="93" t="s">
        <v>4891</v>
      </c>
      <c r="DT97" s="97"/>
      <c r="DU97" s="97"/>
      <c r="DV97" s="97"/>
      <c r="DW97" s="97"/>
      <c r="DX97" s="97"/>
      <c r="DY97" s="97"/>
      <c r="DZ97" s="97"/>
      <c r="EA97" s="97"/>
      <c r="EB97" s="301"/>
    </row>
    <row r="98">
      <c r="A98" s="169" t="s">
        <v>4892</v>
      </c>
      <c r="B98" s="103" t="s">
        <v>4893</v>
      </c>
      <c r="C98" s="104" t="s">
        <v>1411</v>
      </c>
      <c r="D98" s="105" t="s">
        <v>1411</v>
      </c>
      <c r="E98" s="106" t="s">
        <v>1411</v>
      </c>
      <c r="F98" s="107" t="s">
        <v>738</v>
      </c>
      <c r="G98" s="103" t="s">
        <v>2982</v>
      </c>
      <c r="H98" s="170" t="s">
        <v>997</v>
      </c>
      <c r="I98" s="227"/>
      <c r="J98" s="170" t="s">
        <v>4894</v>
      </c>
      <c r="K98" s="170" t="s">
        <v>4865</v>
      </c>
      <c r="L98" s="170" t="s">
        <v>4895</v>
      </c>
      <c r="M98" s="170" t="s">
        <v>4896</v>
      </c>
      <c r="N98" s="170" t="s">
        <v>4897</v>
      </c>
      <c r="O98" s="170" t="s">
        <v>4898</v>
      </c>
      <c r="P98" s="170" t="s">
        <v>1152</v>
      </c>
      <c r="Q98" s="227"/>
      <c r="R98" s="227"/>
      <c r="S98" s="227"/>
      <c r="T98" s="227"/>
      <c r="U98" s="227"/>
      <c r="V98" s="227"/>
      <c r="W98" s="92"/>
      <c r="X98" s="296"/>
      <c r="Y98" s="204" t="s">
        <v>2988</v>
      </c>
      <c r="Z98" s="204" t="s">
        <v>1689</v>
      </c>
      <c r="AA98" s="312" t="s">
        <v>1761</v>
      </c>
      <c r="AB98" s="204" t="s">
        <v>3215</v>
      </c>
      <c r="AC98" s="204" t="s">
        <v>4899</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1046</v>
      </c>
      <c r="BD98" s="178" t="s">
        <v>1507</v>
      </c>
      <c r="BE98" s="178"/>
      <c r="BF98" s="178" t="s">
        <v>4900</v>
      </c>
      <c r="BG98" s="177"/>
      <c r="BH98" s="125" t="str">
        <f>HYPERLINK("https://www.youtube.com/watch?v=D3qit_yrtB8&amp;feature=youtu.be","27.76")</f>
        <v>27.76</v>
      </c>
      <c r="BI98" s="178" t="s">
        <v>4508</v>
      </c>
      <c r="BJ98" s="178"/>
      <c r="BK98" s="178" t="s">
        <v>4901</v>
      </c>
      <c r="BL98" s="177"/>
      <c r="BM98" s="178" t="s">
        <v>4902</v>
      </c>
      <c r="BN98" s="177"/>
      <c r="BO98" s="177"/>
      <c r="BP98" s="291"/>
      <c r="BQ98" s="292"/>
      <c r="BR98" s="179" t="s">
        <v>4903</v>
      </c>
      <c r="BS98" s="179" t="s">
        <v>4904</v>
      </c>
      <c r="BT98" s="179" t="s">
        <v>4439</v>
      </c>
      <c r="BU98" s="292"/>
      <c r="BV98" s="179" t="s">
        <v>2901</v>
      </c>
      <c r="BW98" s="292"/>
      <c r="BX98" s="179" t="s">
        <v>4905</v>
      </c>
      <c r="BY98" s="292"/>
      <c r="BZ98" s="179" t="s">
        <v>4906</v>
      </c>
      <c r="CA98" s="179" t="s">
        <v>4907</v>
      </c>
      <c r="CB98" s="292"/>
      <c r="CC98" s="292"/>
      <c r="CD98" s="292"/>
      <c r="CE98" s="293"/>
      <c r="CF98" s="182" t="s">
        <v>4908</v>
      </c>
      <c r="CG98" s="319" t="s">
        <v>4909</v>
      </c>
      <c r="CH98" s="182"/>
      <c r="CI98" s="282"/>
      <c r="CJ98" s="182" t="s">
        <v>546</v>
      </c>
      <c r="CK98" s="282"/>
      <c r="CL98" s="319" t="s">
        <v>3383</v>
      </c>
      <c r="CM98" s="182" t="s">
        <v>4910</v>
      </c>
      <c r="CN98" s="282"/>
      <c r="CO98" s="282"/>
      <c r="CP98" s="282"/>
      <c r="CQ98" s="282"/>
      <c r="CR98" s="282"/>
      <c r="CS98" s="101"/>
      <c r="CT98" s="211" t="s">
        <v>3680</v>
      </c>
      <c r="CU98" s="211"/>
      <c r="CV98" s="211" t="s">
        <v>3148</v>
      </c>
      <c r="CW98" s="283"/>
      <c r="CX98" s="283"/>
      <c r="CY98" s="283"/>
      <c r="CZ98" s="211" t="s">
        <v>4911</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4912</v>
      </c>
      <c r="B99" s="82" t="s">
        <v>4913</v>
      </c>
      <c r="C99" s="83" t="s">
        <v>1411</v>
      </c>
      <c r="D99" s="84" t="s">
        <v>1411</v>
      </c>
      <c r="E99" s="85" t="s">
        <v>1411</v>
      </c>
      <c r="F99" s="86" t="s">
        <v>739</v>
      </c>
      <c r="G99" s="82" t="s">
        <v>2065</v>
      </c>
      <c r="H99" s="93" t="s">
        <v>4914</v>
      </c>
      <c r="I99" s="93" t="s">
        <v>4018</v>
      </c>
      <c r="J99" s="93" t="s">
        <v>2314</v>
      </c>
      <c r="K99" s="215" t="s">
        <v>4445</v>
      </c>
      <c r="L99" s="93" t="s">
        <v>3047</v>
      </c>
      <c r="M99" s="97"/>
      <c r="N99" s="93" t="s">
        <v>671</v>
      </c>
      <c r="O99" s="93" t="s">
        <v>3537</v>
      </c>
      <c r="P99" s="93" t="s">
        <v>3875</v>
      </c>
      <c r="Q99" s="93" t="s">
        <v>4915</v>
      </c>
      <c r="R99" s="93"/>
      <c r="S99" s="93" t="s">
        <v>4916</v>
      </c>
      <c r="T99" s="97"/>
      <c r="U99" s="93" t="s">
        <v>2249</v>
      </c>
      <c r="V99" s="93" t="s">
        <v>4917</v>
      </c>
      <c r="W99" s="92"/>
      <c r="X99" s="93" t="s">
        <v>4918</v>
      </c>
      <c r="Y99" s="215" t="s">
        <v>2603</v>
      </c>
      <c r="Z99" s="93" t="s">
        <v>2203</v>
      </c>
      <c r="AA99" s="93" t="s">
        <v>4919</v>
      </c>
      <c r="AB99" s="93" t="s">
        <v>978</v>
      </c>
      <c r="AC99" s="93" t="s">
        <v>4072</v>
      </c>
      <c r="AD99" s="93" t="s">
        <v>4920</v>
      </c>
      <c r="AE99" s="93" t="s">
        <v>1319</v>
      </c>
      <c r="AF99" s="215" t="s">
        <v>4921</v>
      </c>
      <c r="AG99" s="97"/>
      <c r="AH99" s="94"/>
      <c r="AI99" s="91" t="str">
        <f>HYPERLINK("https://www.youtube.com/watch?v=KtPfnnrz_CQ","1:01.05")</f>
        <v>1:01.05</v>
      </c>
      <c r="AJ99" s="97"/>
      <c r="AK99" s="92"/>
      <c r="AL99" s="93" t="s">
        <v>4922</v>
      </c>
      <c r="AM99" s="97"/>
      <c r="AN99" s="97"/>
      <c r="AO99" s="97"/>
      <c r="AP99" s="97"/>
      <c r="AQ99" s="97"/>
      <c r="AR99" s="97"/>
      <c r="AS99" s="97"/>
      <c r="AT99" s="215"/>
      <c r="AU99" s="97"/>
      <c r="AV99" s="97"/>
      <c r="AW99" s="97"/>
      <c r="AX99" s="93" t="s">
        <v>473</v>
      </c>
      <c r="AY99" s="97"/>
      <c r="AZ99" s="271"/>
      <c r="BA99" s="93" t="s">
        <v>2050</v>
      </c>
      <c r="BB99" s="93" t="s">
        <v>4923</v>
      </c>
      <c r="BC99" s="93" t="s">
        <v>933</v>
      </c>
      <c r="BD99" s="93" t="s">
        <v>4924</v>
      </c>
      <c r="BE99" s="97"/>
      <c r="BF99" s="97"/>
      <c r="BG99" s="97"/>
      <c r="BH99" s="93" t="s">
        <v>4925</v>
      </c>
      <c r="BI99" s="97"/>
      <c r="BJ99" s="97"/>
      <c r="BK99" s="97"/>
      <c r="BL99" s="97"/>
      <c r="BM99" s="93" t="s">
        <v>4926</v>
      </c>
      <c r="BN99" s="93" t="s">
        <v>2785</v>
      </c>
      <c r="BO99" s="97"/>
      <c r="BP99" s="271"/>
      <c r="BQ99" s="97"/>
      <c r="BR99" s="93"/>
      <c r="BS99" s="93" t="s">
        <v>4927</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4928</v>
      </c>
      <c r="CW99" s="97"/>
      <c r="CX99" s="97"/>
      <c r="CY99" s="97"/>
      <c r="CZ99" s="93" t="s">
        <v>836</v>
      </c>
      <c r="DA99" s="97"/>
      <c r="DB99" s="97"/>
      <c r="DC99" s="97"/>
      <c r="DD99" s="97"/>
      <c r="DE99" s="97"/>
      <c r="DF99" s="271"/>
      <c r="DG99" s="97"/>
      <c r="DH99" s="97"/>
      <c r="DI99" s="97"/>
      <c r="DJ99" s="97"/>
      <c r="DK99" s="97"/>
      <c r="DL99" s="97"/>
      <c r="DM99" s="93" t="s">
        <v>3799</v>
      </c>
      <c r="DN99" s="93" t="s">
        <v>4929</v>
      </c>
      <c r="DO99" s="215"/>
      <c r="DP99" s="97"/>
      <c r="DQ99" s="97"/>
      <c r="DR99" s="97"/>
      <c r="DS99" s="97"/>
      <c r="DT99" s="97"/>
      <c r="DU99" s="97"/>
      <c r="DV99" s="97"/>
      <c r="DW99" s="97"/>
      <c r="DX99" s="97"/>
      <c r="DY99" s="97"/>
      <c r="DZ99" s="97"/>
      <c r="EA99" s="97"/>
      <c r="EB99" s="301"/>
    </row>
    <row r="100">
      <c r="A100" s="169" t="s">
        <v>4930</v>
      </c>
      <c r="B100" s="103" t="s">
        <v>4931</v>
      </c>
      <c r="C100" s="104" t="s">
        <v>1411</v>
      </c>
      <c r="D100" s="105" t="s">
        <v>1411</v>
      </c>
      <c r="E100" s="106" t="s">
        <v>1411</v>
      </c>
      <c r="F100" s="107" t="s">
        <v>827</v>
      </c>
      <c r="G100" s="103" t="s">
        <v>4932</v>
      </c>
      <c r="H100" s="170" t="s">
        <v>4933</v>
      </c>
      <c r="I100" s="170" t="s">
        <v>3638</v>
      </c>
      <c r="J100" s="170" t="s">
        <v>4934</v>
      </c>
      <c r="K100" s="170" t="s">
        <v>3224</v>
      </c>
      <c r="L100" s="170" t="s">
        <v>4935</v>
      </c>
      <c r="M100" s="170" t="s">
        <v>4936</v>
      </c>
      <c r="N100" s="170" t="s">
        <v>4937</v>
      </c>
      <c r="O100" s="170" t="s">
        <v>4938</v>
      </c>
      <c r="P100" s="170" t="s">
        <v>2601</v>
      </c>
      <c r="Q100" s="227"/>
      <c r="R100" s="227"/>
      <c r="S100" s="227"/>
      <c r="T100" s="227"/>
      <c r="U100" s="227"/>
      <c r="V100" s="227"/>
      <c r="W100" s="92"/>
      <c r="X100" s="204" t="s">
        <v>3228</v>
      </c>
      <c r="Y100" s="204" t="s">
        <v>3113</v>
      </c>
      <c r="Z100" s="204" t="s">
        <v>115</v>
      </c>
      <c r="AA100" s="115" t="str">
        <f>HYPERLINK("https://youtu.be/qJ6N4MrS6B4","48.05")</f>
        <v>48.05</v>
      </c>
      <c r="AB100" s="204" t="s">
        <v>2319</v>
      </c>
      <c r="AC100" s="115" t="str">
        <f>HYPERLINK("https://www.twitch.tv/videos/230818041","57.20")</f>
        <v>57.20</v>
      </c>
      <c r="AD100" s="296"/>
      <c r="AE100" s="204" t="s">
        <v>2042</v>
      </c>
      <c r="AF100" s="204" t="s">
        <v>4584</v>
      </c>
      <c r="AG100" s="296"/>
      <c r="AH100" s="296"/>
      <c r="AI100" s="296"/>
      <c r="AJ100" s="296"/>
      <c r="AK100" s="92"/>
      <c r="AL100" s="278"/>
      <c r="AM100" s="278"/>
      <c r="AN100" s="278"/>
      <c r="AO100" s="278"/>
      <c r="AP100" s="278"/>
      <c r="AQ100" s="278"/>
      <c r="AR100" s="278"/>
      <c r="AS100" s="278"/>
      <c r="AT100" s="172" t="s">
        <v>4384</v>
      </c>
      <c r="AU100" s="172" t="s">
        <v>2710</v>
      </c>
      <c r="AV100" s="278"/>
      <c r="AW100" s="278"/>
      <c r="AX100" s="278"/>
      <c r="AY100" s="278"/>
      <c r="AZ100" s="279"/>
      <c r="BA100" s="178"/>
      <c r="BB100" s="178" t="s">
        <v>1425</v>
      </c>
      <c r="BC100" s="125" t="str">
        <f>HYPERLINK("https://youtu.be/jzNyA3Lqtt4","28.84")</f>
        <v>28.84</v>
      </c>
      <c r="BD100" s="178" t="s">
        <v>4939</v>
      </c>
      <c r="BE100" s="178" t="s">
        <v>4940</v>
      </c>
      <c r="BF100" s="177"/>
      <c r="BG100" s="177"/>
      <c r="BH100" s="178" t="s">
        <v>1820</v>
      </c>
      <c r="BI100" s="177"/>
      <c r="BJ100" s="178" t="s">
        <v>4941</v>
      </c>
      <c r="BK100" s="178" t="s">
        <v>1929</v>
      </c>
      <c r="BL100" s="177"/>
      <c r="BM100" s="177"/>
      <c r="BN100" s="177"/>
      <c r="BO100" s="177"/>
      <c r="BP100" s="291"/>
      <c r="BQ100" s="316"/>
      <c r="BR100" s="292"/>
      <c r="BS100" s="179" t="s">
        <v>3696</v>
      </c>
      <c r="BT100" s="179" t="s">
        <v>4942</v>
      </c>
      <c r="BU100" s="179" t="s">
        <v>2081</v>
      </c>
      <c r="BV100" s="130" t="str">
        <f>HYPERLINK("https://www.youtube.com/watch?v=HaeMpTna7bY","21.54")</f>
        <v>21.54</v>
      </c>
      <c r="BW100" s="292"/>
      <c r="BX100" s="180"/>
      <c r="BY100" s="180"/>
      <c r="BZ100" s="292"/>
      <c r="CA100" s="292"/>
      <c r="CB100" s="292"/>
      <c r="CC100" s="292"/>
      <c r="CD100" s="292"/>
      <c r="CE100" s="293"/>
      <c r="CF100" s="182" t="s">
        <v>4542</v>
      </c>
      <c r="CG100" s="182" t="s">
        <v>352</v>
      </c>
      <c r="CH100" s="182" t="s">
        <v>4943</v>
      </c>
      <c r="CI100" s="282"/>
      <c r="CJ100" s="282"/>
      <c r="CK100" s="182" t="s">
        <v>3731</v>
      </c>
      <c r="CL100" s="182" t="s">
        <v>3252</v>
      </c>
      <c r="CM100" s="282"/>
      <c r="CN100" s="282"/>
      <c r="CO100" s="282"/>
      <c r="CP100" s="282"/>
      <c r="CQ100" s="282"/>
      <c r="CR100" s="282"/>
      <c r="CS100" s="101"/>
      <c r="CT100" s="211" t="s">
        <v>4944</v>
      </c>
      <c r="CU100" s="283"/>
      <c r="CV100" s="211" t="s">
        <v>2615</v>
      </c>
      <c r="CW100" s="211" t="s">
        <v>4945</v>
      </c>
      <c r="CX100" s="211"/>
      <c r="CY100" s="562"/>
      <c r="CZ100" s="211" t="s">
        <v>4946</v>
      </c>
      <c r="DA100" s="211" t="s">
        <v>4947</v>
      </c>
      <c r="DB100" s="283"/>
      <c r="DC100" s="283"/>
      <c r="DD100" s="283"/>
      <c r="DE100" s="283"/>
      <c r="DF100" s="294"/>
      <c r="DG100" s="284"/>
      <c r="DH100" s="284"/>
      <c r="DI100" s="284"/>
      <c r="DJ100" s="284"/>
      <c r="DK100" s="284"/>
      <c r="DL100" s="284"/>
      <c r="DM100" s="284"/>
      <c r="DN100" s="284"/>
      <c r="DO100" s="284"/>
      <c r="DP100" s="212" t="s">
        <v>4948</v>
      </c>
      <c r="DQ100" s="212"/>
      <c r="DR100" s="284"/>
      <c r="DS100" s="284"/>
      <c r="DT100" s="284"/>
      <c r="DU100" s="284"/>
      <c r="DV100" s="284"/>
      <c r="DW100" s="284"/>
      <c r="DX100" s="284"/>
      <c r="DY100" s="284"/>
      <c r="DZ100" s="284"/>
      <c r="EA100" s="284"/>
      <c r="EB100" s="325"/>
    </row>
    <row r="101">
      <c r="A101" s="563" t="s">
        <v>4949</v>
      </c>
      <c r="B101" s="82" t="s">
        <v>4950</v>
      </c>
      <c r="C101" s="83" t="s">
        <v>1411</v>
      </c>
      <c r="D101" s="84" t="s">
        <v>1411</v>
      </c>
      <c r="E101" s="85" t="s">
        <v>1411</v>
      </c>
      <c r="F101" s="86" t="s">
        <v>332</v>
      </c>
      <c r="G101" s="82" t="s">
        <v>1284</v>
      </c>
      <c r="H101" s="88" t="s">
        <v>4951</v>
      </c>
      <c r="I101" s="88" t="s">
        <v>2844</v>
      </c>
      <c r="J101" s="88" t="s">
        <v>3621</v>
      </c>
      <c r="K101" s="93" t="s">
        <v>1209</v>
      </c>
      <c r="L101" s="93" t="s">
        <v>4952</v>
      </c>
      <c r="M101" s="93" t="s">
        <v>4953</v>
      </c>
      <c r="N101" s="93" t="s">
        <v>4954</v>
      </c>
      <c r="O101" s="93" t="s">
        <v>4955</v>
      </c>
      <c r="P101" s="88" t="s">
        <v>3817</v>
      </c>
      <c r="Q101" s="93" t="s">
        <v>4956</v>
      </c>
      <c r="R101" s="97"/>
      <c r="S101" s="93" t="s">
        <v>1320</v>
      </c>
      <c r="T101" s="97"/>
      <c r="U101" s="93" t="s">
        <v>233</v>
      </c>
      <c r="V101" s="301" t="s">
        <v>4957</v>
      </c>
      <c r="W101" s="216"/>
      <c r="X101" s="93" t="s">
        <v>170</v>
      </c>
      <c r="Y101" s="215" t="s">
        <v>1954</v>
      </c>
      <c r="Z101" s="93" t="s">
        <v>4958</v>
      </c>
      <c r="AA101" s="93" t="s">
        <v>4959</v>
      </c>
      <c r="AB101" s="93" t="s">
        <v>2206</v>
      </c>
      <c r="AC101" s="93" t="s">
        <v>4960</v>
      </c>
      <c r="AD101" s="97"/>
      <c r="AE101" s="93" t="s">
        <v>4961</v>
      </c>
      <c r="AF101" s="93" t="s">
        <v>1186</v>
      </c>
      <c r="AG101" s="93" t="s">
        <v>4962</v>
      </c>
      <c r="AH101" s="93"/>
      <c r="AI101" s="93" t="s">
        <v>4963</v>
      </c>
      <c r="AJ101" s="301" t="s">
        <v>4964</v>
      </c>
      <c r="AK101" s="92"/>
      <c r="AL101" s="93" t="s">
        <v>1827</v>
      </c>
      <c r="AM101" s="93" t="s">
        <v>4965</v>
      </c>
      <c r="AN101" s="93" t="s">
        <v>4966</v>
      </c>
      <c r="AO101" s="93" t="s">
        <v>1491</v>
      </c>
      <c r="AP101" s="93" t="s">
        <v>3482</v>
      </c>
      <c r="AQ101" s="93" t="s">
        <v>1292</v>
      </c>
      <c r="AR101" s="97"/>
      <c r="AS101" s="93" t="s">
        <v>4967</v>
      </c>
      <c r="AT101" s="88" t="s">
        <v>4968</v>
      </c>
      <c r="AU101" s="93" t="s">
        <v>4969</v>
      </c>
      <c r="AV101" s="93" t="s">
        <v>3966</v>
      </c>
      <c r="AW101" s="97"/>
      <c r="AX101" s="91" t="str">
        <f>HYPERLINK("https://clips.twitch.tv/PeppyAbstruseSmoothieCurseLit","39.09")</f>
        <v>39.09</v>
      </c>
      <c r="AY101" s="93" t="s">
        <v>4970</v>
      </c>
      <c r="AZ101" s="96"/>
      <c r="BA101" s="93" t="s">
        <v>4971</v>
      </c>
      <c r="BB101" s="93" t="s">
        <v>4972</v>
      </c>
      <c r="BC101" s="93" t="s">
        <v>471</v>
      </c>
      <c r="BD101" s="97"/>
      <c r="BE101" s="93" t="s">
        <v>4973</v>
      </c>
      <c r="BF101" s="93" t="s">
        <v>3282</v>
      </c>
      <c r="BG101" s="97"/>
      <c r="BH101" s="91" t="str">
        <f>HYPERLINK("https://clips.twitch.tv/SavagePeacefulEagleWOOP","29.65")</f>
        <v>29.65</v>
      </c>
      <c r="BI101" s="97"/>
      <c r="BJ101" s="97"/>
      <c r="BK101" s="88" t="s">
        <v>2022</v>
      </c>
      <c r="BL101" s="93" t="s">
        <v>4974</v>
      </c>
      <c r="BM101" s="91" t="str">
        <f>HYPERLINK("https://clips.twitch.tv/PeacefulSavoryAlfalfa4Head","35.58")</f>
        <v>35.58</v>
      </c>
      <c r="BN101" s="97"/>
      <c r="BO101" s="93" t="s">
        <v>4975</v>
      </c>
      <c r="BP101" s="271"/>
      <c r="BQ101" s="93" t="s">
        <v>4976</v>
      </c>
      <c r="BR101" s="93"/>
      <c r="BS101" s="93" t="s">
        <v>4536</v>
      </c>
      <c r="BT101" s="93" t="s">
        <v>4433</v>
      </c>
      <c r="BU101" s="97"/>
      <c r="BV101" s="215" t="s">
        <v>426</v>
      </c>
      <c r="BW101" s="97"/>
      <c r="BX101" s="97"/>
      <c r="BY101" s="93" t="s">
        <v>3406</v>
      </c>
      <c r="BZ101" s="93" t="s">
        <v>636</v>
      </c>
      <c r="CA101" s="88" t="s">
        <v>4977</v>
      </c>
      <c r="CB101" s="93" t="s">
        <v>4978</v>
      </c>
      <c r="CC101" s="93" t="s">
        <v>3377</v>
      </c>
      <c r="CD101" s="93" t="s">
        <v>4979</v>
      </c>
      <c r="CE101" s="96"/>
      <c r="CF101" s="93" t="s">
        <v>1263</v>
      </c>
      <c r="CG101" s="93" t="s">
        <v>4980</v>
      </c>
      <c r="CH101" s="93" t="s">
        <v>4981</v>
      </c>
      <c r="CI101" s="93" t="s">
        <v>4982</v>
      </c>
      <c r="CJ101" s="93" t="s">
        <v>4983</v>
      </c>
      <c r="CK101" s="97"/>
      <c r="CL101" s="93" t="s">
        <v>2808</v>
      </c>
      <c r="CM101" s="93" t="s">
        <v>1533</v>
      </c>
      <c r="CN101" s="93" t="s">
        <v>4984</v>
      </c>
      <c r="CO101" s="93" t="s">
        <v>4985</v>
      </c>
      <c r="CP101" s="93"/>
      <c r="CQ101" s="93" t="s">
        <v>4986</v>
      </c>
      <c r="CR101" s="93" t="s">
        <v>4987</v>
      </c>
      <c r="CS101" s="101"/>
      <c r="CT101" s="93" t="s">
        <v>4988</v>
      </c>
      <c r="CU101" s="93" t="s">
        <v>3749</v>
      </c>
      <c r="CV101" s="88" t="s">
        <v>4989</v>
      </c>
      <c r="CW101" s="93" t="s">
        <v>4990</v>
      </c>
      <c r="CX101" s="97"/>
      <c r="CY101" s="93" t="s">
        <v>2722</v>
      </c>
      <c r="CZ101" s="93" t="s">
        <v>4991</v>
      </c>
      <c r="DA101" s="93" t="s">
        <v>4613</v>
      </c>
      <c r="DB101" s="93" t="s">
        <v>4992</v>
      </c>
      <c r="DC101" s="97"/>
      <c r="DD101" s="93" t="s">
        <v>3488</v>
      </c>
      <c r="DE101" s="93" t="s">
        <v>4993</v>
      </c>
      <c r="DF101" s="96"/>
      <c r="DG101" s="97"/>
      <c r="DH101" s="97"/>
      <c r="DI101" s="97"/>
      <c r="DJ101" s="97"/>
      <c r="DK101" s="93" t="s">
        <v>4994</v>
      </c>
      <c r="DL101" s="93" t="s">
        <v>4995</v>
      </c>
      <c r="DM101" s="91" t="str">
        <f>HYPERLINK("https://clips.twitch.tv/CutePoliteCiderSwiftRage","21.16")</f>
        <v>21.16</v>
      </c>
      <c r="DN101" s="93" t="s">
        <v>4996</v>
      </c>
      <c r="DO101" s="97"/>
      <c r="DP101" s="97"/>
      <c r="DQ101" s="97"/>
      <c r="DR101" s="93" t="s">
        <v>4504</v>
      </c>
      <c r="DS101" s="93" t="s">
        <v>4997</v>
      </c>
      <c r="DT101" s="93" t="s">
        <v>4998</v>
      </c>
      <c r="DU101" s="93" t="s">
        <v>4999</v>
      </c>
      <c r="DV101" s="93" t="s">
        <v>5000</v>
      </c>
      <c r="DW101" s="93" t="s">
        <v>1253</v>
      </c>
      <c r="DX101" s="93" t="s">
        <v>5001</v>
      </c>
      <c r="DY101" s="93" t="s">
        <v>1154</v>
      </c>
      <c r="DZ101" s="93" t="s">
        <v>636</v>
      </c>
      <c r="EA101" s="93" t="s">
        <v>2702</v>
      </c>
      <c r="EB101" s="301" t="s">
        <v>5002</v>
      </c>
    </row>
    <row r="102">
      <c r="A102" s="169" t="s">
        <v>5003</v>
      </c>
      <c r="B102" s="103" t="s">
        <v>5004</v>
      </c>
      <c r="C102" s="104" t="s">
        <v>1411</v>
      </c>
      <c r="D102" s="105" t="s">
        <v>1411</v>
      </c>
      <c r="E102" s="106" t="s">
        <v>1411</v>
      </c>
      <c r="F102" s="107" t="s">
        <v>643</v>
      </c>
      <c r="G102" s="103" t="s">
        <v>1780</v>
      </c>
      <c r="H102" s="227"/>
      <c r="I102" s="227"/>
      <c r="J102" s="227"/>
      <c r="K102" s="170" t="s">
        <v>2532</v>
      </c>
      <c r="L102" s="170" t="s">
        <v>4417</v>
      </c>
      <c r="M102" s="112" t="s">
        <v>5005</v>
      </c>
      <c r="N102" s="227"/>
      <c r="O102" s="170" t="s">
        <v>856</v>
      </c>
      <c r="P102" s="170" t="s">
        <v>3022</v>
      </c>
      <c r="Q102" s="227"/>
      <c r="R102" s="227"/>
      <c r="S102" s="227"/>
      <c r="T102" s="227"/>
      <c r="U102" s="227"/>
      <c r="V102" s="227"/>
      <c r="W102" s="92"/>
      <c r="X102" s="204" t="s">
        <v>4914</v>
      </c>
      <c r="Y102" s="204" t="s">
        <v>2637</v>
      </c>
      <c r="Z102" s="296"/>
      <c r="AA102" s="204" t="s">
        <v>2911</v>
      </c>
      <c r="AB102" s="204" t="s">
        <v>4623</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5006</v>
      </c>
      <c r="BB102" s="178" t="s">
        <v>993</v>
      </c>
      <c r="BC102" s="178" t="s">
        <v>1334</v>
      </c>
      <c r="BD102" s="178" t="s">
        <v>3985</v>
      </c>
      <c r="BE102" s="177"/>
      <c r="BF102" s="177"/>
      <c r="BG102" s="177"/>
      <c r="BH102" s="177"/>
      <c r="BI102" s="177"/>
      <c r="BJ102" s="178" t="s">
        <v>5007</v>
      </c>
      <c r="BK102" s="178" t="s">
        <v>5008</v>
      </c>
      <c r="BL102" s="177"/>
      <c r="BM102" s="177"/>
      <c r="BN102" s="177"/>
      <c r="BO102" s="177"/>
      <c r="BP102" s="291"/>
      <c r="BQ102" s="132" t="s">
        <v>5009</v>
      </c>
      <c r="BR102" s="292"/>
      <c r="BS102" s="292"/>
      <c r="BT102" s="292"/>
      <c r="BU102" s="292"/>
      <c r="BV102" s="179" t="s">
        <v>4808</v>
      </c>
      <c r="BW102" s="292"/>
      <c r="BX102" s="179" t="s">
        <v>4260</v>
      </c>
      <c r="BY102" s="179" t="s">
        <v>5010</v>
      </c>
      <c r="BZ102" s="292"/>
      <c r="CA102" s="292"/>
      <c r="CB102" s="292"/>
      <c r="CC102" s="292"/>
      <c r="CD102" s="292"/>
      <c r="CE102" s="293"/>
      <c r="CF102" s="182" t="s">
        <v>5011</v>
      </c>
      <c r="CG102" s="182" t="s">
        <v>978</v>
      </c>
      <c r="CH102" s="282"/>
      <c r="CI102" s="138" t="s">
        <v>5012</v>
      </c>
      <c r="CJ102" s="282"/>
      <c r="CK102" s="182" t="s">
        <v>3281</v>
      </c>
      <c r="CL102" s="182" t="s">
        <v>1058</v>
      </c>
      <c r="CM102" s="282"/>
      <c r="CN102" s="282"/>
      <c r="CO102" s="282"/>
      <c r="CP102" s="282"/>
      <c r="CQ102" s="282"/>
      <c r="CR102" s="282"/>
      <c r="CS102" s="101"/>
      <c r="CT102" s="211" t="s">
        <v>1608</v>
      </c>
      <c r="CU102" s="283"/>
      <c r="CV102" s="211" t="s">
        <v>3902</v>
      </c>
      <c r="CW102" s="283"/>
      <c r="CX102" s="283"/>
      <c r="CY102" s="211" t="s">
        <v>2880</v>
      </c>
      <c r="CZ102" s="211" t="s">
        <v>4519</v>
      </c>
      <c r="DA102" s="283"/>
      <c r="DB102" s="283"/>
      <c r="DC102" s="283"/>
      <c r="DD102" s="283"/>
      <c r="DE102" s="283"/>
      <c r="DF102" s="294"/>
      <c r="DG102" s="212"/>
      <c r="DH102" s="284"/>
      <c r="DI102" s="284"/>
      <c r="DJ102" s="284"/>
      <c r="DK102" s="212" t="s">
        <v>524</v>
      </c>
      <c r="DL102" s="284"/>
      <c r="DM102" s="284"/>
      <c r="DN102" s="284"/>
      <c r="DO102" s="284"/>
      <c r="DP102" s="212" t="s">
        <v>5013</v>
      </c>
      <c r="DQ102" s="284"/>
      <c r="DR102" s="284"/>
      <c r="DS102" s="284"/>
      <c r="DT102" s="284"/>
      <c r="DU102" s="284"/>
      <c r="DV102" s="284"/>
      <c r="DW102" s="284"/>
      <c r="DX102" s="284"/>
      <c r="DY102" s="284"/>
      <c r="DZ102" s="284"/>
      <c r="EA102" s="284"/>
      <c r="EB102" s="526"/>
    </row>
    <row r="103">
      <c r="A103" s="81" t="s">
        <v>5014</v>
      </c>
      <c r="B103" s="82" t="s">
        <v>5015</v>
      </c>
      <c r="C103" s="83" t="s">
        <v>1411</v>
      </c>
      <c r="D103" s="84" t="s">
        <v>1411</v>
      </c>
      <c r="E103" s="85" t="s">
        <v>1411</v>
      </c>
      <c r="F103" s="86" t="s">
        <v>433</v>
      </c>
      <c r="G103" s="82" t="s">
        <v>4780</v>
      </c>
      <c r="H103" s="93" t="s">
        <v>2694</v>
      </c>
      <c r="I103" s="93" t="s">
        <v>5016</v>
      </c>
      <c r="J103" s="93" t="s">
        <v>5017</v>
      </c>
      <c r="K103" s="93" t="s">
        <v>4267</v>
      </c>
      <c r="L103" s="93" t="s">
        <v>2437</v>
      </c>
      <c r="M103" s="97"/>
      <c r="N103" s="93" t="s">
        <v>4063</v>
      </c>
      <c r="O103" s="93" t="s">
        <v>1156</v>
      </c>
      <c r="P103" s="93" t="s">
        <v>3817</v>
      </c>
      <c r="Q103" s="97"/>
      <c r="R103" s="97"/>
      <c r="S103" s="97"/>
      <c r="T103" s="97"/>
      <c r="U103" s="97"/>
      <c r="V103" s="97"/>
      <c r="W103" s="92"/>
      <c r="X103" s="93" t="s">
        <v>2744</v>
      </c>
      <c r="Y103" s="93" t="s">
        <v>3078</v>
      </c>
      <c r="Z103" s="93" t="s">
        <v>5018</v>
      </c>
      <c r="AA103" s="93" t="s">
        <v>4708</v>
      </c>
      <c r="AB103" s="97"/>
      <c r="AC103" s="93" t="s">
        <v>3992</v>
      </c>
      <c r="AD103" s="97"/>
      <c r="AE103" s="93" t="s">
        <v>3110</v>
      </c>
      <c r="AF103" s="93" t="s">
        <v>5019</v>
      </c>
      <c r="AG103" s="97"/>
      <c r="AH103" s="97"/>
      <c r="AI103" s="97"/>
      <c r="AJ103" s="97"/>
      <c r="AK103" s="92"/>
      <c r="AL103" s="93" t="s">
        <v>3859</v>
      </c>
      <c r="AM103" s="97"/>
      <c r="AN103" s="97"/>
      <c r="AO103" s="97"/>
      <c r="AP103" s="97"/>
      <c r="AQ103" s="97"/>
      <c r="AR103" s="97"/>
      <c r="AS103" s="97"/>
      <c r="AT103" s="97"/>
      <c r="AU103" s="93" t="s">
        <v>5020</v>
      </c>
      <c r="AV103" s="93" t="s">
        <v>4641</v>
      </c>
      <c r="AW103" s="97"/>
      <c r="AX103" s="97"/>
      <c r="AY103" s="97"/>
      <c r="AZ103" s="271"/>
      <c r="BA103" s="93" t="s">
        <v>1757</v>
      </c>
      <c r="BB103" s="97"/>
      <c r="BC103" s="93" t="s">
        <v>5021</v>
      </c>
      <c r="BD103" s="93" t="s">
        <v>4769</v>
      </c>
      <c r="BE103" s="88" t="s">
        <v>3950</v>
      </c>
      <c r="BF103" s="93" t="s">
        <v>1275</v>
      </c>
      <c r="BG103" s="97"/>
      <c r="BH103" s="93" t="s">
        <v>2587</v>
      </c>
      <c r="BI103" s="93" t="s">
        <v>5022</v>
      </c>
      <c r="BJ103" s="93"/>
      <c r="BK103" s="97"/>
      <c r="BL103" s="97"/>
      <c r="BM103" s="97"/>
      <c r="BN103" s="97"/>
      <c r="BO103" s="97"/>
      <c r="BP103" s="271"/>
      <c r="BQ103" s="93" t="s">
        <v>3508</v>
      </c>
      <c r="BR103" s="97"/>
      <c r="BS103" s="93" t="s">
        <v>2553</v>
      </c>
      <c r="BT103" s="93" t="s">
        <v>5023</v>
      </c>
      <c r="BU103" s="97"/>
      <c r="BV103" s="93" t="s">
        <v>5024</v>
      </c>
      <c r="BW103" s="97"/>
      <c r="BX103" s="97"/>
      <c r="BY103" s="93" t="s">
        <v>3406</v>
      </c>
      <c r="BZ103" s="97"/>
      <c r="CA103" s="97"/>
      <c r="CB103" s="97"/>
      <c r="CC103" s="97"/>
      <c r="CD103" s="97"/>
      <c r="CE103" s="271"/>
      <c r="CF103" s="93" t="s">
        <v>1151</v>
      </c>
      <c r="CG103" s="93" t="s">
        <v>1334</v>
      </c>
      <c r="CH103" s="97"/>
      <c r="CI103" s="93" t="s">
        <v>5025</v>
      </c>
      <c r="CJ103" s="97"/>
      <c r="CK103" s="93" t="s">
        <v>5026</v>
      </c>
      <c r="CL103" s="88" t="s">
        <v>979</v>
      </c>
      <c r="CM103" s="97"/>
      <c r="CN103" s="97"/>
      <c r="CO103" s="97"/>
      <c r="CP103" s="97"/>
      <c r="CQ103" s="97"/>
      <c r="CR103" s="97"/>
      <c r="CS103" s="101"/>
      <c r="CT103" s="93" t="s">
        <v>5027</v>
      </c>
      <c r="CU103" s="93" t="s">
        <v>5028</v>
      </c>
      <c r="CV103" s="93" t="s">
        <v>3252</v>
      </c>
      <c r="CW103" s="93" t="s">
        <v>2770</v>
      </c>
      <c r="CX103" s="97"/>
      <c r="CY103" s="88" t="s">
        <v>5029</v>
      </c>
      <c r="CZ103" s="93" t="s">
        <v>5030</v>
      </c>
      <c r="DA103" s="93" t="s">
        <v>128</v>
      </c>
      <c r="DB103" s="97"/>
      <c r="DC103" s="97"/>
      <c r="DD103" s="97"/>
      <c r="DE103" s="97"/>
      <c r="DF103" s="271"/>
      <c r="DG103" s="97"/>
      <c r="DH103" s="97"/>
      <c r="DI103" s="97"/>
      <c r="DJ103" s="97"/>
      <c r="DK103" s="97"/>
      <c r="DL103" s="97"/>
      <c r="DM103" s="97"/>
      <c r="DN103" s="97"/>
      <c r="DO103" s="97"/>
      <c r="DP103" s="93" t="s">
        <v>5031</v>
      </c>
      <c r="DQ103" s="93"/>
      <c r="DR103" s="97"/>
      <c r="DS103" s="97"/>
      <c r="DT103" s="97"/>
      <c r="DU103" s="97"/>
      <c r="DV103" s="97"/>
      <c r="DW103" s="93" t="s">
        <v>580</v>
      </c>
      <c r="DX103" s="97"/>
      <c r="DY103" s="97"/>
      <c r="DZ103" s="97"/>
      <c r="EA103" s="97"/>
      <c r="EB103" s="301"/>
    </row>
    <row r="104">
      <c r="A104" s="169" t="s">
        <v>5032</v>
      </c>
      <c r="B104" s="103" t="s">
        <v>5033</v>
      </c>
      <c r="C104" s="104" t="s">
        <v>1411</v>
      </c>
      <c r="D104" s="105" t="s">
        <v>1411</v>
      </c>
      <c r="E104" s="106" t="s">
        <v>1411</v>
      </c>
      <c r="F104" s="107" t="s">
        <v>1411</v>
      </c>
      <c r="G104" s="103" t="s">
        <v>4780</v>
      </c>
      <c r="H104" s="227"/>
      <c r="I104" s="170" t="s">
        <v>2343</v>
      </c>
      <c r="J104" s="170" t="s">
        <v>5034</v>
      </c>
      <c r="K104" s="170" t="s">
        <v>1001</v>
      </c>
      <c r="L104" s="170" t="s">
        <v>5035</v>
      </c>
      <c r="M104" s="227"/>
      <c r="N104" s="170" t="s">
        <v>4814</v>
      </c>
      <c r="O104" s="170" t="s">
        <v>4714</v>
      </c>
      <c r="P104" s="170" t="s">
        <v>450</v>
      </c>
      <c r="Q104" s="227"/>
      <c r="R104" s="227"/>
      <c r="S104" s="227"/>
      <c r="T104" s="227"/>
      <c r="U104" s="227"/>
      <c r="V104" s="227"/>
      <c r="W104" s="92"/>
      <c r="X104" s="204" t="s">
        <v>3547</v>
      </c>
      <c r="Y104" s="204" t="s">
        <v>4192</v>
      </c>
      <c r="Z104" s="204" t="s">
        <v>3849</v>
      </c>
      <c r="AA104" s="204" t="s">
        <v>5036</v>
      </c>
      <c r="AB104" s="204" t="s">
        <v>5037</v>
      </c>
      <c r="AC104" s="204" t="s">
        <v>5038</v>
      </c>
      <c r="AD104" s="296"/>
      <c r="AE104" s="204" t="s">
        <v>2666</v>
      </c>
      <c r="AF104" s="204" t="s">
        <v>5039</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4198</v>
      </c>
      <c r="BE104" s="178" t="s">
        <v>5040</v>
      </c>
      <c r="BF104" s="177"/>
      <c r="BG104" s="177"/>
      <c r="BH104" s="178" t="s">
        <v>3075</v>
      </c>
      <c r="BI104" s="178" t="s">
        <v>5041</v>
      </c>
      <c r="BJ104" s="177"/>
      <c r="BK104" s="178" t="s">
        <v>1482</v>
      </c>
      <c r="BL104" s="177"/>
      <c r="BM104" s="177"/>
      <c r="BN104" s="177"/>
      <c r="BO104" s="177"/>
      <c r="BP104" s="291"/>
      <c r="BQ104" s="179" t="s">
        <v>5042</v>
      </c>
      <c r="BR104" s="179" t="s">
        <v>4275</v>
      </c>
      <c r="BS104" s="179" t="s">
        <v>1359</v>
      </c>
      <c r="BT104" s="179" t="s">
        <v>5043</v>
      </c>
      <c r="BU104" s="179" t="s">
        <v>5044</v>
      </c>
      <c r="BV104" s="179" t="s">
        <v>5045</v>
      </c>
      <c r="BW104" s="292"/>
      <c r="BX104" s="179" t="s">
        <v>3674</v>
      </c>
      <c r="BY104" s="292"/>
      <c r="BZ104" s="292"/>
      <c r="CA104" s="292"/>
      <c r="CB104" s="292"/>
      <c r="CC104" s="292"/>
      <c r="CD104" s="292"/>
      <c r="CE104" s="293"/>
      <c r="CF104" s="182" t="s">
        <v>4119</v>
      </c>
      <c r="CG104" s="182" t="s">
        <v>185</v>
      </c>
      <c r="CH104" s="182" t="s">
        <v>879</v>
      </c>
      <c r="CI104" s="182" t="s">
        <v>5046</v>
      </c>
      <c r="CJ104" s="282"/>
      <c r="CK104" s="182" t="s">
        <v>3230</v>
      </c>
      <c r="CL104" s="182" t="s">
        <v>3714</v>
      </c>
      <c r="CM104" s="182" t="s">
        <v>5047</v>
      </c>
      <c r="CN104" s="282"/>
      <c r="CO104" s="282"/>
      <c r="CP104" s="282"/>
      <c r="CQ104" s="282"/>
      <c r="CR104" s="282"/>
      <c r="CS104" s="101"/>
      <c r="CT104" s="211" t="s">
        <v>5048</v>
      </c>
      <c r="CU104" s="283"/>
      <c r="CV104" s="211" t="s">
        <v>5049</v>
      </c>
      <c r="CW104" s="211" t="s">
        <v>5050</v>
      </c>
      <c r="CX104" s="211" t="s">
        <v>1942</v>
      </c>
      <c r="CY104" s="283"/>
      <c r="CZ104" s="211" t="s">
        <v>5051</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5052</v>
      </c>
      <c r="B105" s="82" t="s">
        <v>5053</v>
      </c>
      <c r="C105" s="83" t="s">
        <v>1411</v>
      </c>
      <c r="D105" s="84" t="s">
        <v>1411</v>
      </c>
      <c r="E105" s="85" t="s">
        <v>1411</v>
      </c>
      <c r="F105" s="86" t="s">
        <v>739</v>
      </c>
      <c r="G105" s="82" t="s">
        <v>1780</v>
      </c>
      <c r="H105" s="97"/>
      <c r="I105" s="93" t="s">
        <v>5054</v>
      </c>
      <c r="J105" s="88" t="s">
        <v>5055</v>
      </c>
      <c r="K105" s="93" t="s">
        <v>4221</v>
      </c>
      <c r="L105" s="304" t="s">
        <v>560</v>
      </c>
      <c r="M105" s="97"/>
      <c r="N105" s="93" t="s">
        <v>5056</v>
      </c>
      <c r="O105" s="93" t="s">
        <v>1024</v>
      </c>
      <c r="P105" s="93" t="s">
        <v>2187</v>
      </c>
      <c r="Q105" s="97"/>
      <c r="R105" s="97"/>
      <c r="S105" s="97"/>
      <c r="T105" s="97"/>
      <c r="U105" s="97"/>
      <c r="V105" s="97"/>
      <c r="W105" s="92"/>
      <c r="X105" s="93" t="s">
        <v>2546</v>
      </c>
      <c r="Y105" s="93" t="s">
        <v>1009</v>
      </c>
      <c r="Z105" s="93" t="s">
        <v>3436</v>
      </c>
      <c r="AA105" s="93" t="s">
        <v>4396</v>
      </c>
      <c r="AB105" s="93" t="s">
        <v>422</v>
      </c>
      <c r="AC105" s="93" t="s">
        <v>4551</v>
      </c>
      <c r="AD105" s="97"/>
      <c r="AE105" s="97"/>
      <c r="AF105" s="93" t="s">
        <v>4704</v>
      </c>
      <c r="AG105" s="97"/>
      <c r="AH105" s="97"/>
      <c r="AI105" s="97"/>
      <c r="AJ105" s="97"/>
      <c r="AK105" s="92"/>
      <c r="AL105" s="97"/>
      <c r="AM105" s="97"/>
      <c r="AN105" s="97"/>
      <c r="AO105" s="97"/>
      <c r="AP105" s="97"/>
      <c r="AQ105" s="97"/>
      <c r="AR105" s="97"/>
      <c r="AS105" s="97"/>
      <c r="AT105" s="93" t="s">
        <v>3197</v>
      </c>
      <c r="AU105" s="93" t="s">
        <v>5057</v>
      </c>
      <c r="AV105" s="97"/>
      <c r="AW105" s="97"/>
      <c r="AX105" s="97"/>
      <c r="AY105" s="97"/>
      <c r="AZ105" s="271"/>
      <c r="BA105" s="93" t="s">
        <v>1176</v>
      </c>
      <c r="BB105" s="93" t="s">
        <v>368</v>
      </c>
      <c r="BC105" s="93" t="s">
        <v>4505</v>
      </c>
      <c r="BD105" s="93" t="s">
        <v>4714</v>
      </c>
      <c r="BE105" s="93" t="s">
        <v>2080</v>
      </c>
      <c r="BF105" s="97"/>
      <c r="BG105" s="97"/>
      <c r="BH105" s="93" t="s">
        <v>1740</v>
      </c>
      <c r="BI105" s="93" t="s">
        <v>5058</v>
      </c>
      <c r="BJ105" s="93" t="s">
        <v>689</v>
      </c>
      <c r="BK105" s="93" t="s">
        <v>4346</v>
      </c>
      <c r="BL105" s="97"/>
      <c r="BM105" s="97"/>
      <c r="BN105" s="97"/>
      <c r="BO105" s="97"/>
      <c r="BP105" s="271"/>
      <c r="BQ105" s="97"/>
      <c r="BR105" s="97"/>
      <c r="BS105" s="93" t="s">
        <v>5059</v>
      </c>
      <c r="BT105" s="93" t="s">
        <v>5060</v>
      </c>
      <c r="BU105" s="97"/>
      <c r="BV105" s="93" t="s">
        <v>5061</v>
      </c>
      <c r="BW105" s="97"/>
      <c r="BX105" s="97"/>
      <c r="BY105" s="97"/>
      <c r="BZ105" s="97"/>
      <c r="CA105" s="97"/>
      <c r="CB105" s="97"/>
      <c r="CC105" s="97"/>
      <c r="CD105" s="97"/>
      <c r="CE105" s="271"/>
      <c r="CF105" s="93" t="s">
        <v>5062</v>
      </c>
      <c r="CG105" s="93" t="s">
        <v>2691</v>
      </c>
      <c r="CH105" s="97"/>
      <c r="CI105" s="97"/>
      <c r="CJ105" s="97"/>
      <c r="CK105" s="93" t="s">
        <v>5063</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5064</v>
      </c>
      <c r="B106" s="103" t="s">
        <v>5065</v>
      </c>
      <c r="C106" s="104" t="s">
        <v>1411</v>
      </c>
      <c r="D106" s="105" t="s">
        <v>1411</v>
      </c>
      <c r="E106" s="106" t="s">
        <v>1411</v>
      </c>
      <c r="F106" s="107" t="s">
        <v>827</v>
      </c>
      <c r="G106" s="103" t="s">
        <v>5066</v>
      </c>
      <c r="H106" s="170" t="s">
        <v>777</v>
      </c>
      <c r="I106" s="202" t="s">
        <v>5067</v>
      </c>
      <c r="J106" s="170" t="s">
        <v>5068</v>
      </c>
      <c r="K106" s="112" t="s">
        <v>2653</v>
      </c>
      <c r="L106" s="170" t="s">
        <v>5069</v>
      </c>
      <c r="M106" s="227"/>
      <c r="N106" s="227"/>
      <c r="O106" s="170" t="s">
        <v>259</v>
      </c>
      <c r="P106" s="170" t="s">
        <v>107</v>
      </c>
      <c r="Q106" s="227"/>
      <c r="R106" s="227"/>
      <c r="S106" s="170" t="s">
        <v>2551</v>
      </c>
      <c r="T106" s="227"/>
      <c r="U106" s="227"/>
      <c r="V106" s="227"/>
      <c r="W106" s="92"/>
      <c r="X106" s="116" t="s">
        <v>2905</v>
      </c>
      <c r="Y106" s="312" t="s">
        <v>5070</v>
      </c>
      <c r="Z106" s="312" t="s">
        <v>3849</v>
      </c>
      <c r="AA106" s="312" t="s">
        <v>1853</v>
      </c>
      <c r="AB106" s="204" t="s">
        <v>5071</v>
      </c>
      <c r="AC106" s="204" t="s">
        <v>4557</v>
      </c>
      <c r="AD106" s="296"/>
      <c r="AE106" s="204" t="s">
        <v>5072</v>
      </c>
      <c r="AF106" s="204" t="s">
        <v>5073</v>
      </c>
      <c r="AG106" s="296"/>
      <c r="AH106" s="296"/>
      <c r="AI106" s="296"/>
      <c r="AJ106" s="296"/>
      <c r="AK106" s="92"/>
      <c r="AL106" s="278"/>
      <c r="AM106" s="278"/>
      <c r="AN106" s="278"/>
      <c r="AO106" s="278"/>
      <c r="AP106" s="278"/>
      <c r="AQ106" s="278"/>
      <c r="AR106" s="278"/>
      <c r="AS106" s="278"/>
      <c r="AT106" s="172" t="s">
        <v>5074</v>
      </c>
      <c r="AU106" s="120" t="str">
        <f>HYPERLINK("https://clips.twitch.tv/RepleteObedientChickenPicoMause","29.05")</f>
        <v>29.05</v>
      </c>
      <c r="AV106" s="278"/>
      <c r="AW106" s="278"/>
      <c r="AX106" s="278"/>
      <c r="AY106" s="278"/>
      <c r="AZ106" s="279"/>
      <c r="BA106" s="177"/>
      <c r="BB106" s="177"/>
      <c r="BC106" s="178" t="s">
        <v>2089</v>
      </c>
      <c r="BD106" s="178" t="s">
        <v>759</v>
      </c>
      <c r="BE106" s="178" t="s">
        <v>5063</v>
      </c>
      <c r="BF106" s="177"/>
      <c r="BG106" s="177"/>
      <c r="BH106" s="517" t="s">
        <v>2702</v>
      </c>
      <c r="BI106" s="177"/>
      <c r="BJ106" s="177"/>
      <c r="BK106" s="177"/>
      <c r="BL106" s="177"/>
      <c r="BM106" s="177"/>
      <c r="BN106" s="177"/>
      <c r="BO106" s="177"/>
      <c r="BP106" s="291"/>
      <c r="BQ106" s="179"/>
      <c r="BR106" s="292"/>
      <c r="BS106" s="179" t="s">
        <v>2553</v>
      </c>
      <c r="BT106" s="179" t="s">
        <v>636</v>
      </c>
      <c r="BU106" s="292"/>
      <c r="BV106" s="132" t="s">
        <v>3957</v>
      </c>
      <c r="BW106" s="292"/>
      <c r="BX106" s="292"/>
      <c r="BY106" s="292"/>
      <c r="BZ106" s="292"/>
      <c r="CA106" s="292"/>
      <c r="CB106" s="179" t="s">
        <v>5075</v>
      </c>
      <c r="CC106" s="179"/>
      <c r="CD106" s="292"/>
      <c r="CE106" s="293"/>
      <c r="CF106" s="182" t="s">
        <v>5076</v>
      </c>
      <c r="CG106" s="282"/>
      <c r="CH106" s="282"/>
      <c r="CI106" s="282"/>
      <c r="CJ106" s="282"/>
      <c r="CK106" s="282"/>
      <c r="CL106" s="333" t="s">
        <v>2237</v>
      </c>
      <c r="CM106" s="182"/>
      <c r="CN106" s="282"/>
      <c r="CO106" s="282"/>
      <c r="CP106" s="282"/>
      <c r="CQ106" s="282"/>
      <c r="CR106" s="282"/>
      <c r="CS106" s="101"/>
      <c r="CT106" s="211" t="s">
        <v>3545</v>
      </c>
      <c r="CU106" s="211" t="s">
        <v>4445</v>
      </c>
      <c r="CV106" s="348" t="s">
        <v>5077</v>
      </c>
      <c r="CW106" s="211" t="s">
        <v>5078</v>
      </c>
      <c r="CX106" s="211" t="s">
        <v>2651</v>
      </c>
      <c r="CY106" s="283"/>
      <c r="CZ106" s="211" t="s">
        <v>3776</v>
      </c>
      <c r="DA106" s="211" t="s">
        <v>5079</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5080</v>
      </c>
      <c r="B107" s="82" t="s">
        <v>5081</v>
      </c>
      <c r="C107" s="83" t="s">
        <v>1411</v>
      </c>
      <c r="D107" s="84" t="s">
        <v>1411</v>
      </c>
      <c r="E107" s="85" t="s">
        <v>1411</v>
      </c>
      <c r="F107" s="86" t="s">
        <v>739</v>
      </c>
      <c r="G107" s="82" t="s">
        <v>4136</v>
      </c>
      <c r="H107" s="93"/>
      <c r="I107" s="93" t="s">
        <v>5082</v>
      </c>
      <c r="J107" s="93" t="s">
        <v>5083</v>
      </c>
      <c r="K107" s="93" t="s">
        <v>3245</v>
      </c>
      <c r="L107" s="93" t="s">
        <v>5084</v>
      </c>
      <c r="M107" s="91" t="str">
        <f>HYPERLINK("https://www.twitch.tv/videos/204820156","2:20.22")</f>
        <v>2:20.22</v>
      </c>
      <c r="N107" s="93" t="s">
        <v>5085</v>
      </c>
      <c r="O107" s="93" t="s">
        <v>1090</v>
      </c>
      <c r="P107" s="533" t="s">
        <v>5086</v>
      </c>
      <c r="Q107" s="93"/>
      <c r="R107" s="93"/>
      <c r="S107" s="93"/>
      <c r="T107" s="93"/>
      <c r="U107" s="93"/>
      <c r="V107" s="97"/>
      <c r="W107" s="92"/>
      <c r="X107" s="93" t="s">
        <v>777</v>
      </c>
      <c r="Y107" s="301" t="s">
        <v>5087</v>
      </c>
      <c r="Z107" s="93" t="s">
        <v>506</v>
      </c>
      <c r="AA107" s="93" t="s">
        <v>4919</v>
      </c>
      <c r="AB107" s="93" t="s">
        <v>5037</v>
      </c>
      <c r="AC107" s="93" t="s">
        <v>5088</v>
      </c>
      <c r="AD107" s="93"/>
      <c r="AE107" s="93" t="s">
        <v>5089</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4706</v>
      </c>
      <c r="BB107" s="93" t="s">
        <v>4259</v>
      </c>
      <c r="BC107" s="93" t="s">
        <v>3507</v>
      </c>
      <c r="BD107" s="93" t="s">
        <v>4222</v>
      </c>
      <c r="BE107" s="93" t="s">
        <v>4199</v>
      </c>
      <c r="BF107" s="93"/>
      <c r="BG107" s="93"/>
      <c r="BH107" s="93" t="s">
        <v>4774</v>
      </c>
      <c r="BI107" s="97"/>
      <c r="BJ107" s="93" t="s">
        <v>5090</v>
      </c>
      <c r="BK107" s="93"/>
      <c r="BL107" s="93"/>
      <c r="BM107" s="93"/>
      <c r="BN107" s="93"/>
      <c r="BO107" s="93"/>
      <c r="BP107" s="96"/>
      <c r="BQ107" s="93"/>
      <c r="BR107" s="93"/>
      <c r="BS107" s="93" t="s">
        <v>5091</v>
      </c>
      <c r="BT107" s="93"/>
      <c r="BU107" s="93" t="s">
        <v>5092</v>
      </c>
      <c r="BV107" s="93" t="s">
        <v>5093</v>
      </c>
      <c r="BW107" s="93"/>
      <c r="BX107" s="93"/>
      <c r="BY107" s="93" t="s">
        <v>1073</v>
      </c>
      <c r="BZ107" s="93" t="s">
        <v>1575</v>
      </c>
      <c r="CA107" s="93"/>
      <c r="CB107" s="93"/>
      <c r="CC107" s="93"/>
      <c r="CD107" s="93"/>
      <c r="CE107" s="96"/>
      <c r="CF107" s="93" t="s">
        <v>1700</v>
      </c>
      <c r="CG107" s="93" t="s">
        <v>2550</v>
      </c>
      <c r="CH107" s="93"/>
      <c r="CI107" s="93"/>
      <c r="CJ107" s="93"/>
      <c r="CK107" s="93" t="s">
        <v>1612</v>
      </c>
      <c r="CL107" s="93" t="s">
        <v>206</v>
      </c>
      <c r="CM107" s="93" t="s">
        <v>3278</v>
      </c>
      <c r="CN107" s="93"/>
      <c r="CO107" s="93"/>
      <c r="CP107" s="93"/>
      <c r="CQ107" s="93"/>
      <c r="CR107" s="93"/>
      <c r="CS107" s="101"/>
      <c r="CT107" s="93" t="s">
        <v>5094</v>
      </c>
      <c r="CU107" s="93" t="s">
        <v>2821</v>
      </c>
      <c r="CV107" s="93" t="s">
        <v>5095</v>
      </c>
      <c r="CW107" s="93" t="s">
        <v>1080</v>
      </c>
      <c r="CX107" s="93" t="s">
        <v>5096</v>
      </c>
      <c r="CY107" s="93"/>
      <c r="CZ107" s="93" t="s">
        <v>5097</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5098</v>
      </c>
      <c r="B108" s="103" t="s">
        <v>5099</v>
      </c>
      <c r="C108" s="104" t="s">
        <v>1411</v>
      </c>
      <c r="D108" s="105" t="s">
        <v>1411</v>
      </c>
      <c r="E108" s="106" t="s">
        <v>1411</v>
      </c>
      <c r="F108" s="107" t="s">
        <v>2065</v>
      </c>
      <c r="G108" s="103" t="s">
        <v>4780</v>
      </c>
      <c r="H108" s="227"/>
      <c r="I108" s="202" t="s">
        <v>3100</v>
      </c>
      <c r="J108" s="202" t="s">
        <v>5100</v>
      </c>
      <c r="K108" s="202" t="s">
        <v>659</v>
      </c>
      <c r="L108" s="202" t="s">
        <v>4935</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4750</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5101</v>
      </c>
      <c r="B109" s="82" t="s">
        <v>5102</v>
      </c>
      <c r="C109" s="83" t="s">
        <v>1411</v>
      </c>
      <c r="D109" s="84" t="s">
        <v>1411</v>
      </c>
      <c r="E109" s="85" t="s">
        <v>1411</v>
      </c>
      <c r="F109" s="86" t="s">
        <v>2558</v>
      </c>
      <c r="G109" s="82" t="s">
        <v>2391</v>
      </c>
      <c r="H109" s="93" t="s">
        <v>3076</v>
      </c>
      <c r="I109" s="93" t="s">
        <v>5103</v>
      </c>
      <c r="J109" s="93" t="s">
        <v>5104</v>
      </c>
      <c r="K109" s="93" t="s">
        <v>753</v>
      </c>
      <c r="L109" s="93" t="s">
        <v>916</v>
      </c>
      <c r="M109" s="97"/>
      <c r="N109" s="93" t="s">
        <v>5105</v>
      </c>
      <c r="O109" s="93" t="s">
        <v>808</v>
      </c>
      <c r="P109" s="88" t="s">
        <v>551</v>
      </c>
      <c r="Q109" s="93" t="s">
        <v>1148</v>
      </c>
      <c r="R109" s="97"/>
      <c r="S109" s="88" t="s">
        <v>2582</v>
      </c>
      <c r="T109" s="97"/>
      <c r="U109" s="93" t="s">
        <v>5106</v>
      </c>
      <c r="V109" s="88" t="s">
        <v>5107</v>
      </c>
      <c r="W109" s="92"/>
      <c r="X109" s="93" t="s">
        <v>5108</v>
      </c>
      <c r="Y109" s="93" t="s">
        <v>2833</v>
      </c>
      <c r="Z109" s="93" t="s">
        <v>1503</v>
      </c>
      <c r="AA109" s="93" t="s">
        <v>606</v>
      </c>
      <c r="AB109" s="93" t="s">
        <v>3413</v>
      </c>
      <c r="AC109" s="93" t="s">
        <v>5109</v>
      </c>
      <c r="AD109" s="93"/>
      <c r="AE109" s="93" t="s">
        <v>3612</v>
      </c>
      <c r="AF109" s="88" t="s">
        <v>1758</v>
      </c>
      <c r="AG109" s="93" t="s">
        <v>167</v>
      </c>
      <c r="AH109" s="100"/>
      <c r="AI109" s="88" t="s">
        <v>2889</v>
      </c>
      <c r="AJ109" s="93" t="s">
        <v>5110</v>
      </c>
      <c r="AK109" s="92"/>
      <c r="AL109" s="93" t="s">
        <v>3271</v>
      </c>
      <c r="AM109" s="93" t="s">
        <v>1241</v>
      </c>
      <c r="AN109" s="97"/>
      <c r="AO109" s="88" t="s">
        <v>5111</v>
      </c>
      <c r="AP109" s="93" t="s">
        <v>203</v>
      </c>
      <c r="AQ109" s="93"/>
      <c r="AR109" s="93" t="s">
        <v>5112</v>
      </c>
      <c r="AS109" s="93" t="s">
        <v>5113</v>
      </c>
      <c r="AT109" s="88" t="s">
        <v>4262</v>
      </c>
      <c r="AU109" s="93" t="s">
        <v>5114</v>
      </c>
      <c r="AV109" s="93" t="s">
        <v>5115</v>
      </c>
      <c r="AW109" s="97"/>
      <c r="AX109" s="88" t="s">
        <v>1571</v>
      </c>
      <c r="AY109" s="93" t="s">
        <v>5116</v>
      </c>
      <c r="AZ109" s="93"/>
      <c r="BA109" s="97"/>
      <c r="BB109" s="93" t="s">
        <v>5117</v>
      </c>
      <c r="BC109" s="93" t="s">
        <v>3227</v>
      </c>
      <c r="BD109" s="93" t="s">
        <v>5118</v>
      </c>
      <c r="BE109" s="93" t="s">
        <v>2513</v>
      </c>
      <c r="BF109" s="93" t="s">
        <v>1982</v>
      </c>
      <c r="BG109" s="97"/>
      <c r="BH109" s="93" t="s">
        <v>4835</v>
      </c>
      <c r="BI109" s="93" t="s">
        <v>1079</v>
      </c>
      <c r="BJ109" s="97"/>
      <c r="BK109" s="163" t="s">
        <v>5119</v>
      </c>
      <c r="BL109" s="93" t="s">
        <v>5120</v>
      </c>
      <c r="BM109" s="93" t="s">
        <v>3832</v>
      </c>
      <c r="BN109" s="97"/>
      <c r="BO109" s="93" t="s">
        <v>5121</v>
      </c>
      <c r="BP109" s="93"/>
      <c r="BQ109" s="97"/>
      <c r="BR109" s="93" t="s">
        <v>5122</v>
      </c>
      <c r="BS109" s="93" t="s">
        <v>4916</v>
      </c>
      <c r="BT109" s="93" t="s">
        <v>576</v>
      </c>
      <c r="BU109" s="93" t="s">
        <v>5123</v>
      </c>
      <c r="BV109" s="93" t="s">
        <v>5124</v>
      </c>
      <c r="BW109" s="97"/>
      <c r="BX109" s="88" t="s">
        <v>3005</v>
      </c>
      <c r="BY109" s="97"/>
      <c r="BZ109" s="88" t="s">
        <v>3417</v>
      </c>
      <c r="CA109" s="88" t="s">
        <v>5125</v>
      </c>
      <c r="CB109" s="88" t="s">
        <v>5126</v>
      </c>
      <c r="CC109" s="93" t="s">
        <v>2684</v>
      </c>
      <c r="CD109" s="93" t="s">
        <v>5127</v>
      </c>
      <c r="CE109" s="93"/>
      <c r="CF109" s="93" t="s">
        <v>5128</v>
      </c>
      <c r="CG109" s="93" t="s">
        <v>5129</v>
      </c>
      <c r="CH109" s="93" t="s">
        <v>1522</v>
      </c>
      <c r="CI109" s="93" t="s">
        <v>5130</v>
      </c>
      <c r="CJ109" s="93"/>
      <c r="CK109" s="93" t="s">
        <v>5131</v>
      </c>
      <c r="CL109" s="304" t="s">
        <v>5132</v>
      </c>
      <c r="CM109" s="88" t="s">
        <v>2187</v>
      </c>
      <c r="CN109" s="97"/>
      <c r="CO109" s="93" t="s">
        <v>5133</v>
      </c>
      <c r="CP109" s="97"/>
      <c r="CQ109" s="97"/>
      <c r="CR109" s="93" t="s">
        <v>3127</v>
      </c>
      <c r="CS109" s="101"/>
      <c r="CT109" s="93" t="s">
        <v>2524</v>
      </c>
      <c r="CU109" s="93" t="s">
        <v>5134</v>
      </c>
      <c r="CV109" s="93" t="s">
        <v>5135</v>
      </c>
      <c r="CW109" s="93" t="s">
        <v>656</v>
      </c>
      <c r="CX109" s="97"/>
      <c r="CY109" s="97"/>
      <c r="CZ109" s="88" t="s">
        <v>5136</v>
      </c>
      <c r="DA109" s="88" t="s">
        <v>2262</v>
      </c>
      <c r="DB109" s="93" t="s">
        <v>5137</v>
      </c>
      <c r="DC109" s="93" t="s">
        <v>5084</v>
      </c>
      <c r="DD109" s="93" t="s">
        <v>5138</v>
      </c>
      <c r="DE109" s="93" t="s">
        <v>5139</v>
      </c>
      <c r="DF109" s="93"/>
      <c r="DG109" s="93" t="s">
        <v>3942</v>
      </c>
      <c r="DH109" s="93"/>
      <c r="DI109" s="93" t="s">
        <v>5140</v>
      </c>
      <c r="DJ109" s="93"/>
      <c r="DK109" s="93" t="s">
        <v>5141</v>
      </c>
      <c r="DL109" s="93" t="s">
        <v>2702</v>
      </c>
      <c r="DM109" s="163" t="s">
        <v>5142</v>
      </c>
      <c r="DN109" s="93" t="s">
        <v>3438</v>
      </c>
      <c r="DO109" s="97"/>
      <c r="DP109" s="93" t="s">
        <v>5143</v>
      </c>
      <c r="DQ109" s="93" t="s">
        <v>5144</v>
      </c>
      <c r="DR109" s="93" t="s">
        <v>3484</v>
      </c>
      <c r="DS109" s="93" t="s">
        <v>3226</v>
      </c>
      <c r="DT109" s="93" t="s">
        <v>1153</v>
      </c>
      <c r="DU109" s="93" t="s">
        <v>1277</v>
      </c>
      <c r="DV109" s="93" t="s">
        <v>3975</v>
      </c>
      <c r="DW109" s="93" t="s">
        <v>1018</v>
      </c>
      <c r="DX109" s="93" t="s">
        <v>3053</v>
      </c>
      <c r="DY109" s="93" t="s">
        <v>3592</v>
      </c>
      <c r="DZ109" s="93" t="s">
        <v>2089</v>
      </c>
      <c r="EA109" s="93" t="s">
        <v>2237</v>
      </c>
      <c r="EB109" s="301" t="s">
        <v>5145</v>
      </c>
    </row>
    <row r="110">
      <c r="A110" s="169" t="s">
        <v>5146</v>
      </c>
      <c r="B110" s="103" t="s">
        <v>5147</v>
      </c>
      <c r="C110" s="104" t="s">
        <v>1411</v>
      </c>
      <c r="D110" s="105" t="s">
        <v>1411</v>
      </c>
      <c r="E110" s="106" t="s">
        <v>1411</v>
      </c>
      <c r="F110" s="107" t="s">
        <v>739</v>
      </c>
      <c r="G110" s="103" t="s">
        <v>2453</v>
      </c>
      <c r="H110" s="170" t="s">
        <v>5011</v>
      </c>
      <c r="I110" s="170" t="s">
        <v>3936</v>
      </c>
      <c r="J110" s="170" t="s">
        <v>5148</v>
      </c>
      <c r="K110" s="170" t="s">
        <v>3810</v>
      </c>
      <c r="L110" s="170" t="s">
        <v>5078</v>
      </c>
      <c r="M110" s="170" t="s">
        <v>5149</v>
      </c>
      <c r="N110" s="170" t="s">
        <v>5150</v>
      </c>
      <c r="O110" s="170" t="s">
        <v>853</v>
      </c>
      <c r="P110" s="170" t="s">
        <v>5151</v>
      </c>
      <c r="Q110" s="227"/>
      <c r="R110" s="227"/>
      <c r="S110" s="227"/>
      <c r="T110" s="227"/>
      <c r="U110" s="227"/>
      <c r="V110" s="227"/>
      <c r="W110" s="92"/>
      <c r="X110" s="204" t="s">
        <v>5152</v>
      </c>
      <c r="Y110" s="204" t="s">
        <v>3748</v>
      </c>
      <c r="Z110" s="204" t="s">
        <v>5153</v>
      </c>
      <c r="AA110" s="204" t="s">
        <v>5154</v>
      </c>
      <c r="AB110" s="204" t="s">
        <v>3642</v>
      </c>
      <c r="AC110" s="204" t="s">
        <v>2325</v>
      </c>
      <c r="AD110" s="204"/>
      <c r="AE110" s="204" t="s">
        <v>288</v>
      </c>
      <c r="AF110" s="204" t="s">
        <v>4429</v>
      </c>
      <c r="AG110" s="296"/>
      <c r="AH110" s="296"/>
      <c r="AI110" s="296"/>
      <c r="AJ110" s="296"/>
      <c r="AK110" s="92"/>
      <c r="AL110" s="278"/>
      <c r="AM110" s="172" t="s">
        <v>159</v>
      </c>
      <c r="AN110" s="278"/>
      <c r="AO110" s="278"/>
      <c r="AP110" s="278"/>
      <c r="AQ110" s="278"/>
      <c r="AR110" s="278"/>
      <c r="AS110" s="278"/>
      <c r="AT110" s="172" t="s">
        <v>1954</v>
      </c>
      <c r="AU110" s="172" t="s">
        <v>4160</v>
      </c>
      <c r="AV110" s="278"/>
      <c r="AW110" s="278"/>
      <c r="AX110" s="278"/>
      <c r="AY110" s="278"/>
      <c r="AZ110" s="279"/>
      <c r="BA110" s="178" t="s">
        <v>5155</v>
      </c>
      <c r="BB110" s="178" t="s">
        <v>603</v>
      </c>
      <c r="BC110" s="178" t="s">
        <v>2587</v>
      </c>
      <c r="BD110" s="178" t="s">
        <v>5156</v>
      </c>
      <c r="BE110" s="178" t="s">
        <v>5157</v>
      </c>
      <c r="BF110" s="178"/>
      <c r="BG110" s="177"/>
      <c r="BH110" s="178" t="s">
        <v>1888</v>
      </c>
      <c r="BI110" s="178" t="s">
        <v>5158</v>
      </c>
      <c r="BJ110" s="178"/>
      <c r="BK110" s="178" t="s">
        <v>2382</v>
      </c>
      <c r="BL110" s="177"/>
      <c r="BM110" s="178" t="s">
        <v>3083</v>
      </c>
      <c r="BN110" s="177"/>
      <c r="BO110" s="177"/>
      <c r="BP110" s="291"/>
      <c r="BQ110" s="179"/>
      <c r="BR110" s="179" t="s">
        <v>2158</v>
      </c>
      <c r="BS110" s="179" t="s">
        <v>5159</v>
      </c>
      <c r="BT110" s="179" t="s">
        <v>5160</v>
      </c>
      <c r="BU110" s="179"/>
      <c r="BV110" s="132" t="s">
        <v>1188</v>
      </c>
      <c r="BW110" s="179" t="s">
        <v>3186</v>
      </c>
      <c r="BX110" s="179" t="s">
        <v>5161</v>
      </c>
      <c r="BY110" s="292"/>
      <c r="BZ110" s="179" t="s">
        <v>3061</v>
      </c>
      <c r="CA110" s="179" t="s">
        <v>4811</v>
      </c>
      <c r="CB110" s="292"/>
      <c r="CC110" s="179" t="s">
        <v>4250</v>
      </c>
      <c r="CD110" s="292"/>
      <c r="CE110" s="293"/>
      <c r="CF110" s="182" t="s">
        <v>5162</v>
      </c>
      <c r="CG110" s="182" t="s">
        <v>4224</v>
      </c>
      <c r="CH110" s="182" t="s">
        <v>2803</v>
      </c>
      <c r="CI110" s="182" t="s">
        <v>5163</v>
      </c>
      <c r="CJ110" s="282"/>
      <c r="CK110" s="182" t="s">
        <v>5164</v>
      </c>
      <c r="CL110" s="182" t="s">
        <v>3426</v>
      </c>
      <c r="CM110" s="182" t="s">
        <v>1241</v>
      </c>
      <c r="CN110" s="282"/>
      <c r="CO110" s="282"/>
      <c r="CP110" s="282"/>
      <c r="CQ110" s="282"/>
      <c r="CR110" s="282"/>
      <c r="CS110" s="101"/>
      <c r="CT110" s="211" t="s">
        <v>5165</v>
      </c>
      <c r="CU110" s="211" t="s">
        <v>5134</v>
      </c>
      <c r="CV110" s="211" t="s">
        <v>2582</v>
      </c>
      <c r="CW110" s="211" t="s">
        <v>504</v>
      </c>
      <c r="CX110" s="211" t="s">
        <v>5166</v>
      </c>
      <c r="CY110" s="211" t="s">
        <v>3034</v>
      </c>
      <c r="CZ110" s="211" t="s">
        <v>5167</v>
      </c>
      <c r="DA110" s="211" t="s">
        <v>5168</v>
      </c>
      <c r="DB110" s="283"/>
      <c r="DC110" s="283"/>
      <c r="DD110" s="283"/>
      <c r="DE110" s="283"/>
      <c r="DF110" s="294"/>
      <c r="DG110" s="284"/>
      <c r="DH110" s="284"/>
      <c r="DI110" s="284"/>
      <c r="DJ110" s="284"/>
      <c r="DK110" s="212" t="s">
        <v>5141</v>
      </c>
      <c r="DL110" s="284"/>
      <c r="DM110" s="284"/>
      <c r="DN110" s="284"/>
      <c r="DO110" s="284"/>
      <c r="DP110" s="212"/>
      <c r="DQ110" s="212" t="s">
        <v>2781</v>
      </c>
      <c r="DR110" s="284"/>
      <c r="DS110" s="212" t="s">
        <v>5169</v>
      </c>
      <c r="DT110" s="212" t="s">
        <v>5170</v>
      </c>
      <c r="DU110" s="212" t="s">
        <v>3208</v>
      </c>
      <c r="DV110" s="284"/>
      <c r="DW110" s="284"/>
      <c r="DX110" s="212" t="s">
        <v>808</v>
      </c>
      <c r="DY110" s="212" t="s">
        <v>1253</v>
      </c>
      <c r="DZ110" s="284"/>
      <c r="EA110" s="284"/>
      <c r="EB110" s="325"/>
    </row>
    <row r="111">
      <c r="A111" s="81" t="s">
        <v>5171</v>
      </c>
      <c r="B111" s="82" t="s">
        <v>5172</v>
      </c>
      <c r="C111" s="83" t="s">
        <v>1411</v>
      </c>
      <c r="D111" s="84" t="s">
        <v>1411</v>
      </c>
      <c r="E111" s="85" t="s">
        <v>1411</v>
      </c>
      <c r="F111" s="86" t="s">
        <v>1411</v>
      </c>
      <c r="G111" s="82" t="s">
        <v>3340</v>
      </c>
      <c r="H111" s="93" t="s">
        <v>3891</v>
      </c>
      <c r="I111" s="93" t="s">
        <v>2434</v>
      </c>
      <c r="J111" s="93" t="s">
        <v>1638</v>
      </c>
      <c r="K111" s="93" t="s">
        <v>1076</v>
      </c>
      <c r="L111" s="93" t="s">
        <v>2524</v>
      </c>
      <c r="M111" s="93" t="s">
        <v>5173</v>
      </c>
      <c r="N111" s="93" t="s">
        <v>5174</v>
      </c>
      <c r="O111" s="93" t="s">
        <v>337</v>
      </c>
      <c r="P111" s="93" t="s">
        <v>1798</v>
      </c>
      <c r="Q111" s="97"/>
      <c r="R111" s="97"/>
      <c r="S111" s="93" t="s">
        <v>5175</v>
      </c>
      <c r="T111" s="97"/>
      <c r="U111" s="93" t="s">
        <v>1372</v>
      </c>
      <c r="V111" s="97"/>
      <c r="W111" s="92"/>
      <c r="X111" s="93" t="s">
        <v>5176</v>
      </c>
      <c r="Y111" s="93" t="s">
        <v>5177</v>
      </c>
      <c r="Z111" s="93" t="s">
        <v>5178</v>
      </c>
      <c r="AA111" s="93" t="s">
        <v>4822</v>
      </c>
      <c r="AB111" s="93" t="s">
        <v>5179</v>
      </c>
      <c r="AC111" s="93" t="s">
        <v>5180</v>
      </c>
      <c r="AD111" s="93" t="s">
        <v>5181</v>
      </c>
      <c r="AE111" s="93" t="s">
        <v>2003</v>
      </c>
      <c r="AF111" s="93" t="s">
        <v>4429</v>
      </c>
      <c r="AG111" s="93" t="s">
        <v>1801</v>
      </c>
      <c r="AH111" s="93"/>
      <c r="AI111" s="93" t="s">
        <v>1297</v>
      </c>
      <c r="AJ111" s="93" t="s">
        <v>5182</v>
      </c>
      <c r="AK111" s="92"/>
      <c r="AL111" s="93" t="s">
        <v>1874</v>
      </c>
      <c r="AM111" s="93" t="s">
        <v>4106</v>
      </c>
      <c r="AN111" s="97"/>
      <c r="AO111" s="97"/>
      <c r="AP111" s="97"/>
      <c r="AQ111" s="97"/>
      <c r="AR111" s="93" t="s">
        <v>3568</v>
      </c>
      <c r="AS111" s="97"/>
      <c r="AT111" s="93" t="s">
        <v>5183</v>
      </c>
      <c r="AU111" s="93" t="s">
        <v>5184</v>
      </c>
      <c r="AV111" s="97"/>
      <c r="AW111" s="97"/>
      <c r="AX111" s="97"/>
      <c r="AY111" s="97"/>
      <c r="AZ111" s="271"/>
      <c r="BA111" s="93" t="s">
        <v>5185</v>
      </c>
      <c r="BB111" s="93" t="s">
        <v>5186</v>
      </c>
      <c r="BC111" s="93" t="s">
        <v>1046</v>
      </c>
      <c r="BD111" s="93" t="s">
        <v>2324</v>
      </c>
      <c r="BE111" s="93" t="s">
        <v>5187</v>
      </c>
      <c r="BF111" s="93" t="s">
        <v>4048</v>
      </c>
      <c r="BG111" s="93" t="s">
        <v>4342</v>
      </c>
      <c r="BH111" s="93" t="s">
        <v>3905</v>
      </c>
      <c r="BI111" s="93" t="s">
        <v>898</v>
      </c>
      <c r="BJ111" s="93"/>
      <c r="BK111" s="93" t="s">
        <v>5188</v>
      </c>
      <c r="BL111" s="97"/>
      <c r="BM111" s="93" t="s">
        <v>158</v>
      </c>
      <c r="BN111" s="93" t="s">
        <v>2805</v>
      </c>
      <c r="BO111" s="97"/>
      <c r="BP111" s="271"/>
      <c r="BQ111" s="93"/>
      <c r="BR111" s="93" t="s">
        <v>3879</v>
      </c>
      <c r="BS111" s="93" t="s">
        <v>2714</v>
      </c>
      <c r="BT111" s="93" t="s">
        <v>2299</v>
      </c>
      <c r="BU111" s="93" t="s">
        <v>5189</v>
      </c>
      <c r="BV111" s="93" t="s">
        <v>210</v>
      </c>
      <c r="BW111" s="93" t="s">
        <v>5190</v>
      </c>
      <c r="BX111" s="97"/>
      <c r="BY111" s="93" t="s">
        <v>5191</v>
      </c>
      <c r="BZ111" s="93" t="s">
        <v>5192</v>
      </c>
      <c r="CA111" s="97"/>
      <c r="CB111" s="93" t="s">
        <v>5193</v>
      </c>
      <c r="CC111" s="93" t="s">
        <v>1492</v>
      </c>
      <c r="CD111" s="97"/>
      <c r="CE111" s="271"/>
      <c r="CF111" s="93" t="s">
        <v>4684</v>
      </c>
      <c r="CG111" s="93" t="s">
        <v>1648</v>
      </c>
      <c r="CH111" s="93" t="s">
        <v>4959</v>
      </c>
      <c r="CI111" s="93" t="s">
        <v>5194</v>
      </c>
      <c r="CJ111" s="93" t="s">
        <v>5195</v>
      </c>
      <c r="CK111" s="93" t="s">
        <v>5196</v>
      </c>
      <c r="CL111" s="93" t="s">
        <v>1439</v>
      </c>
      <c r="CM111" s="93" t="s">
        <v>2993</v>
      </c>
      <c r="CN111" s="93" t="s">
        <v>5197</v>
      </c>
      <c r="CO111" s="93" t="s">
        <v>545</v>
      </c>
      <c r="CP111" s="93"/>
      <c r="CQ111" s="93" t="s">
        <v>5198</v>
      </c>
      <c r="CR111" s="97"/>
      <c r="CS111" s="101"/>
      <c r="CT111" s="93" t="s">
        <v>5199</v>
      </c>
      <c r="CU111" s="93" t="s">
        <v>5200</v>
      </c>
      <c r="CV111" s="93" t="s">
        <v>5201</v>
      </c>
      <c r="CW111" s="93" t="s">
        <v>3290</v>
      </c>
      <c r="CX111" s="93" t="s">
        <v>5202</v>
      </c>
      <c r="CY111" s="93" t="s">
        <v>3644</v>
      </c>
      <c r="CZ111" s="93" t="s">
        <v>5203</v>
      </c>
      <c r="DA111" s="93" t="s">
        <v>2506</v>
      </c>
      <c r="DB111" s="93" t="s">
        <v>5204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5205</v>
      </c>
      <c r="B112" s="103" t="s">
        <v>5206</v>
      </c>
      <c r="C112" s="104" t="s">
        <v>1411</v>
      </c>
      <c r="D112" s="105" t="s">
        <v>1411</v>
      </c>
      <c r="E112" s="106" t="s">
        <v>1411</v>
      </c>
      <c r="F112" s="107" t="s">
        <v>433</v>
      </c>
      <c r="G112" s="103" t="s">
        <v>4735</v>
      </c>
      <c r="H112" s="170" t="s">
        <v>661</v>
      </c>
      <c r="I112" s="170" t="s">
        <v>2344</v>
      </c>
      <c r="J112" s="170" t="s">
        <v>1572</v>
      </c>
      <c r="K112" s="170" t="s">
        <v>3810</v>
      </c>
      <c r="L112" s="170" t="s">
        <v>4132</v>
      </c>
      <c r="M112" s="170" t="s">
        <v>5207</v>
      </c>
      <c r="N112" s="170" t="s">
        <v>5208</v>
      </c>
      <c r="O112" s="170" t="s">
        <v>153</v>
      </c>
      <c r="P112" s="170" t="s">
        <v>249</v>
      </c>
      <c r="Q112" s="227"/>
      <c r="R112" s="227"/>
      <c r="S112" s="227"/>
      <c r="T112" s="227"/>
      <c r="U112" s="227"/>
      <c r="V112" s="227"/>
      <c r="W112" s="92"/>
      <c r="X112" s="204" t="s">
        <v>3173</v>
      </c>
      <c r="Y112" s="115" t="str">
        <f>HYPERLINK("https://clips.twitch.tv/RudeLuckyBananaSMOrc","17.25")</f>
        <v>17.25</v>
      </c>
      <c r="Z112" s="204" t="s">
        <v>2988</v>
      </c>
      <c r="AA112" s="204" t="s">
        <v>5209</v>
      </c>
      <c r="AB112" s="115" t="str">
        <f>HYPERLINK("https://www.youtube.com/watch?v=2hvItIHk4rM&amp;feature=youtu.be","30.45")</f>
        <v>30.45</v>
      </c>
      <c r="AC112" s="204" t="s">
        <v>5210</v>
      </c>
      <c r="AD112" s="204" t="s">
        <v>5211</v>
      </c>
      <c r="AE112" s="204" t="s">
        <v>5212</v>
      </c>
      <c r="AF112" s="204" t="s">
        <v>5213</v>
      </c>
      <c r="AG112" s="296"/>
      <c r="AH112" s="296"/>
      <c r="AI112" s="296"/>
      <c r="AJ112" s="296"/>
      <c r="AK112" s="92"/>
      <c r="AL112" s="278"/>
      <c r="AM112" s="278"/>
      <c r="AN112" s="278"/>
      <c r="AO112" s="278"/>
      <c r="AP112" s="278"/>
      <c r="AQ112" s="278"/>
      <c r="AR112" s="278"/>
      <c r="AS112" s="278"/>
      <c r="AT112" s="172" t="s">
        <v>4794</v>
      </c>
      <c r="AU112" s="172" t="s">
        <v>5214</v>
      </c>
      <c r="AV112" s="278"/>
      <c r="AW112" s="278"/>
      <c r="AX112" s="278"/>
      <c r="AY112" s="278"/>
      <c r="AZ112" s="279"/>
      <c r="BA112" s="178" t="s">
        <v>5215</v>
      </c>
      <c r="BB112" s="178" t="s">
        <v>4259</v>
      </c>
      <c r="BC112" s="178" t="s">
        <v>5216</v>
      </c>
      <c r="BD112" s="177"/>
      <c r="BE112" s="177"/>
      <c r="BF112" s="177"/>
      <c r="BG112" s="177"/>
      <c r="BH112" s="177"/>
      <c r="BI112" s="177"/>
      <c r="BJ112" s="178" t="s">
        <v>5217</v>
      </c>
      <c r="BK112" s="177"/>
      <c r="BL112" s="177"/>
      <c r="BM112" s="177"/>
      <c r="BN112" s="177"/>
      <c r="BO112" s="177"/>
      <c r="BP112" s="291"/>
      <c r="BQ112" s="179" t="s">
        <v>5218</v>
      </c>
      <c r="BR112" s="179" t="s">
        <v>5219</v>
      </c>
      <c r="BS112" s="179" t="s">
        <v>5220</v>
      </c>
      <c r="BT112" s="179" t="s">
        <v>3892</v>
      </c>
      <c r="BU112" s="179" t="s">
        <v>4356</v>
      </c>
      <c r="BV112" s="130" t="str">
        <f>HYPERLINK("https://www.youtube.com/watch?v=9KMv5u5AP-g&amp;feature=youtu.be","24.60")</f>
        <v>24.60</v>
      </c>
      <c r="BW112" s="179" t="s">
        <v>5221</v>
      </c>
      <c r="BX112" s="292"/>
      <c r="BY112" s="179" t="s">
        <v>5222</v>
      </c>
      <c r="BZ112" s="179" t="s">
        <v>323</v>
      </c>
      <c r="CA112" s="292"/>
      <c r="CB112" s="292"/>
      <c r="CC112" s="292"/>
      <c r="CD112" s="292"/>
      <c r="CE112" s="293"/>
      <c r="CF112" s="182" t="s">
        <v>5223</v>
      </c>
      <c r="CG112" s="182" t="s">
        <v>5224</v>
      </c>
      <c r="CH112" s="182" t="s">
        <v>2478</v>
      </c>
      <c r="CI112" s="182" t="s">
        <v>5225</v>
      </c>
      <c r="CJ112" s="182" t="s">
        <v>2145</v>
      </c>
      <c r="CK112" s="182" t="s">
        <v>5226</v>
      </c>
      <c r="CL112" s="182" t="s">
        <v>2285</v>
      </c>
      <c r="CM112" s="182" t="s">
        <v>5074</v>
      </c>
      <c r="CN112" s="282"/>
      <c r="CO112" s="282"/>
      <c r="CP112" s="282"/>
      <c r="CQ112" s="282"/>
      <c r="CR112" s="282"/>
      <c r="CS112" s="101"/>
      <c r="CT112" s="211" t="s">
        <v>4988</v>
      </c>
      <c r="CU112" s="211" t="s">
        <v>2858</v>
      </c>
      <c r="CV112" s="211" t="s">
        <v>680</v>
      </c>
      <c r="CW112" s="211" t="s">
        <v>5084</v>
      </c>
      <c r="CX112" s="211" t="s">
        <v>5162</v>
      </c>
      <c r="CY112" s="211" t="s">
        <v>5227</v>
      </c>
      <c r="CZ112" s="211" t="s">
        <v>5228</v>
      </c>
      <c r="DA112" s="211" t="s">
        <v>5229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5230</v>
      </c>
      <c r="B113" s="82" t="s">
        <v>5231</v>
      </c>
      <c r="C113" s="83" t="s">
        <v>1411</v>
      </c>
      <c r="D113" s="84" t="s">
        <v>1411</v>
      </c>
      <c r="E113" s="85" t="s">
        <v>1411</v>
      </c>
      <c r="F113" s="86" t="s">
        <v>739</v>
      </c>
      <c r="G113" s="82" t="s">
        <v>4570</v>
      </c>
      <c r="H113" s="100"/>
      <c r="I113" s="94" t="s">
        <v>5232</v>
      </c>
      <c r="J113" s="100" t="s">
        <v>2817</v>
      </c>
      <c r="K113" s="100" t="s">
        <v>2532</v>
      </c>
      <c r="L113" s="163" t="s">
        <v>5233</v>
      </c>
      <c r="M113" s="100"/>
      <c r="N113" s="100" t="s">
        <v>5234</v>
      </c>
      <c r="O113" s="100" t="s">
        <v>5235</v>
      </c>
      <c r="P113" s="100" t="s">
        <v>2187</v>
      </c>
      <c r="Q113" s="97"/>
      <c r="R113" s="97"/>
      <c r="S113" s="97"/>
      <c r="T113" s="97"/>
      <c r="U113" s="97"/>
      <c r="V113" s="97"/>
      <c r="W113" s="92"/>
      <c r="X113" s="100" t="s">
        <v>2056</v>
      </c>
      <c r="Y113" s="100" t="s">
        <v>5236</v>
      </c>
      <c r="Z113" s="100" t="s">
        <v>1145</v>
      </c>
      <c r="AA113" s="163" t="s">
        <v>5237</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5238</v>
      </c>
      <c r="BE113" s="100"/>
      <c r="BF113" s="100"/>
      <c r="BG113" s="97"/>
      <c r="BH113" s="100"/>
      <c r="BI113" s="97"/>
      <c r="BJ113" s="304" t="s">
        <v>2896</v>
      </c>
      <c r="BK113" s="100"/>
      <c r="BL113" s="97"/>
      <c r="BM113" s="97"/>
      <c r="BN113" s="100"/>
      <c r="BO113" s="93" t="s">
        <v>5239</v>
      </c>
      <c r="BP113" s="271"/>
      <c r="BQ113" s="100"/>
      <c r="BR113" s="100" t="s">
        <v>5240</v>
      </c>
      <c r="BS113" s="100" t="s">
        <v>5184</v>
      </c>
      <c r="BT113" s="100" t="s">
        <v>4558</v>
      </c>
      <c r="BU113" s="100" t="s">
        <v>5241</v>
      </c>
      <c r="BV113" s="100" t="s">
        <v>5242</v>
      </c>
      <c r="BW113" s="93" t="s">
        <v>5243</v>
      </c>
      <c r="BX113" s="100"/>
      <c r="BY113" s="100" t="s">
        <v>5244</v>
      </c>
      <c r="BZ113" s="100"/>
      <c r="CA113" s="97"/>
      <c r="CB113" s="97"/>
      <c r="CC113" s="97"/>
      <c r="CD113" s="97"/>
      <c r="CE113" s="271"/>
      <c r="CF113" s="100"/>
      <c r="CG113" s="100" t="s">
        <v>206</v>
      </c>
      <c r="CH113" s="100"/>
      <c r="CI113" s="88" t="s">
        <v>5245</v>
      </c>
      <c r="CJ113" s="100"/>
      <c r="CK113" s="100"/>
      <c r="CL113" s="100" t="s">
        <v>5246</v>
      </c>
      <c r="CM113" s="100"/>
      <c r="CN113" s="270"/>
      <c r="CO113" s="97"/>
      <c r="CP113" s="97"/>
      <c r="CQ113" s="97"/>
      <c r="CR113" s="97"/>
      <c r="CS113" s="101"/>
      <c r="CT113" s="100"/>
      <c r="CU113" s="100"/>
      <c r="CV113" s="100" t="s">
        <v>4307</v>
      </c>
      <c r="CW113" s="100"/>
      <c r="CX113" s="100" t="s">
        <v>5247</v>
      </c>
      <c r="CY113" s="100"/>
      <c r="CZ113" s="163" t="s">
        <v>5248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5249</v>
      </c>
      <c r="B114" s="103" t="s">
        <v>5250</v>
      </c>
      <c r="C114" s="104" t="s">
        <v>1411</v>
      </c>
      <c r="D114" s="105" t="s">
        <v>1411</v>
      </c>
      <c r="E114" s="106" t="s">
        <v>1411</v>
      </c>
      <c r="F114" s="107" t="s">
        <v>1411</v>
      </c>
      <c r="G114" s="103" t="s">
        <v>1137</v>
      </c>
      <c r="H114" s="170" t="s">
        <v>2361</v>
      </c>
      <c r="I114" s="170" t="s">
        <v>5251</v>
      </c>
      <c r="J114" s="170" t="s">
        <v>5252</v>
      </c>
      <c r="K114" s="170" t="s">
        <v>5253</v>
      </c>
      <c r="L114" s="170" t="s">
        <v>783</v>
      </c>
      <c r="M114" s="227"/>
      <c r="N114" s="170" t="s">
        <v>5254</v>
      </c>
      <c r="O114" s="170" t="s">
        <v>476</v>
      </c>
      <c r="P114" s="170" t="s">
        <v>5255</v>
      </c>
      <c r="Q114" s="227"/>
      <c r="R114" s="227"/>
      <c r="S114" s="170" t="s">
        <v>2862</v>
      </c>
      <c r="T114" s="227"/>
      <c r="U114" s="227"/>
      <c r="V114" s="227"/>
      <c r="W114" s="92"/>
      <c r="X114" s="204" t="s">
        <v>5256</v>
      </c>
      <c r="Y114" s="204" t="s">
        <v>282</v>
      </c>
      <c r="Z114" s="204" t="s">
        <v>5257</v>
      </c>
      <c r="AA114" s="204" t="s">
        <v>1454</v>
      </c>
      <c r="AB114" s="204" t="s">
        <v>5258</v>
      </c>
      <c r="AC114" s="204" t="s">
        <v>5259</v>
      </c>
      <c r="AD114" s="296"/>
      <c r="AE114" s="204" t="s">
        <v>288</v>
      </c>
      <c r="AF114" s="204" t="s">
        <v>5260</v>
      </c>
      <c r="AG114" s="296"/>
      <c r="AH114" s="296"/>
      <c r="AI114" s="204" t="s">
        <v>5261</v>
      </c>
      <c r="AJ114" s="296"/>
      <c r="AK114" s="92"/>
      <c r="AL114" s="172" t="s">
        <v>4509</v>
      </c>
      <c r="AM114" s="172" t="s">
        <v>3318</v>
      </c>
      <c r="AN114" s="278"/>
      <c r="AO114" s="278"/>
      <c r="AP114" s="278"/>
      <c r="AQ114" s="278"/>
      <c r="AR114" s="172" t="s">
        <v>5262</v>
      </c>
      <c r="AS114" s="278"/>
      <c r="AT114" s="172" t="s">
        <v>5263</v>
      </c>
      <c r="AU114" s="172" t="s">
        <v>2026</v>
      </c>
      <c r="AV114" s="172" t="s">
        <v>1868</v>
      </c>
      <c r="AW114" s="278"/>
      <c r="AX114" s="172" t="s">
        <v>5258</v>
      </c>
      <c r="AY114" s="278"/>
      <c r="AZ114" s="279"/>
      <c r="BA114" s="178" t="s">
        <v>5264</v>
      </c>
      <c r="BB114" s="178" t="s">
        <v>2590</v>
      </c>
      <c r="BC114" s="178" t="s">
        <v>5265</v>
      </c>
      <c r="BD114" s="178" t="s">
        <v>4401</v>
      </c>
      <c r="BE114" s="178" t="s">
        <v>5266</v>
      </c>
      <c r="BF114" s="178" t="s">
        <v>5267</v>
      </c>
      <c r="BG114" s="178" t="s">
        <v>5268</v>
      </c>
      <c r="BH114" s="178" t="s">
        <v>2240</v>
      </c>
      <c r="BI114" s="178" t="s">
        <v>5269</v>
      </c>
      <c r="BJ114" s="178" t="s">
        <v>5270</v>
      </c>
      <c r="BK114" s="178" t="s">
        <v>5271</v>
      </c>
      <c r="BL114" s="177"/>
      <c r="BM114" s="178" t="s">
        <v>2240</v>
      </c>
      <c r="BN114" s="178" t="s">
        <v>5272</v>
      </c>
      <c r="BO114" s="177"/>
      <c r="BP114" s="291"/>
      <c r="BQ114" s="179" t="s">
        <v>5273</v>
      </c>
      <c r="BR114" s="292"/>
      <c r="BS114" s="179" t="s">
        <v>4536</v>
      </c>
      <c r="BT114" s="179" t="s">
        <v>5274</v>
      </c>
      <c r="BU114" s="179" t="s">
        <v>5275</v>
      </c>
      <c r="BV114" s="179" t="s">
        <v>5276</v>
      </c>
      <c r="BW114" s="292"/>
      <c r="BX114" s="179" t="s">
        <v>3559</v>
      </c>
      <c r="BY114" s="179" t="s">
        <v>5277</v>
      </c>
      <c r="BZ114" s="179" t="s">
        <v>5278</v>
      </c>
      <c r="CA114" s="292"/>
      <c r="CB114" s="292"/>
      <c r="CC114" s="292"/>
      <c r="CD114" s="292"/>
      <c r="CE114" s="293"/>
      <c r="CF114" s="182" t="s">
        <v>5279</v>
      </c>
      <c r="CG114" s="182" t="s">
        <v>5000</v>
      </c>
      <c r="CH114" s="182" t="s">
        <v>4945</v>
      </c>
      <c r="CI114" s="182" t="s">
        <v>5280</v>
      </c>
      <c r="CJ114" s="182" t="s">
        <v>3986</v>
      </c>
      <c r="CK114" s="182" t="s">
        <v>5281</v>
      </c>
      <c r="CL114" s="182" t="s">
        <v>5282</v>
      </c>
      <c r="CM114" s="182" t="s">
        <v>3965</v>
      </c>
      <c r="CN114" s="282"/>
      <c r="CO114" s="182" t="s">
        <v>5283</v>
      </c>
      <c r="CP114" s="282"/>
      <c r="CQ114" s="282"/>
      <c r="CR114" s="282"/>
      <c r="CS114" s="101"/>
      <c r="CT114" s="211" t="s">
        <v>5284</v>
      </c>
      <c r="CU114" s="211" t="s">
        <v>5285</v>
      </c>
      <c r="CV114" s="211" t="s">
        <v>5286</v>
      </c>
      <c r="CW114" s="211" t="s">
        <v>3228</v>
      </c>
      <c r="CX114" s="211" t="s">
        <v>5287</v>
      </c>
      <c r="CY114" s="211" t="s">
        <v>1664</v>
      </c>
      <c r="CZ114" s="211" t="s">
        <v>5288</v>
      </c>
      <c r="DA114" s="211" t="s">
        <v>2196</v>
      </c>
      <c r="DB114" s="283"/>
      <c r="DC114" s="283"/>
      <c r="DD114" s="211" t="s">
        <v>353</v>
      </c>
      <c r="DE114" s="283"/>
      <c r="DF114" s="294"/>
      <c r="DG114" s="212" t="s">
        <v>2338</v>
      </c>
      <c r="DH114" s="284"/>
      <c r="DI114" s="212" t="s">
        <v>4695</v>
      </c>
      <c r="DJ114" s="212"/>
      <c r="DK114" s="212" t="s">
        <v>506</v>
      </c>
      <c r="DL114" s="212" t="s">
        <v>5289</v>
      </c>
      <c r="DM114" s="212" t="s">
        <v>5290</v>
      </c>
      <c r="DN114" s="212" t="s">
        <v>5291</v>
      </c>
      <c r="DO114" s="212" t="s">
        <v>5292</v>
      </c>
      <c r="DP114" s="212" t="s">
        <v>5293</v>
      </c>
      <c r="DQ114" s="212" t="s">
        <v>1141</v>
      </c>
      <c r="DR114" s="212" t="s">
        <v>5074</v>
      </c>
      <c r="DS114" s="284"/>
      <c r="DT114" s="284"/>
      <c r="DU114" s="212" t="s">
        <v>267</v>
      </c>
      <c r="DV114" s="284"/>
      <c r="DW114" s="212" t="s">
        <v>5294</v>
      </c>
      <c r="DX114" s="212" t="s">
        <v>688</v>
      </c>
      <c r="DY114" s="212" t="s">
        <v>5295</v>
      </c>
      <c r="DZ114" s="284"/>
      <c r="EA114" s="212" t="s">
        <v>5296</v>
      </c>
      <c r="EB114" s="566" t="s">
        <v>5297</v>
      </c>
    </row>
    <row r="115">
      <c r="A115" s="567" t="s">
        <v>5298</v>
      </c>
      <c r="B115" s="82" t="s">
        <v>5299</v>
      </c>
      <c r="C115" s="83" t="s">
        <v>1411</v>
      </c>
      <c r="D115" s="84" t="s">
        <v>1411</v>
      </c>
      <c r="E115" s="85" t="s">
        <v>1411</v>
      </c>
      <c r="F115" s="86" t="s">
        <v>1134</v>
      </c>
      <c r="G115" s="82" t="s">
        <v>1412</v>
      </c>
      <c r="H115" s="88" t="s">
        <v>5300</v>
      </c>
      <c r="I115" s="304" t="s">
        <v>2117</v>
      </c>
      <c r="J115" s="304" t="s">
        <v>461</v>
      </c>
      <c r="K115" s="304" t="s">
        <v>2401</v>
      </c>
      <c r="L115" s="88" t="s">
        <v>3918</v>
      </c>
      <c r="M115" s="93" t="s">
        <v>952</v>
      </c>
      <c r="N115" s="93" t="s">
        <v>5301</v>
      </c>
      <c r="O115" s="304" t="s">
        <v>153</v>
      </c>
      <c r="P115" s="88" t="s">
        <v>2799</v>
      </c>
      <c r="Q115" s="97"/>
      <c r="R115" s="97"/>
      <c r="S115" s="93" t="s">
        <v>3459</v>
      </c>
      <c r="T115" s="97"/>
      <c r="U115" s="93" t="s">
        <v>1450</v>
      </c>
      <c r="V115" s="97"/>
      <c r="W115" s="92"/>
      <c r="X115" s="304" t="s">
        <v>2744</v>
      </c>
      <c r="Y115" s="304" t="s">
        <v>3410</v>
      </c>
      <c r="Z115" s="88" t="s">
        <v>5302</v>
      </c>
      <c r="AA115" s="93" t="s">
        <v>5303</v>
      </c>
      <c r="AB115" s="88" t="s">
        <v>2533</v>
      </c>
      <c r="AC115" s="304" t="s">
        <v>5304</v>
      </c>
      <c r="AD115" s="97"/>
      <c r="AE115" s="93" t="s">
        <v>5305</v>
      </c>
      <c r="AF115" s="304" t="s">
        <v>4921</v>
      </c>
      <c r="AG115" s="93" t="s">
        <v>5306</v>
      </c>
      <c r="AH115" s="97"/>
      <c r="AI115" s="97"/>
      <c r="AJ115" s="97"/>
      <c r="AK115" s="92"/>
      <c r="AL115" s="93" t="s">
        <v>603</v>
      </c>
      <c r="AM115" s="93" t="s">
        <v>1054</v>
      </c>
      <c r="AN115" s="97"/>
      <c r="AO115" s="93" t="s">
        <v>5307</v>
      </c>
      <c r="AP115" s="93" t="s">
        <v>5308</v>
      </c>
      <c r="AQ115" s="93" t="s">
        <v>5309</v>
      </c>
      <c r="AR115" s="88" t="s">
        <v>1568</v>
      </c>
      <c r="AS115" s="97"/>
      <c r="AT115" s="301" t="s">
        <v>3278</v>
      </c>
      <c r="AU115" s="304" t="s">
        <v>2431</v>
      </c>
      <c r="AV115" s="88" t="s">
        <v>3672</v>
      </c>
      <c r="AW115" s="97"/>
      <c r="AX115" s="93" t="s">
        <v>5310</v>
      </c>
      <c r="AY115" s="97"/>
      <c r="AZ115" s="271"/>
      <c r="BA115" s="93" t="s">
        <v>4082</v>
      </c>
      <c r="BB115" s="93" t="s">
        <v>1122</v>
      </c>
      <c r="BC115" s="88" t="s">
        <v>4505</v>
      </c>
      <c r="BD115" s="93" t="s">
        <v>2995</v>
      </c>
      <c r="BE115" s="93" t="s">
        <v>4094</v>
      </c>
      <c r="BF115" s="93" t="s">
        <v>2384</v>
      </c>
      <c r="BG115" s="93" t="s">
        <v>5311</v>
      </c>
      <c r="BH115" s="93" t="s">
        <v>3134</v>
      </c>
      <c r="BI115" s="93" t="s">
        <v>5312</v>
      </c>
      <c r="BJ115" s="97"/>
      <c r="BK115" s="93" t="s">
        <v>3067</v>
      </c>
      <c r="BL115" s="97"/>
      <c r="BM115" s="93" t="s">
        <v>4227</v>
      </c>
      <c r="BN115" s="97"/>
      <c r="BO115" s="93" t="s">
        <v>5313</v>
      </c>
      <c r="BP115" s="271"/>
      <c r="BQ115" s="97"/>
      <c r="BR115" s="97"/>
      <c r="BS115" s="93" t="s">
        <v>5017</v>
      </c>
      <c r="BT115" s="93" t="s">
        <v>5314</v>
      </c>
      <c r="BU115" s="93" t="s">
        <v>3684</v>
      </c>
      <c r="BV115" s="93" t="s">
        <v>5315</v>
      </c>
      <c r="BW115" s="97"/>
      <c r="BX115" s="93" t="s">
        <v>4777</v>
      </c>
      <c r="BY115" s="97"/>
      <c r="BZ115" s="93" t="s">
        <v>5316</v>
      </c>
      <c r="CA115" s="93" t="s">
        <v>5317</v>
      </c>
      <c r="CB115" s="97"/>
      <c r="CC115" s="97"/>
      <c r="CD115" s="97"/>
      <c r="CE115" s="271"/>
      <c r="CF115" s="93" t="s">
        <v>5198</v>
      </c>
      <c r="CG115" s="93" t="s">
        <v>5318</v>
      </c>
      <c r="CH115" s="93" t="s">
        <v>2091</v>
      </c>
      <c r="CI115" s="93" t="s">
        <v>5319</v>
      </c>
      <c r="CJ115" s="97"/>
      <c r="CK115" s="97"/>
      <c r="CL115" s="93" t="s">
        <v>1450</v>
      </c>
      <c r="CM115" s="93" t="s">
        <v>3197</v>
      </c>
      <c r="CN115" s="97"/>
      <c r="CO115" s="97"/>
      <c r="CP115" s="97"/>
      <c r="CQ115" s="97"/>
      <c r="CR115" s="97"/>
      <c r="CS115" s="101"/>
      <c r="CT115" s="304" t="s">
        <v>1347</v>
      </c>
      <c r="CU115" s="88" t="s">
        <v>5320</v>
      </c>
      <c r="CV115" s="93" t="s">
        <v>5321</v>
      </c>
      <c r="CW115" s="97"/>
      <c r="CX115" s="97"/>
      <c r="CY115" s="97"/>
      <c r="CZ115" s="304" t="s">
        <v>5322</v>
      </c>
      <c r="DA115" s="93" t="s">
        <v>5323</v>
      </c>
      <c r="DB115" s="97"/>
      <c r="DC115" s="97"/>
      <c r="DD115" s="97"/>
      <c r="DE115" s="97"/>
      <c r="DF115" s="271"/>
      <c r="DG115" s="93" t="s">
        <v>2076</v>
      </c>
      <c r="DH115" s="97"/>
      <c r="DI115" s="97"/>
      <c r="DJ115" s="97"/>
      <c r="DK115" s="93" t="s">
        <v>3656</v>
      </c>
      <c r="DL115" s="97"/>
      <c r="DM115" s="97"/>
      <c r="DN115" s="88" t="s">
        <v>5324</v>
      </c>
      <c r="DO115" s="97"/>
      <c r="DP115" s="97"/>
      <c r="DQ115" s="97"/>
      <c r="DR115" s="93" t="s">
        <v>2988</v>
      </c>
      <c r="DS115" s="97"/>
      <c r="DT115" s="93" t="s">
        <v>3441</v>
      </c>
      <c r="DU115" s="88" t="s">
        <v>3088</v>
      </c>
      <c r="DV115" s="97"/>
      <c r="DW115" s="97"/>
      <c r="DX115" s="97"/>
      <c r="DY115" s="97"/>
      <c r="DZ115" s="97"/>
      <c r="EA115" s="97"/>
      <c r="EB115" s="301"/>
    </row>
    <row r="116">
      <c r="A116" s="169" t="s">
        <v>5325</v>
      </c>
      <c r="B116" s="103" t="s">
        <v>5326</v>
      </c>
      <c r="C116" s="104" t="s">
        <v>1411</v>
      </c>
      <c r="D116" s="105" t="s">
        <v>1411</v>
      </c>
      <c r="E116" s="106" t="s">
        <v>1411</v>
      </c>
      <c r="F116" s="107" t="s">
        <v>1135</v>
      </c>
      <c r="G116" s="103" t="s">
        <v>2558</v>
      </c>
      <c r="H116" s="227"/>
      <c r="I116" s="170" t="s">
        <v>3534</v>
      </c>
      <c r="J116" s="227"/>
      <c r="K116" s="110" t="str">
        <f>HYPERLINK("https://www.youtube.com/watch?v=fhmkEG98u50","13.86")</f>
        <v>13.86</v>
      </c>
      <c r="L116" s="227" t="s">
        <v>5327</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2418</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5328</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5329</v>
      </c>
      <c r="B117" s="82" t="s">
        <v>5330</v>
      </c>
      <c r="C117" s="83" t="s">
        <v>1411</v>
      </c>
      <c r="D117" s="84" t="s">
        <v>1411</v>
      </c>
      <c r="E117" s="85" t="s">
        <v>1411</v>
      </c>
      <c r="F117" s="86" t="s">
        <v>433</v>
      </c>
      <c r="G117" s="82" t="s">
        <v>3183</v>
      </c>
      <c r="H117" s="304" t="s">
        <v>1251</v>
      </c>
      <c r="I117" s="304" t="s">
        <v>5331</v>
      </c>
      <c r="J117" s="304" t="s">
        <v>5332</v>
      </c>
      <c r="K117" s="304" t="s">
        <v>5333</v>
      </c>
      <c r="L117" s="304" t="s">
        <v>4528</v>
      </c>
      <c r="M117" s="304" t="s">
        <v>5334</v>
      </c>
      <c r="N117" s="304" t="s">
        <v>1654</v>
      </c>
      <c r="O117" s="304" t="s">
        <v>1450</v>
      </c>
      <c r="P117" s="88" t="s">
        <v>1009</v>
      </c>
      <c r="Q117" s="88" t="s">
        <v>5335</v>
      </c>
      <c r="R117" s="97"/>
      <c r="S117" s="97"/>
      <c r="T117" s="97"/>
      <c r="U117" s="97"/>
      <c r="V117" s="97"/>
      <c r="W117" s="92"/>
      <c r="X117" s="304" t="s">
        <v>5336</v>
      </c>
      <c r="Y117" s="304" t="s">
        <v>3800</v>
      </c>
      <c r="Z117" s="304" t="s">
        <v>5337</v>
      </c>
      <c r="AA117" s="304" t="s">
        <v>3116</v>
      </c>
      <c r="AB117" s="304" t="s">
        <v>4980</v>
      </c>
      <c r="AC117" s="304" t="s">
        <v>5338</v>
      </c>
      <c r="AD117" s="93"/>
      <c r="AE117" s="93" t="s">
        <v>724</v>
      </c>
      <c r="AF117" s="88" t="s">
        <v>5339</v>
      </c>
      <c r="AG117" s="93" t="s">
        <v>5340</v>
      </c>
      <c r="AH117" s="93"/>
      <c r="AI117" s="93" t="s">
        <v>5341</v>
      </c>
      <c r="AJ117" s="97"/>
      <c r="AK117" s="92"/>
      <c r="AL117" s="97"/>
      <c r="AM117" s="93" t="s">
        <v>5342</v>
      </c>
      <c r="AN117" s="97"/>
      <c r="AO117" s="97"/>
      <c r="AP117" s="97"/>
      <c r="AQ117" s="97"/>
      <c r="AR117" s="93" t="s">
        <v>5343</v>
      </c>
      <c r="AS117" s="97"/>
      <c r="AT117" s="93" t="s">
        <v>5344</v>
      </c>
      <c r="AU117" s="93" t="s">
        <v>5049</v>
      </c>
      <c r="AV117" s="97"/>
      <c r="AW117" s="97"/>
      <c r="AX117" s="97"/>
      <c r="AY117" s="97"/>
      <c r="AZ117" s="271"/>
      <c r="BA117" s="93" t="s">
        <v>5345</v>
      </c>
      <c r="BB117" s="304" t="s">
        <v>852</v>
      </c>
      <c r="BC117" s="304" t="s">
        <v>613</v>
      </c>
      <c r="BD117" s="93" t="s">
        <v>656</v>
      </c>
      <c r="BE117" s="93" t="s">
        <v>2830</v>
      </c>
      <c r="BF117" s="93" t="s">
        <v>5346</v>
      </c>
      <c r="BG117" s="93" t="s">
        <v>5347</v>
      </c>
      <c r="BH117" s="93" t="s">
        <v>5348</v>
      </c>
      <c r="BI117" s="97"/>
      <c r="BJ117" s="93" t="s">
        <v>5349</v>
      </c>
      <c r="BK117" s="93" t="s">
        <v>3656</v>
      </c>
      <c r="BL117" s="97"/>
      <c r="BM117" s="93" t="s">
        <v>5286</v>
      </c>
      <c r="BN117" s="93" t="s">
        <v>4510</v>
      </c>
      <c r="BO117" s="93" t="s">
        <v>5350</v>
      </c>
      <c r="BP117" s="93"/>
      <c r="BQ117" s="93"/>
      <c r="BR117" s="93" t="s">
        <v>3731</v>
      </c>
      <c r="BS117" s="93" t="s">
        <v>3528</v>
      </c>
      <c r="BT117" s="93" t="s">
        <v>5351</v>
      </c>
      <c r="BU117" s="93" t="s">
        <v>4690</v>
      </c>
      <c r="BV117" s="93" t="s">
        <v>4204</v>
      </c>
      <c r="BW117" s="97"/>
      <c r="BX117" s="93" t="s">
        <v>5352</v>
      </c>
      <c r="BY117" s="93" t="s">
        <v>5353</v>
      </c>
      <c r="BZ117" s="93" t="s">
        <v>5354</v>
      </c>
      <c r="CA117" s="97"/>
      <c r="CB117" s="97"/>
      <c r="CC117" s="97"/>
      <c r="CD117" s="97"/>
      <c r="CE117" s="271"/>
      <c r="CF117" s="93" t="s">
        <v>5355</v>
      </c>
      <c r="CG117" s="93" t="s">
        <v>5356</v>
      </c>
      <c r="CH117" s="93" t="s">
        <v>3578</v>
      </c>
      <c r="CI117" s="93" t="s">
        <v>5357</v>
      </c>
      <c r="CJ117" s="93" t="s">
        <v>3986</v>
      </c>
      <c r="CK117" s="93" t="s">
        <v>5358</v>
      </c>
      <c r="CL117" s="93" t="s">
        <v>5359</v>
      </c>
      <c r="CM117" s="93" t="s">
        <v>5360</v>
      </c>
      <c r="CN117" s="97"/>
      <c r="CO117" s="97"/>
      <c r="CP117" s="97"/>
      <c r="CQ117" s="97"/>
      <c r="CR117" s="97"/>
      <c r="CS117" s="101"/>
      <c r="CT117" s="93" t="s">
        <v>5361</v>
      </c>
      <c r="CU117" s="93" t="s">
        <v>2964</v>
      </c>
      <c r="CV117" s="93" t="s">
        <v>5362</v>
      </c>
      <c r="CW117" s="93" t="s">
        <v>5363</v>
      </c>
      <c r="CX117" s="93" t="s">
        <v>5364</v>
      </c>
      <c r="CY117" s="93" t="s">
        <v>1648</v>
      </c>
      <c r="CZ117" s="93" t="s">
        <v>5365</v>
      </c>
      <c r="DA117" s="93" t="s">
        <v>3925</v>
      </c>
      <c r="DB117" s="97"/>
      <c r="DC117" s="97"/>
      <c r="DD117" s="97"/>
      <c r="DE117" s="93" t="s">
        <v>5366</v>
      </c>
      <c r="DF117" s="96"/>
      <c r="DG117" s="93" t="s">
        <v>2259</v>
      </c>
      <c r="DH117" s="97"/>
      <c r="DI117" s="97"/>
      <c r="DJ117" s="93"/>
      <c r="DK117" s="97"/>
      <c r="DL117" s="93" t="s">
        <v>3699</v>
      </c>
      <c r="DM117" s="93" t="s">
        <v>3522</v>
      </c>
      <c r="DN117" s="93" t="s">
        <v>1119</v>
      </c>
      <c r="DO117" s="97"/>
      <c r="DP117" s="93" t="s">
        <v>5367</v>
      </c>
      <c r="DQ117" s="93"/>
      <c r="DR117" s="97"/>
      <c r="DS117" s="97"/>
      <c r="DT117" s="93" t="s">
        <v>2910</v>
      </c>
      <c r="DU117" s="97"/>
      <c r="DV117" s="97"/>
      <c r="DW117" s="97"/>
      <c r="DX117" s="93" t="s">
        <v>2090</v>
      </c>
      <c r="DY117" s="97"/>
      <c r="DZ117" s="97"/>
      <c r="EA117" s="97"/>
      <c r="EB117" s="301" t="s">
        <v>5368</v>
      </c>
    </row>
    <row r="118">
      <c r="A118" s="169" t="s">
        <v>5369</v>
      </c>
      <c r="B118" s="103" t="s">
        <v>5370</v>
      </c>
      <c r="C118" s="569" t="s">
        <v>1411</v>
      </c>
      <c r="D118" s="570" t="s">
        <v>1411</v>
      </c>
      <c r="E118" s="571" t="s">
        <v>1411</v>
      </c>
      <c r="F118" s="107" t="s">
        <v>331</v>
      </c>
      <c r="G118" s="572" t="s">
        <v>5371</v>
      </c>
      <c r="H118" s="227"/>
      <c r="I118" s="573" t="s">
        <v>5372</v>
      </c>
      <c r="J118" s="170" t="s">
        <v>5373</v>
      </c>
      <c r="K118" s="574" t="s">
        <v>5374</v>
      </c>
      <c r="L118" s="573" t="s">
        <v>5375</v>
      </c>
      <c r="M118" s="170" t="s">
        <v>5376</v>
      </c>
      <c r="N118" s="170" t="s">
        <v>5377</v>
      </c>
      <c r="O118" s="575" t="s">
        <v>2996</v>
      </c>
      <c r="P118" s="575" t="s">
        <v>4730</v>
      </c>
      <c r="Q118" s="227"/>
      <c r="R118" s="227"/>
      <c r="S118" s="575" t="s">
        <v>5378</v>
      </c>
      <c r="T118" s="227"/>
      <c r="U118" s="227"/>
      <c r="V118" s="227"/>
      <c r="W118" s="92"/>
      <c r="X118" s="576" t="s">
        <v>4082</v>
      </c>
      <c r="Y118" s="577" t="s">
        <v>4906</v>
      </c>
      <c r="Z118" s="296"/>
      <c r="AA118" s="578" t="s">
        <v>4253</v>
      </c>
      <c r="AB118" s="576" t="s">
        <v>5179</v>
      </c>
      <c r="AC118" s="296"/>
      <c r="AD118" s="296"/>
      <c r="AE118" s="296"/>
      <c r="AF118" s="578" t="s">
        <v>5255</v>
      </c>
      <c r="AG118" s="296"/>
      <c r="AH118" s="296"/>
      <c r="AI118" s="296"/>
      <c r="AJ118" s="578" t="s">
        <v>5379</v>
      </c>
      <c r="AK118" s="92"/>
      <c r="AL118" s="278"/>
      <c r="AM118" s="329" t="s">
        <v>525</v>
      </c>
      <c r="AN118" s="329" t="s">
        <v>5380</v>
      </c>
      <c r="AO118" s="278"/>
      <c r="AP118" s="329" t="s">
        <v>2198</v>
      </c>
      <c r="AQ118" s="172"/>
      <c r="AR118" s="278"/>
      <c r="AS118" s="278"/>
      <c r="AT118" s="329" t="s">
        <v>5047</v>
      </c>
      <c r="AU118" s="329" t="s">
        <v>5381</v>
      </c>
      <c r="AV118" s="278"/>
      <c r="AW118" s="278"/>
      <c r="AX118" s="329" t="s">
        <v>5382</v>
      </c>
      <c r="AY118" s="278"/>
      <c r="AZ118" s="279"/>
      <c r="BA118" s="331" t="s">
        <v>5383</v>
      </c>
      <c r="BB118" s="331" t="s">
        <v>2038</v>
      </c>
      <c r="BC118" s="331" t="s">
        <v>4505</v>
      </c>
      <c r="BD118" s="579" t="s">
        <v>2055</v>
      </c>
      <c r="BE118" s="178" t="s">
        <v>4173</v>
      </c>
      <c r="BF118" s="177"/>
      <c r="BG118" s="177"/>
      <c r="BH118" s="331" t="s">
        <v>1648</v>
      </c>
      <c r="BI118" s="580"/>
      <c r="BJ118" s="331" t="s">
        <v>5384</v>
      </c>
      <c r="BK118" s="331" t="s">
        <v>5119</v>
      </c>
      <c r="BL118" s="178"/>
      <c r="BM118" s="177"/>
      <c r="BN118" s="177"/>
      <c r="BO118" s="177"/>
      <c r="BP118" s="291"/>
      <c r="BQ118" s="280" t="s">
        <v>5385</v>
      </c>
      <c r="BR118" s="292"/>
      <c r="BS118" s="280" t="s">
        <v>3079</v>
      </c>
      <c r="BT118" s="292"/>
      <c r="BU118" s="292"/>
      <c r="BV118" s="581" t="s">
        <v>5386</v>
      </c>
      <c r="BW118" s="280" t="s">
        <v>5387</v>
      </c>
      <c r="BX118" s="582" t="s">
        <v>441</v>
      </c>
      <c r="BY118" s="582" t="s">
        <v>5388</v>
      </c>
      <c r="BZ118" s="292"/>
      <c r="CA118" s="292"/>
      <c r="CB118" s="292"/>
      <c r="CC118" s="280" t="s">
        <v>2565</v>
      </c>
      <c r="CD118" s="292"/>
      <c r="CE118" s="293"/>
      <c r="CF118" s="583" t="s">
        <v>5389</v>
      </c>
      <c r="CG118" s="583" t="s">
        <v>5390</v>
      </c>
      <c r="CH118" s="282"/>
      <c r="CI118" s="282"/>
      <c r="CJ118" s="282"/>
      <c r="CK118" s="282"/>
      <c r="CL118" s="583" t="s">
        <v>412</v>
      </c>
      <c r="CM118" s="583" t="s">
        <v>4317</v>
      </c>
      <c r="CN118" s="282"/>
      <c r="CO118" s="282"/>
      <c r="CP118" s="282"/>
      <c r="CQ118" s="282"/>
      <c r="CR118" s="282"/>
      <c r="CS118" s="101"/>
      <c r="CT118" s="584" t="s">
        <v>633</v>
      </c>
      <c r="CU118" s="283"/>
      <c r="CV118" s="140" t="s">
        <v>5391</v>
      </c>
      <c r="CW118" s="211"/>
      <c r="CX118" s="334" t="s">
        <v>5392</v>
      </c>
      <c r="CY118" s="283"/>
      <c r="CZ118" s="585" t="s">
        <v>5393</v>
      </c>
      <c r="DA118" s="334" t="s">
        <v>5394</v>
      </c>
      <c r="DB118" s="283"/>
      <c r="DC118" s="283"/>
      <c r="DD118" s="211"/>
      <c r="DE118" s="283"/>
      <c r="DF118" s="294"/>
      <c r="DG118" s="284"/>
      <c r="DH118" s="284"/>
      <c r="DI118" s="284"/>
      <c r="DJ118" s="212"/>
      <c r="DK118" s="148" t="s">
        <v>524</v>
      </c>
      <c r="DL118" s="586" t="s">
        <v>5395</v>
      </c>
      <c r="DM118" s="586" t="s">
        <v>1125</v>
      </c>
      <c r="DN118" s="586" t="s">
        <v>5396</v>
      </c>
      <c r="DO118" s="284"/>
      <c r="DP118" s="284"/>
      <c r="DQ118" s="284"/>
      <c r="DR118" s="284"/>
      <c r="DS118" s="284"/>
      <c r="DT118" s="284"/>
      <c r="DU118" s="284"/>
      <c r="DV118" s="284"/>
      <c r="DW118" s="284"/>
      <c r="DX118" s="587" t="s">
        <v>3123</v>
      </c>
      <c r="DY118" s="586" t="s">
        <v>2997</v>
      </c>
      <c r="DZ118" s="284"/>
      <c r="EA118" s="284"/>
      <c r="EB118" s="325"/>
    </row>
    <row r="119">
      <c r="A119" s="588" t="s">
        <v>5397</v>
      </c>
      <c r="B119" s="82" t="s">
        <v>5398</v>
      </c>
      <c r="C119" s="83" t="s">
        <v>1411</v>
      </c>
      <c r="D119" s="84" t="s">
        <v>1411</v>
      </c>
      <c r="E119" s="85" t="s">
        <v>1411</v>
      </c>
      <c r="F119" s="86" t="s">
        <v>433</v>
      </c>
      <c r="G119" s="82" t="s">
        <v>5371</v>
      </c>
      <c r="H119" s="93"/>
      <c r="I119" s="93" t="s">
        <v>5399</v>
      </c>
      <c r="J119" s="88" t="s">
        <v>650</v>
      </c>
      <c r="K119" s="88" t="s">
        <v>5195</v>
      </c>
      <c r="L119" s="93" t="s">
        <v>5400</v>
      </c>
      <c r="M119" s="97"/>
      <c r="N119" s="93" t="s">
        <v>5401</v>
      </c>
      <c r="O119" s="93" t="s">
        <v>146</v>
      </c>
      <c r="P119" s="88" t="s">
        <v>3986</v>
      </c>
      <c r="Q119" s="97"/>
      <c r="R119" s="97"/>
      <c r="S119" s="97"/>
      <c r="T119" s="97"/>
      <c r="U119" s="97"/>
      <c r="V119" s="97"/>
      <c r="W119" s="92"/>
      <c r="X119" s="93" t="s">
        <v>2827</v>
      </c>
      <c r="Y119" s="93" t="s">
        <v>5402</v>
      </c>
      <c r="Z119" s="93" t="s">
        <v>4587</v>
      </c>
      <c r="AA119" s="93" t="s">
        <v>999</v>
      </c>
      <c r="AB119" s="93" t="s">
        <v>3943</v>
      </c>
      <c r="AC119" s="93" t="s">
        <v>5403</v>
      </c>
      <c r="AD119" s="93"/>
      <c r="AE119" s="341" t="s">
        <v>5404</v>
      </c>
      <c r="AF119" s="93" t="s">
        <v>5405</v>
      </c>
      <c r="AG119" s="97"/>
      <c r="AH119" s="97"/>
      <c r="AI119" s="97"/>
      <c r="AJ119" s="97"/>
      <c r="AK119" s="92"/>
      <c r="AL119" s="97"/>
      <c r="AM119" s="97"/>
      <c r="AN119" s="97"/>
      <c r="AO119" s="97"/>
      <c r="AP119" s="97"/>
      <c r="AQ119" s="97"/>
      <c r="AR119" s="97"/>
      <c r="AS119" s="97"/>
      <c r="AT119" s="93" t="s">
        <v>5406</v>
      </c>
      <c r="AU119" s="93" t="s">
        <v>1018</v>
      </c>
      <c r="AV119" s="97"/>
      <c r="AW119" s="97"/>
      <c r="AX119" s="97"/>
      <c r="AY119" s="97"/>
      <c r="AZ119" s="271"/>
      <c r="BA119" s="93" t="s">
        <v>5407</v>
      </c>
      <c r="BB119" s="93" t="s">
        <v>287</v>
      </c>
      <c r="BC119" s="93" t="s">
        <v>1888</v>
      </c>
      <c r="BD119" s="93" t="s">
        <v>4115</v>
      </c>
      <c r="BE119" s="93" t="s">
        <v>4177</v>
      </c>
      <c r="BF119" s="93" t="s">
        <v>3951</v>
      </c>
      <c r="BG119" s="97"/>
      <c r="BH119" s="304" t="s">
        <v>607</v>
      </c>
      <c r="BI119" s="93" t="s">
        <v>5408</v>
      </c>
      <c r="BJ119" s="93" t="s">
        <v>5409</v>
      </c>
      <c r="BK119" s="93" t="s">
        <v>5410</v>
      </c>
      <c r="BL119" s="97"/>
      <c r="BM119" s="97"/>
      <c r="BN119" s="97"/>
      <c r="BO119" s="97"/>
      <c r="BP119" s="271"/>
      <c r="BQ119" s="93" t="s">
        <v>5411</v>
      </c>
      <c r="BR119" s="93" t="s">
        <v>2991</v>
      </c>
      <c r="BS119" s="93" t="s">
        <v>4717</v>
      </c>
      <c r="BT119" s="93" t="s">
        <v>5314</v>
      </c>
      <c r="BU119" s="93" t="s">
        <v>5412</v>
      </c>
      <c r="BV119" s="93" t="s">
        <v>4497</v>
      </c>
      <c r="BW119" s="97"/>
      <c r="BX119" s="93" t="s">
        <v>717</v>
      </c>
      <c r="BY119" s="93" t="s">
        <v>5413</v>
      </c>
      <c r="BZ119" s="97"/>
      <c r="CA119" s="97"/>
      <c r="CB119" s="97"/>
      <c r="CC119" s="97"/>
      <c r="CD119" s="97"/>
      <c r="CE119" s="271"/>
      <c r="CF119" s="93" t="s">
        <v>5414</v>
      </c>
      <c r="CG119" s="93" t="s">
        <v>3162</v>
      </c>
      <c r="CH119" s="93" t="s">
        <v>1207</v>
      </c>
      <c r="CI119" s="93" t="s">
        <v>5415</v>
      </c>
      <c r="CJ119" s="97"/>
      <c r="CK119" s="93" t="s">
        <v>5416</v>
      </c>
      <c r="CL119" s="93" t="s">
        <v>2011</v>
      </c>
      <c r="CM119" s="93" t="s">
        <v>5417</v>
      </c>
      <c r="CN119" s="97"/>
      <c r="CO119" s="97"/>
      <c r="CP119" s="97"/>
      <c r="CQ119" s="97"/>
      <c r="CR119" s="97"/>
      <c r="CS119" s="101"/>
      <c r="CT119" s="93" t="s">
        <v>3457</v>
      </c>
      <c r="CU119" s="93" t="s">
        <v>3849</v>
      </c>
      <c r="CV119" s="93" t="s">
        <v>3451</v>
      </c>
      <c r="CW119" s="93" t="s">
        <v>5418</v>
      </c>
      <c r="CX119" s="93" t="s">
        <v>5419</v>
      </c>
      <c r="CY119" s="93" t="s">
        <v>5420</v>
      </c>
      <c r="CZ119" s="93" t="s">
        <v>4616</v>
      </c>
      <c r="DA119" s="93" t="s">
        <v>5168</v>
      </c>
      <c r="DB119" s="97"/>
      <c r="DC119" s="97"/>
      <c r="DD119" s="97"/>
      <c r="DE119" s="97"/>
      <c r="DF119" s="271"/>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301"/>
    </row>
    <row r="120">
      <c r="A120" s="544" t="s">
        <v>5422</v>
      </c>
      <c r="B120" s="103" t="s">
        <v>5423</v>
      </c>
      <c r="C120" s="104" t="s">
        <v>1411</v>
      </c>
      <c r="D120" s="105" t="s">
        <v>1411</v>
      </c>
      <c r="E120" s="106" t="s">
        <v>1411</v>
      </c>
      <c r="F120" s="107" t="s">
        <v>827</v>
      </c>
      <c r="G120" s="103" t="s">
        <v>3563</v>
      </c>
      <c r="H120" s="170"/>
      <c r="I120" s="170" t="s">
        <v>5424</v>
      </c>
      <c r="J120" s="170" t="s">
        <v>5059</v>
      </c>
      <c r="K120" s="170" t="s">
        <v>5425</v>
      </c>
      <c r="L120" s="112" t="s">
        <v>5426</v>
      </c>
      <c r="M120" s="227"/>
      <c r="N120" s="227"/>
      <c r="O120" s="227"/>
      <c r="P120" s="170" t="s">
        <v>5427</v>
      </c>
      <c r="Q120" s="227"/>
      <c r="R120" s="227"/>
      <c r="S120" s="170" t="s">
        <v>2730</v>
      </c>
      <c r="T120" s="227"/>
      <c r="U120" s="170" t="s">
        <v>5428</v>
      </c>
      <c r="V120" s="227"/>
      <c r="W120" s="92"/>
      <c r="X120" s="204" t="s">
        <v>4971</v>
      </c>
      <c r="Y120" s="296"/>
      <c r="Z120" s="204" t="s">
        <v>5429</v>
      </c>
      <c r="AA120" s="296"/>
      <c r="AB120" s="204" t="s">
        <v>1215</v>
      </c>
      <c r="AC120" s="296"/>
      <c r="AD120" s="296"/>
      <c r="AE120" s="296"/>
      <c r="AF120" s="204" t="s">
        <v>5430</v>
      </c>
      <c r="AG120" s="204" t="s">
        <v>5431</v>
      </c>
      <c r="AH120" s="296"/>
      <c r="AI120" s="204" t="s">
        <v>5432</v>
      </c>
      <c r="AJ120" s="204" t="s">
        <v>5433</v>
      </c>
      <c r="AK120" s="92"/>
      <c r="AL120" s="172" t="s">
        <v>3244</v>
      </c>
      <c r="AM120" s="172" t="s">
        <v>5434</v>
      </c>
      <c r="AN120" s="278"/>
      <c r="AO120" s="278"/>
      <c r="AP120" s="278"/>
      <c r="AQ120" s="278"/>
      <c r="AR120" s="278"/>
      <c r="AS120" s="278"/>
      <c r="AT120" s="172" t="s">
        <v>5183</v>
      </c>
      <c r="AU120" s="172" t="s">
        <v>979</v>
      </c>
      <c r="AV120" s="278"/>
      <c r="AW120" s="278"/>
      <c r="AX120" s="172" t="s">
        <v>1066</v>
      </c>
      <c r="AY120" s="278"/>
      <c r="AZ120" s="279"/>
      <c r="BA120" s="177"/>
      <c r="BB120" s="207" t="s">
        <v>2220</v>
      </c>
      <c r="BC120" s="178" t="s">
        <v>276</v>
      </c>
      <c r="BD120" s="178" t="s">
        <v>4401</v>
      </c>
      <c r="BE120" s="177"/>
      <c r="BF120" s="178" t="s">
        <v>4056</v>
      </c>
      <c r="BG120" s="177"/>
      <c r="BH120" s="178" t="s">
        <v>242</v>
      </c>
      <c r="BI120" s="177"/>
      <c r="BJ120" s="177"/>
      <c r="BK120" s="178" t="s">
        <v>5435</v>
      </c>
      <c r="BL120" s="177"/>
      <c r="BM120" s="177"/>
      <c r="BN120" s="177"/>
      <c r="BO120" s="177"/>
      <c r="BP120" s="291"/>
      <c r="BQ120" s="292"/>
      <c r="BR120" s="292"/>
      <c r="BS120" s="179" t="s">
        <v>5436</v>
      </c>
      <c r="BT120" s="179" t="s">
        <v>5437</v>
      </c>
      <c r="BU120" s="292"/>
      <c r="BV120" s="179" t="s">
        <v>5438</v>
      </c>
      <c r="BW120" s="292"/>
      <c r="BX120" s="292"/>
      <c r="BY120" s="292"/>
      <c r="BZ120" s="179" t="s">
        <v>2715</v>
      </c>
      <c r="CA120" s="292"/>
      <c r="CB120" s="292"/>
      <c r="CC120" s="292"/>
      <c r="CD120" s="292"/>
      <c r="CE120" s="293"/>
      <c r="CF120" s="182" t="s">
        <v>2399</v>
      </c>
      <c r="CG120" s="138" t="s">
        <v>3328</v>
      </c>
      <c r="CH120" s="182" t="s">
        <v>5439</v>
      </c>
      <c r="CI120" s="182" t="s">
        <v>5440</v>
      </c>
      <c r="CJ120" s="182" t="s">
        <v>1289</v>
      </c>
      <c r="CK120" s="182" t="s">
        <v>5441</v>
      </c>
      <c r="CL120" s="182" t="s">
        <v>2218</v>
      </c>
      <c r="CM120" s="182" t="s">
        <v>5442</v>
      </c>
      <c r="CN120" s="282"/>
      <c r="CO120" s="282"/>
      <c r="CP120" s="282"/>
      <c r="CQ120" s="282"/>
      <c r="CR120" s="282"/>
      <c r="CS120" s="101"/>
      <c r="CT120" s="211" t="s">
        <v>5443</v>
      </c>
      <c r="CU120" s="283"/>
      <c r="CV120" s="211" t="s">
        <v>5444</v>
      </c>
      <c r="CW120" s="283"/>
      <c r="CX120" s="283"/>
      <c r="CY120" s="283"/>
      <c r="CZ120" s="211"/>
      <c r="DA120" s="211" t="s">
        <v>3971</v>
      </c>
      <c r="DB120" s="283"/>
      <c r="DC120" s="283"/>
      <c r="DD120" s="283"/>
      <c r="DE120" s="283"/>
      <c r="DF120" s="294"/>
      <c r="DG120" s="212" t="s">
        <v>1878</v>
      </c>
      <c r="DH120" s="284"/>
      <c r="DI120" s="284"/>
      <c r="DJ120" s="284"/>
      <c r="DK120" s="284"/>
      <c r="DL120" s="284"/>
      <c r="DM120" s="284"/>
      <c r="DN120" s="284"/>
      <c r="DO120" s="284"/>
      <c r="DP120" s="284"/>
      <c r="DQ120" s="284"/>
      <c r="DR120" s="284"/>
      <c r="DS120" s="148" t="s">
        <v>5445</v>
      </c>
      <c r="DT120" s="212" t="s">
        <v>5446</v>
      </c>
      <c r="DU120" s="284"/>
      <c r="DV120" s="212" t="s">
        <v>4858</v>
      </c>
      <c r="DW120" s="284"/>
      <c r="DX120" s="212" t="s">
        <v>5447</v>
      </c>
      <c r="DY120" s="148" t="s">
        <v>851</v>
      </c>
      <c r="DZ120" s="284"/>
      <c r="EA120" s="284"/>
      <c r="EB120" s="325" t="s">
        <v>5448</v>
      </c>
    </row>
    <row r="121">
      <c r="A121" s="400" t="s">
        <v>5449</v>
      </c>
      <c r="B121" s="82" t="s">
        <v>5450</v>
      </c>
      <c r="C121" s="83" t="s">
        <v>1411</v>
      </c>
      <c r="D121" s="84" t="s">
        <v>1411</v>
      </c>
      <c r="E121" s="85" t="s">
        <v>1411</v>
      </c>
      <c r="F121" s="86" t="s">
        <v>1411</v>
      </c>
      <c r="G121" s="82" t="s">
        <v>4238</v>
      </c>
      <c r="H121" s="93" t="s">
        <v>4579</v>
      </c>
      <c r="I121" s="93" t="s">
        <v>5451</v>
      </c>
      <c r="J121" s="93" t="s">
        <v>5068</v>
      </c>
      <c r="K121" s="93" t="s">
        <v>350</v>
      </c>
      <c r="L121" s="93" t="s">
        <v>4787</v>
      </c>
      <c r="M121" s="93" t="s">
        <v>5452</v>
      </c>
      <c r="N121" s="93" t="s">
        <v>5453</v>
      </c>
      <c r="O121" s="93" t="s">
        <v>2898</v>
      </c>
      <c r="P121" s="93" t="s">
        <v>5454</v>
      </c>
      <c r="Q121" s="97"/>
      <c r="R121" s="97"/>
      <c r="S121" s="97"/>
      <c r="T121" s="97"/>
      <c r="U121" s="97"/>
      <c r="V121" s="97"/>
      <c r="W121" s="92"/>
      <c r="X121" s="93" t="s">
        <v>3202</v>
      </c>
      <c r="Y121" s="93" t="s">
        <v>570</v>
      </c>
      <c r="Z121" s="93" t="s">
        <v>4517</v>
      </c>
      <c r="AA121" s="93" t="s">
        <v>615</v>
      </c>
      <c r="AB121" s="93" t="s">
        <v>4623</v>
      </c>
      <c r="AC121" s="93" t="s">
        <v>2139</v>
      </c>
      <c r="AD121" s="93"/>
      <c r="AE121" s="93" t="s">
        <v>5455</v>
      </c>
      <c r="AF121" s="93" t="s">
        <v>5456</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5457</v>
      </c>
      <c r="BB121" s="93" t="s">
        <v>287</v>
      </c>
      <c r="BC121" s="93" t="s">
        <v>1046</v>
      </c>
      <c r="BD121" s="93" t="s">
        <v>5458</v>
      </c>
      <c r="BE121" s="93" t="s">
        <v>5459</v>
      </c>
      <c r="BF121" s="93" t="s">
        <v>5460</v>
      </c>
      <c r="BG121" s="93" t="s">
        <v>5461</v>
      </c>
      <c r="BH121" s="93" t="s">
        <v>2921</v>
      </c>
      <c r="BI121" s="97"/>
      <c r="BJ121" s="93" t="s">
        <v>5462</v>
      </c>
      <c r="BK121" s="93" t="s">
        <v>5463</v>
      </c>
      <c r="BL121" s="97"/>
      <c r="BM121" s="97"/>
      <c r="BN121" s="97"/>
      <c r="BO121" s="97"/>
      <c r="BP121" s="271"/>
      <c r="BQ121" s="93" t="s">
        <v>5464</v>
      </c>
      <c r="BR121" s="93" t="s">
        <v>4940</v>
      </c>
      <c r="BS121" s="93" t="s">
        <v>2218</v>
      </c>
      <c r="BT121" s="93" t="s">
        <v>5465</v>
      </c>
      <c r="BU121" s="93" t="s">
        <v>5466</v>
      </c>
      <c r="BV121" s="93" t="s">
        <v>1224</v>
      </c>
      <c r="BW121" s="93" t="s">
        <v>5467</v>
      </c>
      <c r="BX121" s="97"/>
      <c r="BY121" s="93" t="s">
        <v>5468</v>
      </c>
      <c r="BZ121" s="93" t="s">
        <v>2449</v>
      </c>
      <c r="CA121" s="97"/>
      <c r="CB121" s="97"/>
      <c r="CC121" s="97"/>
      <c r="CD121" s="97"/>
      <c r="CE121" s="271"/>
      <c r="CF121" s="93" t="s">
        <v>5469</v>
      </c>
      <c r="CG121" s="93" t="s">
        <v>5115</v>
      </c>
      <c r="CH121" s="93" t="s">
        <v>3264</v>
      </c>
      <c r="CI121" s="93" t="s">
        <v>5470</v>
      </c>
      <c r="CJ121" s="93" t="s">
        <v>5471</v>
      </c>
      <c r="CK121" s="93" t="s">
        <v>5472</v>
      </c>
      <c r="CL121" s="93" t="s">
        <v>4717</v>
      </c>
      <c r="CM121" s="93" t="s">
        <v>5456</v>
      </c>
      <c r="CN121" s="97"/>
      <c r="CO121" s="97"/>
      <c r="CP121" s="97"/>
      <c r="CQ121" s="97"/>
      <c r="CR121" s="97"/>
      <c r="CS121" s="101"/>
      <c r="CT121" s="93" t="s">
        <v>1012</v>
      </c>
      <c r="CU121" s="93" t="s">
        <v>4870</v>
      </c>
      <c r="CV121" s="93" t="s">
        <v>5473</v>
      </c>
      <c r="CW121" s="93" t="s">
        <v>4328</v>
      </c>
      <c r="CX121" s="93" t="s">
        <v>5058</v>
      </c>
      <c r="CY121" s="93" t="s">
        <v>4824</v>
      </c>
      <c r="CZ121" s="93" t="s">
        <v>5474</v>
      </c>
      <c r="DA121" s="93" t="s">
        <v>3713</v>
      </c>
      <c r="DB121" s="97"/>
      <c r="DC121" s="97"/>
      <c r="DD121" s="97"/>
      <c r="DE121" s="97"/>
      <c r="DF121" s="271"/>
      <c r="DG121" s="93" t="s">
        <v>5475</v>
      </c>
      <c r="DH121" s="97"/>
      <c r="DI121" s="97"/>
      <c r="DJ121" s="97"/>
      <c r="DK121" s="97"/>
      <c r="DL121" s="97"/>
      <c r="DM121" s="97"/>
      <c r="DN121" s="97"/>
      <c r="DO121" s="97"/>
      <c r="DP121" s="93" t="s">
        <v>5072</v>
      </c>
      <c r="DQ121" s="93" t="s">
        <v>664</v>
      </c>
      <c r="DR121" s="97"/>
      <c r="DS121" s="97"/>
      <c r="DT121" s="97"/>
      <c r="DU121" s="97"/>
      <c r="DV121" s="97"/>
      <c r="DW121" s="97"/>
      <c r="DX121" s="97"/>
      <c r="DY121" s="97"/>
      <c r="DZ121" s="97"/>
      <c r="EA121" s="97"/>
      <c r="EB121" s="414"/>
    </row>
    <row r="122">
      <c r="A122" s="453" t="s">
        <v>5476</v>
      </c>
      <c r="B122" s="103" t="s">
        <v>5477</v>
      </c>
      <c r="C122" s="104" t="s">
        <v>1411</v>
      </c>
      <c r="D122" s="105" t="s">
        <v>1411</v>
      </c>
      <c r="E122" s="106" t="s">
        <v>1411</v>
      </c>
      <c r="F122" s="107" t="s">
        <v>739</v>
      </c>
      <c r="G122" s="103" t="s">
        <v>1633</v>
      </c>
      <c r="H122" s="227"/>
      <c r="I122" s="227"/>
      <c r="J122" s="170" t="s">
        <v>5478</v>
      </c>
      <c r="K122" s="170" t="s">
        <v>4456</v>
      </c>
      <c r="L122" s="170" t="s">
        <v>5118</v>
      </c>
      <c r="M122" s="227"/>
      <c r="N122" s="170" t="s">
        <v>4783</v>
      </c>
      <c r="O122" s="170" t="s">
        <v>5479</v>
      </c>
      <c r="P122" s="170" t="s">
        <v>3511</v>
      </c>
      <c r="Q122" s="227"/>
      <c r="R122" s="227"/>
      <c r="S122" s="227"/>
      <c r="T122" s="227"/>
      <c r="U122" s="227"/>
      <c r="V122" s="227"/>
      <c r="W122" s="92"/>
      <c r="X122" s="204" t="s">
        <v>4362</v>
      </c>
      <c r="Y122" s="296"/>
      <c r="Z122" s="204" t="s">
        <v>651</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4504</v>
      </c>
      <c r="AU122" s="172" t="s">
        <v>2691</v>
      </c>
      <c r="AV122" s="278"/>
      <c r="AW122" s="278"/>
      <c r="AX122" s="278"/>
      <c r="AY122" s="278"/>
      <c r="AZ122" s="279"/>
      <c r="BA122" s="177"/>
      <c r="BB122" s="177"/>
      <c r="BC122" s="177"/>
      <c r="BD122" s="177"/>
      <c r="BE122" s="178" t="s">
        <v>5480</v>
      </c>
      <c r="BF122" s="177"/>
      <c r="BG122" s="177"/>
      <c r="BH122" s="178" t="s">
        <v>4419</v>
      </c>
      <c r="BI122" s="177"/>
      <c r="BJ122" s="178" t="s">
        <v>5481</v>
      </c>
      <c r="BK122" s="177"/>
      <c r="BL122" s="177"/>
      <c r="BM122" s="177"/>
      <c r="BN122" s="177"/>
      <c r="BO122" s="177"/>
      <c r="BP122" s="291"/>
      <c r="BQ122" s="179" t="s">
        <v>5482</v>
      </c>
      <c r="BR122" s="292"/>
      <c r="BS122" s="292"/>
      <c r="BT122" s="179" t="s">
        <v>5437</v>
      </c>
      <c r="BU122" s="292"/>
      <c r="BV122" s="292"/>
      <c r="BW122" s="292"/>
      <c r="BX122" s="292"/>
      <c r="BY122" s="292"/>
      <c r="BZ122" s="292"/>
      <c r="CA122" s="292"/>
      <c r="CB122" s="292"/>
      <c r="CC122" s="292"/>
      <c r="CD122" s="292"/>
      <c r="CE122" s="293"/>
      <c r="CF122" s="182" t="s">
        <v>5483</v>
      </c>
      <c r="CG122" s="182" t="s">
        <v>1439</v>
      </c>
      <c r="CH122" s="282"/>
      <c r="CI122" s="182" t="s">
        <v>5484</v>
      </c>
      <c r="CJ122" s="282"/>
      <c r="CK122" s="282"/>
      <c r="CL122" s="282"/>
      <c r="CM122" s="138" t="s">
        <v>177</v>
      </c>
      <c r="CN122" s="282"/>
      <c r="CO122" s="282"/>
      <c r="CP122" s="282"/>
      <c r="CQ122" s="282"/>
      <c r="CR122" s="282"/>
      <c r="CS122" s="101"/>
      <c r="CT122" s="211" t="s">
        <v>5458</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5485</v>
      </c>
      <c r="B123" s="82" t="s">
        <v>5486</v>
      </c>
      <c r="C123" s="83" t="s">
        <v>1411</v>
      </c>
      <c r="D123" s="84" t="s">
        <v>1411</v>
      </c>
      <c r="E123" s="85" t="s">
        <v>1411</v>
      </c>
      <c r="F123" s="86" t="s">
        <v>1411</v>
      </c>
      <c r="G123" s="82" t="s">
        <v>4735</v>
      </c>
      <c r="H123" s="93" t="s">
        <v>5487</v>
      </c>
      <c r="I123" s="93" t="s">
        <v>5488</v>
      </c>
      <c r="J123" s="93" t="s">
        <v>5489</v>
      </c>
      <c r="K123" s="93" t="s">
        <v>5253</v>
      </c>
      <c r="L123" s="93" t="s">
        <v>2566</v>
      </c>
      <c r="M123" s="97"/>
      <c r="N123" s="93" t="s">
        <v>5490</v>
      </c>
      <c r="O123" s="93" t="s">
        <v>688</v>
      </c>
      <c r="P123" s="93" t="s">
        <v>1208</v>
      </c>
      <c r="Q123" s="97"/>
      <c r="R123" s="97"/>
      <c r="S123" s="97"/>
      <c r="T123" s="97"/>
      <c r="U123" s="97"/>
      <c r="V123" s="97"/>
      <c r="W123" s="92"/>
      <c r="X123" s="93" t="s">
        <v>2077</v>
      </c>
      <c r="Y123" s="93" t="s">
        <v>3421</v>
      </c>
      <c r="Z123" s="93" t="s">
        <v>5430</v>
      </c>
      <c r="AA123" s="93" t="s">
        <v>5491</v>
      </c>
      <c r="AB123" s="93" t="s">
        <v>4033</v>
      </c>
      <c r="AC123" s="93" t="s">
        <v>1263</v>
      </c>
      <c r="AD123" s="97"/>
      <c r="AE123" s="93" t="s">
        <v>5492</v>
      </c>
      <c r="AF123" s="93" t="s">
        <v>5493</v>
      </c>
      <c r="AG123" s="97"/>
      <c r="AH123" s="97"/>
      <c r="AI123" s="97"/>
      <c r="AJ123" s="97"/>
      <c r="AK123" s="92"/>
      <c r="AL123" s="97"/>
      <c r="AM123" s="93" t="s">
        <v>694</v>
      </c>
      <c r="AN123" s="97"/>
      <c r="AO123" s="97"/>
      <c r="AP123" s="97"/>
      <c r="AQ123" s="97"/>
      <c r="AR123" s="97"/>
      <c r="AS123" s="97"/>
      <c r="AT123" s="93" t="s">
        <v>3993</v>
      </c>
      <c r="AU123" s="93" t="s">
        <v>5494</v>
      </c>
      <c r="AV123" s="97"/>
      <c r="AW123" s="97"/>
      <c r="AX123" s="97"/>
      <c r="AY123" s="97"/>
      <c r="AZ123" s="271"/>
      <c r="BA123" s="93" t="s">
        <v>4294</v>
      </c>
      <c r="BB123" s="93" t="s">
        <v>577</v>
      </c>
      <c r="BC123" s="93" t="s">
        <v>3395</v>
      </c>
      <c r="BD123" s="93" t="s">
        <v>5495</v>
      </c>
      <c r="BE123" s="93" t="s">
        <v>5496</v>
      </c>
      <c r="BF123" s="97"/>
      <c r="BG123" s="590"/>
      <c r="BH123" s="93" t="s">
        <v>755</v>
      </c>
      <c r="BI123" s="93" t="s">
        <v>5497</v>
      </c>
      <c r="BJ123" s="97"/>
      <c r="BK123" s="93" t="s">
        <v>4398</v>
      </c>
      <c r="BL123" s="97"/>
      <c r="BM123" s="97"/>
      <c r="BN123" s="97"/>
      <c r="BO123" s="97"/>
      <c r="BP123" s="271"/>
      <c r="BQ123" s="93" t="s">
        <v>5269</v>
      </c>
      <c r="BR123" s="93" t="s">
        <v>5498</v>
      </c>
      <c r="BS123" s="93" t="s">
        <v>4701</v>
      </c>
      <c r="BT123" s="93" t="s">
        <v>1820</v>
      </c>
      <c r="BU123" s="93" t="s">
        <v>1007</v>
      </c>
      <c r="BV123" s="93" t="s">
        <v>5499</v>
      </c>
      <c r="BW123" s="93"/>
      <c r="BX123" s="93" t="s">
        <v>5500</v>
      </c>
      <c r="BY123" s="97"/>
      <c r="BZ123" s="93" t="s">
        <v>2211</v>
      </c>
      <c r="CA123" s="97"/>
      <c r="CB123" s="97"/>
      <c r="CC123" s="97"/>
      <c r="CD123" s="97"/>
      <c r="CE123" s="271"/>
      <c r="CF123" s="93" t="s">
        <v>5501</v>
      </c>
      <c r="CG123" s="93" t="s">
        <v>2447</v>
      </c>
      <c r="CH123" s="97"/>
      <c r="CI123" s="97"/>
      <c r="CJ123" s="97"/>
      <c r="CK123" s="93" t="s">
        <v>5502</v>
      </c>
      <c r="CL123" s="93" t="s">
        <v>930</v>
      </c>
      <c r="CM123" s="93" t="s">
        <v>2993</v>
      </c>
      <c r="CN123" s="97"/>
      <c r="CO123" s="97"/>
      <c r="CP123" s="97"/>
      <c r="CQ123" s="97"/>
      <c r="CR123" s="97"/>
      <c r="CS123" s="101"/>
      <c r="CT123" s="93" t="s">
        <v>3365</v>
      </c>
      <c r="CU123" s="93" t="s">
        <v>3026</v>
      </c>
      <c r="CV123" s="93" t="s">
        <v>5000</v>
      </c>
      <c r="CW123" s="93" t="s">
        <v>837</v>
      </c>
      <c r="CX123" s="93" t="s">
        <v>2097</v>
      </c>
      <c r="CY123" s="97"/>
      <c r="CZ123" s="93" t="s">
        <v>5503</v>
      </c>
      <c r="DA123" s="93" t="s">
        <v>4096</v>
      </c>
      <c r="DB123" s="97"/>
      <c r="DC123" s="97"/>
      <c r="DD123" s="97"/>
      <c r="DE123" s="97"/>
      <c r="DF123" s="271"/>
      <c r="DG123" s="97"/>
      <c r="DH123" s="97"/>
      <c r="DI123" s="97"/>
      <c r="DJ123" s="97"/>
      <c r="DK123" s="97"/>
      <c r="DL123" s="97"/>
      <c r="DM123" s="97"/>
      <c r="DN123" s="97"/>
      <c r="DO123" s="97"/>
      <c r="DP123" s="93" t="s">
        <v>5504</v>
      </c>
      <c r="DQ123" s="93" t="s">
        <v>2277</v>
      </c>
      <c r="DR123" s="97"/>
      <c r="DS123" s="97"/>
      <c r="DT123" s="97"/>
      <c r="DU123" s="97"/>
      <c r="DV123" s="97"/>
      <c r="DW123" s="97"/>
      <c r="DX123" s="97"/>
      <c r="DY123" s="97"/>
      <c r="DZ123" s="97"/>
      <c r="EA123" s="97"/>
      <c r="EB123" s="301"/>
    </row>
    <row r="124">
      <c r="A124" s="169" t="s">
        <v>5505</v>
      </c>
      <c r="B124" s="103" t="s">
        <v>5506</v>
      </c>
      <c r="C124" s="104" t="s">
        <v>1411</v>
      </c>
      <c r="D124" s="105" t="s">
        <v>1411</v>
      </c>
      <c r="E124" s="106" t="s">
        <v>1411</v>
      </c>
      <c r="F124" s="107" t="s">
        <v>1411</v>
      </c>
      <c r="G124" s="103" t="s">
        <v>218</v>
      </c>
      <c r="H124" s="227"/>
      <c r="I124" s="170" t="s">
        <v>5012</v>
      </c>
      <c r="J124" s="227"/>
      <c r="K124" s="227"/>
      <c r="L124" s="170" t="s">
        <v>3138</v>
      </c>
      <c r="M124" s="227"/>
      <c r="N124" s="170" t="s">
        <v>5208</v>
      </c>
      <c r="O124" s="170" t="s">
        <v>939</v>
      </c>
      <c r="P124" s="170" t="s">
        <v>3436</v>
      </c>
      <c r="Q124" s="227"/>
      <c r="R124" s="227"/>
      <c r="S124" s="227"/>
      <c r="T124" s="227"/>
      <c r="U124" s="170" t="s">
        <v>5428</v>
      </c>
      <c r="V124" s="227"/>
      <c r="W124" s="92"/>
      <c r="X124" s="296"/>
      <c r="Y124" s="204" t="s">
        <v>575</v>
      </c>
      <c r="Z124" s="204" t="s">
        <v>1523</v>
      </c>
      <c r="AA124" s="296"/>
      <c r="AB124" s="204" t="s">
        <v>4713</v>
      </c>
      <c r="AC124" s="296"/>
      <c r="AD124" s="296"/>
      <c r="AE124" s="204" t="s">
        <v>2042</v>
      </c>
      <c r="AF124" s="296"/>
      <c r="AG124" s="296"/>
      <c r="AH124" s="296"/>
      <c r="AI124" s="296"/>
      <c r="AJ124" s="296"/>
      <c r="AK124" s="92"/>
      <c r="AL124" s="172"/>
      <c r="AM124" s="172" t="s">
        <v>5507</v>
      </c>
      <c r="AN124" s="278"/>
      <c r="AO124" s="278"/>
      <c r="AP124" s="278"/>
      <c r="AQ124" s="278"/>
      <c r="AR124" s="278"/>
      <c r="AS124" s="278"/>
      <c r="AT124" s="172" t="s">
        <v>2973</v>
      </c>
      <c r="AU124" s="278"/>
      <c r="AV124" s="278"/>
      <c r="AW124" s="278"/>
      <c r="AX124" s="172" t="s">
        <v>5214</v>
      </c>
      <c r="AY124" s="278"/>
      <c r="AZ124" s="279"/>
      <c r="BA124" s="177"/>
      <c r="BB124" s="177"/>
      <c r="BC124" s="177"/>
      <c r="BD124" s="178" t="s">
        <v>4922</v>
      </c>
      <c r="BE124" s="178" t="s">
        <v>5508</v>
      </c>
      <c r="BF124" s="177"/>
      <c r="BG124" s="177"/>
      <c r="BH124" s="178" t="s">
        <v>5265</v>
      </c>
      <c r="BI124" s="177"/>
      <c r="BJ124" s="177"/>
      <c r="BK124" s="177"/>
      <c r="BL124" s="177"/>
      <c r="BM124" s="177"/>
      <c r="BN124" s="177"/>
      <c r="BO124" s="177"/>
      <c r="BP124" s="291"/>
      <c r="BQ124" s="292"/>
      <c r="BR124" s="179" t="s">
        <v>5509</v>
      </c>
      <c r="BS124" s="179" t="s">
        <v>1545</v>
      </c>
      <c r="BT124" s="292"/>
      <c r="BU124" s="292"/>
      <c r="BV124" s="179" t="s">
        <v>1630</v>
      </c>
      <c r="BW124" s="292"/>
      <c r="BX124" s="179" t="s">
        <v>5510</v>
      </c>
      <c r="BY124" s="292"/>
      <c r="BZ124" s="292"/>
      <c r="CA124" s="292"/>
      <c r="CB124" s="292"/>
      <c r="CC124" s="292"/>
      <c r="CD124" s="292"/>
      <c r="CE124" s="293"/>
      <c r="CF124" s="282"/>
      <c r="CG124" s="282"/>
      <c r="CH124" s="282"/>
      <c r="CI124" s="182" t="s">
        <v>5511</v>
      </c>
      <c r="CJ124" s="282"/>
      <c r="CK124" s="282"/>
      <c r="CL124" s="282"/>
      <c r="CM124" s="282"/>
      <c r="CN124" s="282"/>
      <c r="CO124" s="282"/>
      <c r="CP124" s="282"/>
      <c r="CQ124" s="282"/>
      <c r="CR124" s="282"/>
      <c r="CS124" s="101"/>
      <c r="CT124" s="211" t="s">
        <v>4837</v>
      </c>
      <c r="CU124" s="283"/>
      <c r="CV124" s="211" t="s">
        <v>3148</v>
      </c>
      <c r="CW124" s="283"/>
      <c r="CX124" s="283"/>
      <c r="CY124" s="283"/>
      <c r="CZ124" s="211" t="s">
        <v>5512</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4" t="s">
        <v>5513</v>
      </c>
      <c r="B125" s="82" t="s">
        <v>5514</v>
      </c>
      <c r="C125" s="83" t="s">
        <v>1411</v>
      </c>
      <c r="D125" s="84" t="s">
        <v>1411</v>
      </c>
      <c r="E125" s="85" t="s">
        <v>1411</v>
      </c>
      <c r="F125" s="86" t="s">
        <v>1411</v>
      </c>
      <c r="G125" s="82" t="s">
        <v>5515</v>
      </c>
      <c r="H125" s="591" t="s">
        <v>4244</v>
      </c>
      <c r="I125" s="591" t="s">
        <v>5516</v>
      </c>
      <c r="J125" s="591" t="s">
        <v>5517</v>
      </c>
      <c r="K125" s="591" t="s">
        <v>4267</v>
      </c>
      <c r="L125" s="591" t="s">
        <v>5518</v>
      </c>
      <c r="M125" s="591" t="s">
        <v>5519</v>
      </c>
      <c r="N125" s="591" t="s">
        <v>2578</v>
      </c>
      <c r="O125" s="591" t="s">
        <v>4990</v>
      </c>
      <c r="P125" s="591" t="s">
        <v>3635</v>
      </c>
      <c r="Q125" s="197"/>
      <c r="R125" s="197"/>
      <c r="S125" s="591" t="s">
        <v>3227</v>
      </c>
      <c r="T125" s="197"/>
      <c r="U125" s="591" t="s">
        <v>3588</v>
      </c>
      <c r="V125" s="591" t="s">
        <v>5520</v>
      </c>
      <c r="W125" s="193"/>
      <c r="X125" s="591" t="s">
        <v>5521</v>
      </c>
      <c r="Y125" s="591" t="s">
        <v>5522</v>
      </c>
      <c r="Z125" s="591" t="s">
        <v>651</v>
      </c>
      <c r="AA125" s="591" t="s">
        <v>3349</v>
      </c>
      <c r="AB125" s="591" t="s">
        <v>857</v>
      </c>
      <c r="AC125" s="591" t="s">
        <v>2071</v>
      </c>
      <c r="AD125" s="197"/>
      <c r="AE125" s="591" t="s">
        <v>3035</v>
      </c>
      <c r="AF125" s="591" t="s">
        <v>5087</v>
      </c>
      <c r="AG125" s="591" t="s">
        <v>5523</v>
      </c>
      <c r="AH125" s="197"/>
      <c r="AI125" s="591" t="s">
        <v>5524</v>
      </c>
      <c r="AJ125" s="197"/>
      <c r="AK125" s="193"/>
      <c r="AL125" s="591" t="s">
        <v>4592</v>
      </c>
      <c r="AM125" s="591" t="s">
        <v>5525</v>
      </c>
      <c r="AN125" s="197"/>
      <c r="AO125" s="197"/>
      <c r="AP125" s="591" t="s">
        <v>5526</v>
      </c>
      <c r="AQ125" s="591"/>
      <c r="AR125" s="591" t="s">
        <v>3630</v>
      </c>
      <c r="AS125" s="197"/>
      <c r="AT125" s="591" t="s">
        <v>5527</v>
      </c>
      <c r="AU125" s="591" t="s">
        <v>488</v>
      </c>
      <c r="AV125" s="591" t="s">
        <v>5528</v>
      </c>
      <c r="AW125" s="197"/>
      <c r="AX125" s="197"/>
      <c r="AY125" s="197"/>
      <c r="AZ125" s="196"/>
      <c r="BA125" s="591" t="s">
        <v>2505</v>
      </c>
      <c r="BB125" s="591" t="s">
        <v>1364</v>
      </c>
      <c r="BC125" s="591" t="s">
        <v>5529</v>
      </c>
      <c r="BD125" s="591" t="s">
        <v>1656</v>
      </c>
      <c r="BE125" s="591" t="s">
        <v>5530</v>
      </c>
      <c r="BF125" s="591" t="s">
        <v>5531</v>
      </c>
      <c r="BG125" s="591" t="s">
        <v>5532</v>
      </c>
      <c r="BH125" s="591" t="s">
        <v>5533</v>
      </c>
      <c r="BI125" s="197"/>
      <c r="BJ125" s="591" t="s">
        <v>5534</v>
      </c>
      <c r="BK125" s="591" t="s">
        <v>4853</v>
      </c>
      <c r="BL125" s="197"/>
      <c r="BM125" s="591" t="s">
        <v>4869</v>
      </c>
      <c r="BN125" s="591" t="s">
        <v>5535</v>
      </c>
      <c r="BO125" s="591" t="s">
        <v>5536</v>
      </c>
      <c r="BP125" s="196"/>
      <c r="BQ125" s="197"/>
      <c r="BR125" s="591" t="s">
        <v>5537</v>
      </c>
      <c r="BS125" s="591" t="s">
        <v>5538</v>
      </c>
      <c r="BT125" s="591" t="s">
        <v>576</v>
      </c>
      <c r="BU125" s="591" t="s">
        <v>3950</v>
      </c>
      <c r="BV125" s="591" t="s">
        <v>1091</v>
      </c>
      <c r="BW125" s="197"/>
      <c r="BX125" s="197"/>
      <c r="BY125" s="197"/>
      <c r="BZ125" s="591" t="s">
        <v>2299</v>
      </c>
      <c r="CA125" s="97"/>
      <c r="CB125" s="97"/>
      <c r="CC125" s="97"/>
      <c r="CD125" s="97"/>
      <c r="CE125" s="271"/>
      <c r="CF125" s="591" t="s">
        <v>1654</v>
      </c>
      <c r="CG125" s="591" t="s">
        <v>2620</v>
      </c>
      <c r="CH125" s="591" t="s">
        <v>1846</v>
      </c>
      <c r="CI125" s="591" t="s">
        <v>5539</v>
      </c>
      <c r="CJ125" s="197"/>
      <c r="CK125" s="591" t="s">
        <v>5340</v>
      </c>
      <c r="CL125" s="591" t="s">
        <v>5540</v>
      </c>
      <c r="CM125" s="591" t="s">
        <v>5541</v>
      </c>
      <c r="CN125" s="197"/>
      <c r="CO125" s="197"/>
      <c r="CP125" s="197"/>
      <c r="CQ125" s="197"/>
      <c r="CR125" s="197"/>
      <c r="CS125" s="199"/>
      <c r="CT125" s="591" t="s">
        <v>5542</v>
      </c>
      <c r="CU125" s="591" t="s">
        <v>2747</v>
      </c>
      <c r="CV125" s="591" t="s">
        <v>3922</v>
      </c>
      <c r="CW125" s="591" t="s">
        <v>4773</v>
      </c>
      <c r="CX125" s="197"/>
      <c r="CY125" s="591" t="s">
        <v>4399</v>
      </c>
      <c r="CZ125" s="197"/>
      <c r="DA125" s="591" t="s">
        <v>4049</v>
      </c>
      <c r="DB125" s="591" t="s">
        <v>5543</v>
      </c>
      <c r="DC125" s="197"/>
      <c r="DD125" s="591" t="s">
        <v>1827</v>
      </c>
      <c r="DE125" s="591" t="s">
        <v>5544</v>
      </c>
      <c r="DF125" s="196"/>
      <c r="DG125" s="591" t="s">
        <v>3440</v>
      </c>
      <c r="DH125" s="197"/>
      <c r="DI125" s="591" t="s">
        <v>5545</v>
      </c>
      <c r="DJ125" s="591"/>
      <c r="DK125" s="592" t="s">
        <v>5546</v>
      </c>
      <c r="DL125" s="93" t="s">
        <v>2092</v>
      </c>
      <c r="DM125" s="591" t="s">
        <v>5047</v>
      </c>
      <c r="DN125" s="591" t="s">
        <v>3311</v>
      </c>
      <c r="DO125" s="197"/>
      <c r="DP125" s="591" t="s">
        <v>5547</v>
      </c>
      <c r="DQ125" s="591" t="s">
        <v>5447</v>
      </c>
      <c r="DR125" s="97"/>
      <c r="DS125" s="591" t="s">
        <v>5548</v>
      </c>
      <c r="DT125" s="197"/>
      <c r="DU125" s="591" t="s">
        <v>4737</v>
      </c>
      <c r="DV125" s="591" t="s">
        <v>5549</v>
      </c>
      <c r="DW125" s="93" t="s">
        <v>385</v>
      </c>
      <c r="DX125" s="97"/>
      <c r="DY125" s="97"/>
      <c r="DZ125" s="97"/>
      <c r="EA125" s="93" t="s">
        <v>3912</v>
      </c>
      <c r="EB125" s="360" t="s">
        <v>5550</v>
      </c>
    </row>
    <row r="126">
      <c r="A126" s="593" t="s">
        <v>5551</v>
      </c>
      <c r="B126" s="103" t="s">
        <v>5552</v>
      </c>
      <c r="C126" s="104" t="s">
        <v>1411</v>
      </c>
      <c r="D126" s="105" t="s">
        <v>739</v>
      </c>
      <c r="E126" s="106" t="s">
        <v>1411</v>
      </c>
      <c r="F126" s="107" t="s">
        <v>2982</v>
      </c>
      <c r="G126" s="103" t="s">
        <v>4735</v>
      </c>
      <c r="H126" s="227"/>
      <c r="I126" s="112" t="s">
        <v>5553</v>
      </c>
      <c r="J126" s="112" t="s">
        <v>5554</v>
      </c>
      <c r="K126" s="112" t="s">
        <v>5555</v>
      </c>
      <c r="L126" s="112" t="s">
        <v>2316</v>
      </c>
      <c r="M126" s="112" t="s">
        <v>1458</v>
      </c>
      <c r="N126" s="112" t="s">
        <v>5556</v>
      </c>
      <c r="O126" s="112" t="s">
        <v>1235</v>
      </c>
      <c r="P126" s="170" t="s">
        <v>5557</v>
      </c>
      <c r="Q126" s="227"/>
      <c r="R126" s="227"/>
      <c r="S126" s="227"/>
      <c r="T126" s="227"/>
      <c r="U126" s="227"/>
      <c r="V126" s="227"/>
      <c r="W126" s="92"/>
      <c r="X126" s="116" t="s">
        <v>2975</v>
      </c>
      <c r="Y126" s="116" t="s">
        <v>2328</v>
      </c>
      <c r="Z126" s="116" t="s">
        <v>618</v>
      </c>
      <c r="AA126" s="204" t="s">
        <v>5558</v>
      </c>
      <c r="AB126" s="116" t="s">
        <v>3717</v>
      </c>
      <c r="AC126" s="116" t="s">
        <v>5559</v>
      </c>
      <c r="AD126" s="296"/>
      <c r="AE126" s="116" t="s">
        <v>5560</v>
      </c>
      <c r="AF126" s="116" t="s">
        <v>4517</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5561</v>
      </c>
      <c r="BB126" s="127" t="s">
        <v>1002</v>
      </c>
      <c r="BC126" s="127" t="s">
        <v>3243</v>
      </c>
      <c r="BD126" s="127" t="s">
        <v>3072</v>
      </c>
      <c r="BE126" s="127" t="s">
        <v>2463</v>
      </c>
      <c r="BF126" s="177"/>
      <c r="BG126" s="177"/>
      <c r="BH126" s="127" t="s">
        <v>3629</v>
      </c>
      <c r="BI126" s="177"/>
      <c r="BJ126" s="177"/>
      <c r="BK126" s="127" t="s">
        <v>744</v>
      </c>
      <c r="BL126" s="177"/>
      <c r="BM126" s="177"/>
      <c r="BN126" s="177"/>
      <c r="BO126" s="177"/>
      <c r="BP126" s="291"/>
      <c r="BQ126" s="132" t="s">
        <v>5562</v>
      </c>
      <c r="BR126" s="179" t="s">
        <v>5563</v>
      </c>
      <c r="BS126" s="179" t="s">
        <v>5564</v>
      </c>
      <c r="BT126" s="179" t="s">
        <v>2124</v>
      </c>
      <c r="BU126" s="292"/>
      <c r="BV126" s="179" t="s">
        <v>3558</v>
      </c>
      <c r="BW126" s="179" t="s">
        <v>5565</v>
      </c>
      <c r="BX126" s="292"/>
      <c r="BY126" s="132" t="s">
        <v>5566</v>
      </c>
      <c r="BZ126" s="179" t="s">
        <v>5567</v>
      </c>
      <c r="CA126" s="292"/>
      <c r="CB126" s="292"/>
      <c r="CC126" s="292"/>
      <c r="CD126" s="292"/>
      <c r="CE126" s="293"/>
      <c r="CF126" s="182" t="s">
        <v>5568</v>
      </c>
      <c r="CG126" s="138" t="s">
        <v>3631</v>
      </c>
      <c r="CH126" s="138" t="s">
        <v>2099</v>
      </c>
      <c r="CI126" s="138" t="s">
        <v>5569</v>
      </c>
      <c r="CJ126" s="138" t="s">
        <v>4143</v>
      </c>
      <c r="CK126" s="282"/>
      <c r="CL126" s="138" t="s">
        <v>1734</v>
      </c>
      <c r="CM126" s="282"/>
      <c r="CN126" s="282"/>
      <c r="CO126" s="282"/>
      <c r="CP126" s="282"/>
      <c r="CQ126" s="282"/>
      <c r="CR126" s="282"/>
      <c r="CS126" s="101"/>
      <c r="CT126" s="143" t="s">
        <v>5570</v>
      </c>
      <c r="CU126" s="143" t="s">
        <v>5571</v>
      </c>
      <c r="CV126" s="143" t="s">
        <v>5572</v>
      </c>
      <c r="CW126" s="143" t="s">
        <v>5573</v>
      </c>
      <c r="CX126" s="143" t="s">
        <v>5574</v>
      </c>
      <c r="CY126" s="143" t="s">
        <v>5575</v>
      </c>
      <c r="CZ126" s="143" t="s">
        <v>5576</v>
      </c>
      <c r="DA126" s="143" t="s">
        <v>4868</v>
      </c>
      <c r="DB126" s="283"/>
      <c r="DC126" s="283"/>
      <c r="DD126" s="283"/>
      <c r="DE126" s="283"/>
      <c r="DF126" s="294"/>
      <c r="DG126" s="148" t="s">
        <v>2745</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5577</v>
      </c>
      <c r="B127" s="82" t="s">
        <v>5578</v>
      </c>
      <c r="C127" s="83" t="s">
        <v>1411</v>
      </c>
      <c r="D127" s="84" t="s">
        <v>1411</v>
      </c>
      <c r="E127" s="85" t="s">
        <v>1411</v>
      </c>
      <c r="F127" s="86" t="s">
        <v>1411</v>
      </c>
      <c r="G127" s="82" t="s">
        <v>988</v>
      </c>
      <c r="H127" s="215" t="s">
        <v>5579</v>
      </c>
      <c r="I127" s="302" t="s">
        <v>5580</v>
      </c>
      <c r="J127" s="215" t="s">
        <v>3017</v>
      </c>
      <c r="K127" s="215" t="s">
        <v>4221</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5581</v>
      </c>
      <c r="BF127" s="97"/>
      <c r="BG127" s="97"/>
      <c r="BH127" s="215"/>
      <c r="BI127" s="215"/>
      <c r="BJ127" s="215"/>
      <c r="BK127" s="215"/>
      <c r="BL127" s="97"/>
      <c r="BM127" s="97"/>
      <c r="BN127" s="97"/>
      <c r="BO127" s="97"/>
      <c r="BP127" s="271"/>
      <c r="BQ127" s="215"/>
      <c r="BR127" s="215"/>
      <c r="BS127" s="215"/>
      <c r="BT127" s="302" t="s">
        <v>5582</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5583</v>
      </c>
      <c r="B128" s="103" t="s">
        <v>5584</v>
      </c>
      <c r="C128" s="104" t="s">
        <v>1411</v>
      </c>
      <c r="D128" s="105" t="s">
        <v>1411</v>
      </c>
      <c r="E128" s="106" t="s">
        <v>1411</v>
      </c>
      <c r="F128" s="107" t="s">
        <v>738</v>
      </c>
      <c r="G128" s="103" t="s">
        <v>4756</v>
      </c>
      <c r="H128" s="170" t="s">
        <v>3420</v>
      </c>
      <c r="I128" s="170" t="s">
        <v>2040</v>
      </c>
      <c r="J128" s="170" t="s">
        <v>5585</v>
      </c>
      <c r="K128" s="170" t="s">
        <v>3224</v>
      </c>
      <c r="L128" s="309" t="s">
        <v>5586</v>
      </c>
      <c r="M128" s="227"/>
      <c r="N128" s="227"/>
      <c r="O128" s="309" t="s">
        <v>1308</v>
      </c>
      <c r="P128" s="227"/>
      <c r="Q128" s="227"/>
      <c r="R128" s="170"/>
      <c r="S128" s="170"/>
      <c r="T128" s="227"/>
      <c r="U128" s="227"/>
      <c r="V128" s="227"/>
      <c r="W128" s="92"/>
      <c r="X128" s="204" t="s">
        <v>1793</v>
      </c>
      <c r="Y128" s="296"/>
      <c r="Z128" s="204" t="s">
        <v>5587</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5588</v>
      </c>
      <c r="BJ128" s="178"/>
      <c r="BK128" s="177"/>
      <c r="BL128" s="177"/>
      <c r="BM128" s="177"/>
      <c r="BN128" s="177"/>
      <c r="BO128" s="177"/>
      <c r="BP128" s="291"/>
      <c r="BQ128" s="292"/>
      <c r="BR128" s="180" t="s">
        <v>3752</v>
      </c>
      <c r="BS128" s="179" t="s">
        <v>5589</v>
      </c>
      <c r="BT128" s="292"/>
      <c r="BU128" s="292"/>
      <c r="BV128" s="179" t="s">
        <v>5590</v>
      </c>
      <c r="BW128" s="292"/>
      <c r="BX128" s="292"/>
      <c r="BY128" s="292"/>
      <c r="BZ128" s="292"/>
      <c r="CA128" s="292"/>
      <c r="CB128" s="292"/>
      <c r="CC128" s="292"/>
      <c r="CD128" s="292"/>
      <c r="CE128" s="293"/>
      <c r="CF128" s="182" t="s">
        <v>5591</v>
      </c>
      <c r="CG128" s="319" t="s">
        <v>1879</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5592</v>
      </c>
      <c r="B129" s="82" t="s">
        <v>5593</v>
      </c>
      <c r="C129" s="83" t="s">
        <v>1411</v>
      </c>
      <c r="D129" s="84" t="s">
        <v>1411</v>
      </c>
      <c r="E129" s="85" t="s">
        <v>1411</v>
      </c>
      <c r="F129" s="86" t="s">
        <v>739</v>
      </c>
      <c r="G129" s="82" t="s">
        <v>2982</v>
      </c>
      <c r="H129" s="93" t="s">
        <v>4014</v>
      </c>
      <c r="I129" s="93" t="s">
        <v>5594</v>
      </c>
      <c r="J129" s="93" t="s">
        <v>3079</v>
      </c>
      <c r="K129" s="93" t="s">
        <v>2401</v>
      </c>
      <c r="L129" s="93" t="s">
        <v>5595</v>
      </c>
      <c r="M129" s="93" t="s">
        <v>5596</v>
      </c>
      <c r="N129" s="93" t="s">
        <v>5597</v>
      </c>
      <c r="O129" s="93" t="s">
        <v>924</v>
      </c>
      <c r="P129" s="93" t="s">
        <v>1362</v>
      </c>
      <c r="Q129" s="93"/>
      <c r="R129" s="97"/>
      <c r="S129" s="97"/>
      <c r="T129" s="97"/>
      <c r="U129" s="97"/>
      <c r="V129" s="97"/>
      <c r="W129" s="92"/>
      <c r="X129" s="93" t="s">
        <v>5598</v>
      </c>
      <c r="Y129" s="93" t="s">
        <v>5599</v>
      </c>
      <c r="Z129" s="93" t="s">
        <v>1758</v>
      </c>
      <c r="AA129" s="93" t="s">
        <v>4131</v>
      </c>
      <c r="AB129" s="93" t="s">
        <v>3717</v>
      </c>
      <c r="AC129" s="93" t="s">
        <v>5600</v>
      </c>
      <c r="AD129" s="97"/>
      <c r="AE129" s="93" t="s">
        <v>5601</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1015</v>
      </c>
      <c r="BD129" s="97"/>
      <c r="BE129" s="97"/>
      <c r="BF129" s="97"/>
      <c r="BG129" s="97"/>
      <c r="BH129" s="93" t="s">
        <v>2257</v>
      </c>
      <c r="BI129" s="97"/>
      <c r="BJ129" s="97"/>
      <c r="BK129" s="93" t="s">
        <v>4645</v>
      </c>
      <c r="BL129" s="97"/>
      <c r="BM129" s="97"/>
      <c r="BN129" s="97"/>
      <c r="BO129" s="97"/>
      <c r="BP129" s="271"/>
      <c r="BQ129" s="93"/>
      <c r="BR129" s="97"/>
      <c r="BS129" s="97"/>
      <c r="BT129" s="93" t="s">
        <v>2333</v>
      </c>
      <c r="BU129" s="97"/>
      <c r="BV129" s="93" t="s">
        <v>5602</v>
      </c>
      <c r="BW129" s="97"/>
      <c r="BX129" s="97"/>
      <c r="BY129" s="97"/>
      <c r="BZ129" s="93" t="s">
        <v>822</v>
      </c>
      <c r="CA129" s="97"/>
      <c r="CB129" s="97"/>
      <c r="CC129" s="97"/>
      <c r="CD129" s="97"/>
      <c r="CE129" s="271"/>
      <c r="CF129" s="93" t="s">
        <v>5603</v>
      </c>
      <c r="CG129" s="93" t="s">
        <v>193</v>
      </c>
      <c r="CH129" s="93" t="s">
        <v>5604</v>
      </c>
      <c r="CI129" s="97"/>
      <c r="CJ129" s="97"/>
      <c r="CK129" s="97"/>
      <c r="CL129" s="97"/>
      <c r="CM129" s="93" t="s">
        <v>5605</v>
      </c>
      <c r="CN129" s="97"/>
      <c r="CO129" s="97"/>
      <c r="CP129" s="97"/>
      <c r="CQ129" s="97"/>
      <c r="CR129" s="97"/>
      <c r="CS129" s="101"/>
      <c r="CT129" s="93" t="s">
        <v>5606</v>
      </c>
      <c r="CU129" s="93" t="s">
        <v>5607</v>
      </c>
      <c r="CV129" s="93" t="s">
        <v>1807</v>
      </c>
      <c r="CW129" s="93" t="s">
        <v>4885</v>
      </c>
      <c r="CX129" s="97"/>
      <c r="CY129" s="97"/>
      <c r="CZ129" s="97"/>
      <c r="DA129" s="93"/>
      <c r="DB129" s="97"/>
      <c r="DC129" s="97"/>
      <c r="DD129" s="97"/>
      <c r="DE129" s="97"/>
      <c r="DF129" s="271"/>
      <c r="DG129" s="93" t="s">
        <v>5608</v>
      </c>
      <c r="DH129" s="97"/>
      <c r="DI129" s="97"/>
      <c r="DJ129" s="97"/>
      <c r="DK129" s="97"/>
      <c r="DL129" s="97"/>
      <c r="DM129" s="97"/>
      <c r="DN129" s="97"/>
      <c r="DO129" s="97"/>
      <c r="DP129" s="97"/>
      <c r="DQ129" s="97"/>
      <c r="DR129" s="93" t="s">
        <v>4996</v>
      </c>
      <c r="DS129" s="97"/>
      <c r="DT129" s="97"/>
      <c r="DU129" s="97"/>
      <c r="DV129" s="97"/>
      <c r="DW129" s="97"/>
      <c r="DX129" s="97"/>
      <c r="DY129" s="97"/>
      <c r="DZ129" s="93" t="s">
        <v>5609</v>
      </c>
      <c r="EA129" s="93" t="s">
        <v>2582</v>
      </c>
      <c r="EB129" s="301" t="s">
        <v>5610</v>
      </c>
    </row>
    <row r="130">
      <c r="A130" s="102" t="s">
        <v>5611</v>
      </c>
      <c r="B130" s="103" t="s">
        <v>5612</v>
      </c>
      <c r="C130" s="104" t="s">
        <v>1411</v>
      </c>
      <c r="D130" s="105" t="s">
        <v>1411</v>
      </c>
      <c r="E130" s="106" t="s">
        <v>1411</v>
      </c>
      <c r="F130" s="107" t="s">
        <v>1411</v>
      </c>
      <c r="G130" s="103" t="s">
        <v>2813</v>
      </c>
      <c r="H130" s="170" t="s">
        <v>5613</v>
      </c>
      <c r="I130" s="170" t="s">
        <v>5614</v>
      </c>
      <c r="J130" s="170" t="s">
        <v>846</v>
      </c>
      <c r="K130" s="170" t="s">
        <v>3739</v>
      </c>
      <c r="L130" s="170" t="s">
        <v>5615</v>
      </c>
      <c r="M130" s="170" t="s">
        <v>5616</v>
      </c>
      <c r="N130" s="170" t="s">
        <v>5617</v>
      </c>
      <c r="O130" s="170" t="s">
        <v>5618</v>
      </c>
      <c r="P130" s="227"/>
      <c r="Q130" s="227"/>
      <c r="R130" s="227"/>
      <c r="S130" s="227"/>
      <c r="T130" s="227"/>
      <c r="U130" s="227"/>
      <c r="V130" s="227"/>
      <c r="W130" s="92"/>
      <c r="X130" s="204" t="s">
        <v>5619</v>
      </c>
      <c r="Y130" s="204" t="s">
        <v>5620</v>
      </c>
      <c r="Z130" s="204" t="s">
        <v>5405</v>
      </c>
      <c r="AA130" s="204" t="s">
        <v>2223</v>
      </c>
      <c r="AB130" s="204" t="s">
        <v>4882</v>
      </c>
      <c r="AC130" s="204" t="s">
        <v>5038</v>
      </c>
      <c r="AD130" s="296"/>
      <c r="AE130" s="204" t="s">
        <v>5305</v>
      </c>
      <c r="AF130" s="296"/>
      <c r="AG130" s="296"/>
      <c r="AH130" s="296"/>
      <c r="AI130" s="296"/>
      <c r="AJ130" s="296"/>
      <c r="AK130" s="92"/>
      <c r="AL130" s="278"/>
      <c r="AM130" s="278"/>
      <c r="AN130" s="278"/>
      <c r="AO130" s="278"/>
      <c r="AP130" s="278"/>
      <c r="AQ130" s="278"/>
      <c r="AR130" s="278"/>
      <c r="AS130" s="278"/>
      <c r="AT130" s="278"/>
      <c r="AU130" s="172" t="s">
        <v>4769</v>
      </c>
      <c r="AV130" s="278"/>
      <c r="AW130" s="278"/>
      <c r="AX130" s="278"/>
      <c r="AY130" s="278"/>
      <c r="AZ130" s="279"/>
      <c r="BA130" s="178" t="s">
        <v>1793</v>
      </c>
      <c r="BB130" s="178" t="s">
        <v>5621</v>
      </c>
      <c r="BC130" s="178" t="s">
        <v>3962</v>
      </c>
      <c r="BD130" s="177"/>
      <c r="BE130" s="177"/>
      <c r="BF130" s="177"/>
      <c r="BG130" s="177"/>
      <c r="BH130" s="178" t="s">
        <v>840</v>
      </c>
      <c r="BI130" s="177"/>
      <c r="BJ130" s="177"/>
      <c r="BK130" s="177"/>
      <c r="BL130" s="177"/>
      <c r="BM130" s="177"/>
      <c r="BN130" s="177"/>
      <c r="BO130" s="177"/>
      <c r="BP130" s="291"/>
      <c r="BQ130" s="179"/>
      <c r="BR130" s="179" t="s">
        <v>3517</v>
      </c>
      <c r="BS130" s="179" t="s">
        <v>4647</v>
      </c>
      <c r="BT130" s="179" t="s">
        <v>2618</v>
      </c>
      <c r="BU130" s="179" t="s">
        <v>5446</v>
      </c>
      <c r="BV130" s="179" t="s">
        <v>5438</v>
      </c>
      <c r="BW130" s="292"/>
      <c r="BX130" s="292"/>
      <c r="BY130" s="292"/>
      <c r="BZ130" s="292"/>
      <c r="CA130" s="292"/>
      <c r="CB130" s="292"/>
      <c r="CC130" s="292"/>
      <c r="CD130" s="292"/>
      <c r="CE130" s="293"/>
      <c r="CF130" s="182" t="s">
        <v>5622</v>
      </c>
      <c r="CG130" s="182" t="s">
        <v>3751</v>
      </c>
      <c r="CH130" s="282"/>
      <c r="CI130" s="282"/>
      <c r="CJ130" s="282"/>
      <c r="CK130" s="282"/>
      <c r="CL130" s="282"/>
      <c r="CM130" s="282"/>
      <c r="CN130" s="282"/>
      <c r="CO130" s="282"/>
      <c r="CP130" s="282"/>
      <c r="CQ130" s="282"/>
      <c r="CR130" s="282"/>
      <c r="CS130" s="101"/>
      <c r="CT130" s="211" t="s">
        <v>4500</v>
      </c>
      <c r="CU130" s="211" t="s">
        <v>5623</v>
      </c>
      <c r="CV130" s="211" t="s">
        <v>2553</v>
      </c>
      <c r="CW130" s="283"/>
      <c r="CX130" s="283"/>
      <c r="CY130" s="283"/>
      <c r="CZ130" s="211" t="s">
        <v>5624</v>
      </c>
      <c r="DA130" s="283"/>
      <c r="DB130" s="283"/>
      <c r="DC130" s="283"/>
      <c r="DD130" s="283"/>
      <c r="DE130" s="283"/>
      <c r="DF130" s="294"/>
      <c r="DG130" s="284"/>
      <c r="DH130" s="284"/>
      <c r="DI130" s="284"/>
      <c r="DJ130" s="284"/>
      <c r="DK130" s="284"/>
      <c r="DL130" s="284"/>
      <c r="DM130" s="284"/>
      <c r="DN130" s="284"/>
      <c r="DO130" s="284"/>
      <c r="DP130" s="212" t="s">
        <v>5625</v>
      </c>
      <c r="DQ130" s="212"/>
      <c r="DR130" s="284"/>
      <c r="DS130" s="284"/>
      <c r="DT130" s="284"/>
      <c r="DU130" s="284"/>
      <c r="DV130" s="284"/>
      <c r="DW130" s="284"/>
      <c r="DX130" s="284"/>
      <c r="DY130" s="284"/>
      <c r="DZ130" s="284"/>
      <c r="EA130" s="284"/>
      <c r="EB130" s="325"/>
    </row>
    <row r="131">
      <c r="A131" s="595" t="s">
        <v>5626</v>
      </c>
      <c r="B131" s="596" t="s">
        <v>5627</v>
      </c>
      <c r="C131" s="597" t="s">
        <v>1411</v>
      </c>
      <c r="D131" s="598" t="s">
        <v>1411</v>
      </c>
      <c r="E131" s="599" t="s">
        <v>1411</v>
      </c>
      <c r="F131" s="600" t="s">
        <v>913</v>
      </c>
      <c r="G131" s="596" t="s">
        <v>5628</v>
      </c>
      <c r="H131" s="601"/>
      <c r="I131" s="601" t="s">
        <v>5629</v>
      </c>
      <c r="J131" s="601"/>
      <c r="K131" s="601" t="s">
        <v>2989</v>
      </c>
      <c r="L131" s="602" t="s">
        <v>5048</v>
      </c>
      <c r="M131" s="601"/>
      <c r="N131" s="603" t="s">
        <v>5630</v>
      </c>
      <c r="O131" s="603" t="s">
        <v>5631</v>
      </c>
      <c r="P131" s="602" t="s">
        <v>3436</v>
      </c>
      <c r="Q131" s="601"/>
      <c r="R131" s="601"/>
      <c r="S131" s="601" t="s">
        <v>3852</v>
      </c>
      <c r="T131" s="601"/>
      <c r="U131" s="601"/>
      <c r="V131" s="601"/>
      <c r="W131" s="604"/>
      <c r="X131" s="601"/>
      <c r="Y131" s="601"/>
      <c r="Z131" s="601" t="s">
        <v>231</v>
      </c>
      <c r="AA131" s="601"/>
      <c r="AB131" s="601" t="s">
        <v>2895</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3215</v>
      </c>
      <c r="AV131" s="601" t="s">
        <v>5227</v>
      </c>
      <c r="AW131" s="601"/>
      <c r="AX131" s="601" t="s">
        <v>5632</v>
      </c>
      <c r="AY131" s="601"/>
      <c r="AZ131" s="605"/>
      <c r="BA131" s="601" t="s">
        <v>5633</v>
      </c>
      <c r="BB131" s="601"/>
      <c r="BC131" s="601"/>
      <c r="BD131" s="601" t="s">
        <v>5634</v>
      </c>
      <c r="BE131" s="601" t="s">
        <v>5635</v>
      </c>
      <c r="BF131" s="601"/>
      <c r="BG131" s="601"/>
      <c r="BH131" s="88" t="s">
        <v>5636</v>
      </c>
      <c r="BI131" s="601"/>
      <c r="BJ131" s="602" t="s">
        <v>5637</v>
      </c>
      <c r="BK131" s="601"/>
      <c r="BL131" s="601"/>
      <c r="BM131" s="601"/>
      <c r="BN131" s="601"/>
      <c r="BO131" s="601"/>
      <c r="BP131" s="605"/>
      <c r="BQ131" s="601"/>
      <c r="BR131" s="601"/>
      <c r="BS131" s="601" t="s">
        <v>5638</v>
      </c>
      <c r="BT131" s="601"/>
      <c r="BU131" s="88" t="s">
        <v>2504</v>
      </c>
      <c r="BV131" s="88" t="s">
        <v>5276</v>
      </c>
      <c r="BW131" s="601"/>
      <c r="BX131" s="601"/>
      <c r="BY131" s="601"/>
      <c r="BZ131" s="88" t="s">
        <v>3310</v>
      </c>
      <c r="CA131" s="601" t="s">
        <v>5639</v>
      </c>
      <c r="CB131" s="601"/>
      <c r="CC131" s="601"/>
      <c r="CD131" s="601"/>
      <c r="CE131" s="605"/>
      <c r="CF131" s="601" t="s">
        <v>767</v>
      </c>
      <c r="CG131" s="601"/>
      <c r="CH131" s="601"/>
      <c r="CI131" s="601" t="s">
        <v>5640</v>
      </c>
      <c r="CJ131" s="601"/>
      <c r="CK131" s="603" t="s">
        <v>5641</v>
      </c>
      <c r="CL131" s="93" t="s">
        <v>5642</v>
      </c>
      <c r="CM131" s="601"/>
      <c r="CN131" s="601"/>
      <c r="CO131" s="601"/>
      <c r="CP131" s="601"/>
      <c r="CQ131" s="601"/>
      <c r="CR131" s="601" t="s">
        <v>5643</v>
      </c>
      <c r="CS131" s="486"/>
      <c r="CT131" s="601"/>
      <c r="CU131" s="601"/>
      <c r="CV131" s="603" t="s">
        <v>3199</v>
      </c>
      <c r="CW131" s="601" t="s">
        <v>5644</v>
      </c>
      <c r="CX131" s="603" t="s">
        <v>5645</v>
      </c>
      <c r="CY131" s="602" t="s">
        <v>2909</v>
      </c>
      <c r="CZ131" s="602" t="s">
        <v>5646</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5647</v>
      </c>
      <c r="DZ131" s="601"/>
      <c r="EA131" s="601"/>
      <c r="EB131" s="601"/>
    </row>
    <row r="132">
      <c r="A132" s="606" t="s">
        <v>5648</v>
      </c>
      <c r="B132" s="103" t="s">
        <v>5649</v>
      </c>
      <c r="C132" s="104" t="s">
        <v>1411</v>
      </c>
      <c r="D132" s="105" t="s">
        <v>1411</v>
      </c>
      <c r="E132" s="106" t="s">
        <v>1411</v>
      </c>
      <c r="F132" s="107" t="s">
        <v>739</v>
      </c>
      <c r="G132" s="103" t="s">
        <v>220</v>
      </c>
      <c r="H132" s="170"/>
      <c r="I132" s="170" t="s">
        <v>5650</v>
      </c>
      <c r="J132" s="170"/>
      <c r="K132" s="170"/>
      <c r="L132" s="170" t="s">
        <v>1801</v>
      </c>
      <c r="M132" s="170"/>
      <c r="N132" s="170" t="s">
        <v>5651</v>
      </c>
      <c r="O132" s="170" t="s">
        <v>5652</v>
      </c>
      <c r="P132" s="227"/>
      <c r="Q132" s="227"/>
      <c r="R132" s="227"/>
      <c r="S132" s="227"/>
      <c r="T132" s="227"/>
      <c r="U132" s="227"/>
      <c r="V132" s="227"/>
      <c r="W132" s="92"/>
      <c r="X132" s="312"/>
      <c r="Y132" s="204"/>
      <c r="Z132" s="204" t="s">
        <v>2708</v>
      </c>
      <c r="AA132" s="204"/>
      <c r="AB132" s="204" t="s">
        <v>5653</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5654</v>
      </c>
      <c r="BS132" s="179" t="s">
        <v>5655</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5656</v>
      </c>
      <c r="CW132" s="283"/>
      <c r="CX132" s="211" t="s">
        <v>5657</v>
      </c>
      <c r="CY132" s="283"/>
      <c r="CZ132" s="283"/>
      <c r="DA132" s="283"/>
      <c r="DB132" s="283"/>
      <c r="DC132" s="283"/>
      <c r="DD132" s="283"/>
      <c r="DE132" s="283"/>
      <c r="DF132" s="294"/>
      <c r="DG132" s="284"/>
      <c r="DH132" s="284"/>
      <c r="DI132" s="284"/>
      <c r="DJ132" s="212"/>
      <c r="DK132" s="284"/>
      <c r="DL132" s="212" t="s">
        <v>2033</v>
      </c>
      <c r="DM132" s="284"/>
      <c r="DN132" s="284"/>
      <c r="DO132" s="284"/>
      <c r="DP132" s="212" t="s">
        <v>5658</v>
      </c>
      <c r="DQ132" s="212"/>
      <c r="DR132" s="284"/>
      <c r="DS132" s="284"/>
      <c r="DT132" s="284"/>
      <c r="DU132" s="284"/>
      <c r="DV132" s="284"/>
      <c r="DW132" s="284"/>
      <c r="DX132" s="284"/>
      <c r="DY132" s="284"/>
      <c r="DZ132" s="284"/>
      <c r="EA132" s="284"/>
      <c r="EB132" s="325"/>
    </row>
    <row r="133">
      <c r="A133" s="607" t="s">
        <v>5659</v>
      </c>
      <c r="B133" s="82" t="s">
        <v>5660</v>
      </c>
      <c r="C133" s="83" t="s">
        <v>1411</v>
      </c>
      <c r="D133" s="84" t="s">
        <v>1411</v>
      </c>
      <c r="E133" s="85" t="s">
        <v>1411</v>
      </c>
      <c r="F133" s="86" t="s">
        <v>1133</v>
      </c>
      <c r="G133" s="82" t="s">
        <v>1133</v>
      </c>
      <c r="H133" s="88" t="s">
        <v>5661</v>
      </c>
      <c r="I133" s="88" t="s">
        <v>5662</v>
      </c>
      <c r="J133" s="88" t="s">
        <v>4493</v>
      </c>
      <c r="K133" s="97"/>
      <c r="L133" s="88" t="s">
        <v>5663</v>
      </c>
      <c r="M133" s="88" t="s">
        <v>5664</v>
      </c>
      <c r="N133" s="97"/>
      <c r="O133" s="97"/>
      <c r="P133" s="88" t="s">
        <v>2187</v>
      </c>
      <c r="Q133" s="97"/>
      <c r="R133" s="97"/>
      <c r="S133" s="97"/>
      <c r="T133" s="97"/>
      <c r="U133" s="97"/>
      <c r="V133" s="97"/>
      <c r="W133" s="92"/>
      <c r="X133" s="88" t="s">
        <v>2418</v>
      </c>
      <c r="Y133" s="88" t="s">
        <v>5427</v>
      </c>
      <c r="Z133" s="88" t="s">
        <v>658</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5666</v>
      </c>
      <c r="BR133" s="97"/>
      <c r="BS133" s="88" t="s">
        <v>3672</v>
      </c>
      <c r="BT133" s="97"/>
      <c r="BU133" s="97"/>
      <c r="BV133" s="97"/>
      <c r="BW133" s="97"/>
      <c r="BX133" s="97"/>
      <c r="BY133" s="97"/>
      <c r="BZ133" s="97"/>
      <c r="CA133" s="97"/>
      <c r="CB133" s="97"/>
      <c r="CC133" s="97"/>
      <c r="CD133" s="97"/>
      <c r="CE133" s="271"/>
      <c r="CF133" s="88" t="s">
        <v>5667</v>
      </c>
      <c r="CG133" s="88" t="s">
        <v>5668</v>
      </c>
      <c r="CH133" s="97"/>
      <c r="CI133" s="88" t="s">
        <v>4499</v>
      </c>
      <c r="CJ133" s="97"/>
      <c r="CK133" s="88" t="s">
        <v>5669</v>
      </c>
      <c r="CL133" s="88" t="s">
        <v>2157</v>
      </c>
      <c r="CM133" s="97"/>
      <c r="CN133" s="97"/>
      <c r="CO133" s="97"/>
      <c r="CP133" s="97"/>
      <c r="CQ133" s="97"/>
      <c r="CR133" s="97"/>
      <c r="CS133" s="101"/>
      <c r="CT133" s="97"/>
      <c r="CU133" s="97"/>
      <c r="CV133" s="97"/>
      <c r="CW133" s="97"/>
      <c r="CX133" s="97"/>
      <c r="CY133" s="97"/>
      <c r="CZ133" s="88" t="s">
        <v>5670</v>
      </c>
      <c r="DA133" s="97"/>
      <c r="DB133" s="97"/>
      <c r="DC133" s="97"/>
      <c r="DD133" s="97"/>
      <c r="DE133" s="97"/>
      <c r="DF133" s="271"/>
      <c r="DG133" s="88" t="s">
        <v>457</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4"/>
    </row>
    <row r="134">
      <c r="A134" s="608" t="s">
        <v>5671</v>
      </c>
      <c r="B134" s="103" t="s">
        <v>5672</v>
      </c>
      <c r="C134" s="104" t="s">
        <v>1411</v>
      </c>
      <c r="D134" s="105" t="s">
        <v>1411</v>
      </c>
      <c r="E134" s="106" t="s">
        <v>1411</v>
      </c>
      <c r="F134" s="107" t="s">
        <v>913</v>
      </c>
      <c r="G134" s="103" t="s">
        <v>1134</v>
      </c>
      <c r="H134" s="500"/>
      <c r="I134" s="609"/>
      <c r="J134" s="500"/>
      <c r="K134" s="112" t="s">
        <v>2760</v>
      </c>
      <c r="L134" s="500"/>
      <c r="M134" s="500"/>
      <c r="N134" s="500"/>
      <c r="O134" s="112" t="s">
        <v>5631</v>
      </c>
      <c r="P134" s="112" t="s">
        <v>107</v>
      </c>
      <c r="Q134" s="227"/>
      <c r="R134" s="227"/>
      <c r="S134" s="227"/>
      <c r="T134" s="227"/>
      <c r="U134" s="227"/>
      <c r="V134" s="227"/>
      <c r="W134" s="92"/>
      <c r="X134" s="117"/>
      <c r="Y134" s="116" t="s">
        <v>2074</v>
      </c>
      <c r="Z134" s="116" t="s">
        <v>1523</v>
      </c>
      <c r="AA134" s="351"/>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5673</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1688</v>
      </c>
      <c r="CW134" s="323"/>
      <c r="CX134" s="323"/>
      <c r="CY134" s="323"/>
      <c r="CZ134" s="143" t="s">
        <v>5674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5675</v>
      </c>
      <c r="B135" s="82" t="s">
        <v>5676</v>
      </c>
      <c r="C135" s="83" t="s">
        <v>1411</v>
      </c>
      <c r="D135" s="84" t="s">
        <v>1411</v>
      </c>
      <c r="E135" s="85" t="s">
        <v>1411</v>
      </c>
      <c r="F135" s="86" t="s">
        <v>738</v>
      </c>
      <c r="G135" s="82" t="s">
        <v>2559</v>
      </c>
      <c r="H135" s="93" t="s">
        <v>5677</v>
      </c>
      <c r="I135" s="304" t="s">
        <v>1968</v>
      </c>
      <c r="J135" s="93" t="s">
        <v>5678</v>
      </c>
      <c r="K135" s="93" t="s">
        <v>5679</v>
      </c>
      <c r="L135" s="93" t="s">
        <v>5680</v>
      </c>
      <c r="M135" s="97"/>
      <c r="N135" s="93" t="s">
        <v>5681</v>
      </c>
      <c r="O135" s="93" t="s">
        <v>4150</v>
      </c>
      <c r="P135" s="93" t="s">
        <v>1152</v>
      </c>
      <c r="Q135" s="97"/>
      <c r="R135" s="93" t="s">
        <v>323</v>
      </c>
      <c r="S135" s="93" t="s">
        <v>2161</v>
      </c>
      <c r="T135" s="97"/>
      <c r="U135" s="93" t="s">
        <v>3677</v>
      </c>
      <c r="V135" s="97"/>
      <c r="W135" s="92"/>
      <c r="X135" s="93" t="s">
        <v>5682</v>
      </c>
      <c r="Y135" s="88" t="s">
        <v>2233</v>
      </c>
      <c r="Z135" s="93" t="s">
        <v>4384</v>
      </c>
      <c r="AA135" s="93" t="s">
        <v>2099</v>
      </c>
      <c r="AB135" s="93" t="s">
        <v>2736</v>
      </c>
      <c r="AC135" s="93" t="s">
        <v>2231</v>
      </c>
      <c r="AD135" s="97"/>
      <c r="AE135" s="93" t="s">
        <v>5683</v>
      </c>
      <c r="AF135" s="93" t="s">
        <v>768</v>
      </c>
      <c r="AG135" s="97"/>
      <c r="AH135" s="97"/>
      <c r="AI135" s="97"/>
      <c r="AJ135" s="97"/>
      <c r="AK135" s="92"/>
      <c r="AL135" s="97"/>
      <c r="AM135" s="93" t="s">
        <v>321</v>
      </c>
      <c r="AN135" s="97"/>
      <c r="AO135" s="97"/>
      <c r="AP135" s="93" t="s">
        <v>5684</v>
      </c>
      <c r="AQ135" s="93"/>
      <c r="AR135" s="97"/>
      <c r="AS135" s="97"/>
      <c r="AT135" s="93" t="s">
        <v>699</v>
      </c>
      <c r="AU135" s="97"/>
      <c r="AV135" s="97"/>
      <c r="AW135" s="97"/>
      <c r="AX135" s="97"/>
      <c r="AY135" s="97"/>
      <c r="AZ135" s="271"/>
      <c r="BA135" s="97"/>
      <c r="BB135" s="93" t="s">
        <v>1644</v>
      </c>
      <c r="BC135" s="93" t="s">
        <v>3325</v>
      </c>
      <c r="BD135" s="93" t="s">
        <v>3271</v>
      </c>
      <c r="BE135" s="93" t="s">
        <v>5509</v>
      </c>
      <c r="BF135" s="97"/>
      <c r="BG135" s="97"/>
      <c r="BH135" s="93" t="s">
        <v>3633</v>
      </c>
      <c r="BI135" s="93" t="s">
        <v>5685</v>
      </c>
      <c r="BJ135" s="93"/>
      <c r="BK135" s="93" t="s">
        <v>2532</v>
      </c>
      <c r="BL135" s="97"/>
      <c r="BM135" s="93" t="s">
        <v>4034</v>
      </c>
      <c r="BN135" s="97"/>
      <c r="BO135" s="97"/>
      <c r="BP135" s="271"/>
      <c r="BQ135" s="93" t="s">
        <v>5686</v>
      </c>
      <c r="BR135" s="93" t="s">
        <v>4040</v>
      </c>
      <c r="BS135" s="93" t="s">
        <v>1144</v>
      </c>
      <c r="BT135" s="93" t="s">
        <v>5687</v>
      </c>
      <c r="BU135" s="93" t="s">
        <v>5688</v>
      </c>
      <c r="BV135" s="93" t="s">
        <v>5043</v>
      </c>
      <c r="BW135" s="97"/>
      <c r="BX135" s="93" t="s">
        <v>2655</v>
      </c>
      <c r="BY135" s="97"/>
      <c r="BZ135" s="93" t="s">
        <v>5689</v>
      </c>
      <c r="CA135" s="97"/>
      <c r="CB135" s="97"/>
      <c r="CC135" s="97"/>
      <c r="CD135" s="97"/>
      <c r="CE135" s="271"/>
      <c r="CF135" s="93" t="s">
        <v>5690</v>
      </c>
      <c r="CG135" s="93" t="s">
        <v>4227</v>
      </c>
      <c r="CH135" s="93" t="s">
        <v>4571</v>
      </c>
      <c r="CI135" s="93" t="s">
        <v>5691</v>
      </c>
      <c r="CJ135" s="93" t="s">
        <v>5692</v>
      </c>
      <c r="CK135" s="93" t="s">
        <v>5693</v>
      </c>
      <c r="CL135" s="93" t="s">
        <v>1549</v>
      </c>
      <c r="CM135" s="93" t="s">
        <v>4281</v>
      </c>
      <c r="CN135" s="97"/>
      <c r="CO135" s="97"/>
      <c r="CP135" s="97"/>
      <c r="CQ135" s="97"/>
      <c r="CR135" s="97"/>
      <c r="CS135" s="101"/>
      <c r="CT135" s="93" t="s">
        <v>5694</v>
      </c>
      <c r="CU135" s="93" t="s">
        <v>3026</v>
      </c>
      <c r="CV135" s="93" t="s">
        <v>3469</v>
      </c>
      <c r="CW135" s="93" t="s">
        <v>5695</v>
      </c>
      <c r="CX135" s="97"/>
      <c r="CY135" s="93" t="s">
        <v>5696</v>
      </c>
      <c r="CZ135" s="88" t="s">
        <v>5697</v>
      </c>
      <c r="DA135" s="93" t="s">
        <v>4543</v>
      </c>
      <c r="DB135" s="97"/>
      <c r="DC135" s="97"/>
      <c r="DD135" s="97"/>
      <c r="DE135" s="97"/>
      <c r="DF135" s="271"/>
      <c r="DG135" s="93" t="s">
        <v>5698</v>
      </c>
      <c r="DH135" s="97"/>
      <c r="DI135" s="97"/>
      <c r="DJ135" s="97"/>
      <c r="DK135" s="97"/>
      <c r="DL135" s="97"/>
      <c r="DM135" s="97"/>
      <c r="DN135" s="97"/>
      <c r="DO135" s="97"/>
      <c r="DP135" s="97"/>
      <c r="DQ135" s="97"/>
      <c r="DR135" s="97"/>
      <c r="DS135" s="97"/>
      <c r="DT135" s="93" t="s">
        <v>5699</v>
      </c>
      <c r="DU135" s="93" t="s">
        <v>3852</v>
      </c>
      <c r="DV135" s="93" t="s">
        <v>5700</v>
      </c>
      <c r="DW135" s="93" t="s">
        <v>3091</v>
      </c>
      <c r="DX135" s="93" t="s">
        <v>5701</v>
      </c>
      <c r="DY135" s="93" t="s">
        <v>5702</v>
      </c>
      <c r="DZ135" s="97"/>
      <c r="EA135" s="97"/>
      <c r="EB135" s="301" t="s">
        <v>5703</v>
      </c>
    </row>
    <row r="136">
      <c r="A136" s="169" t="s">
        <v>5704</v>
      </c>
      <c r="B136" s="103" t="s">
        <v>5705</v>
      </c>
      <c r="C136" s="104" t="s">
        <v>1411</v>
      </c>
      <c r="D136" s="105" t="s">
        <v>1411</v>
      </c>
      <c r="E136" s="106" t="s">
        <v>1411</v>
      </c>
      <c r="F136" s="107" t="s">
        <v>332</v>
      </c>
      <c r="G136" s="103" t="s">
        <v>988</v>
      </c>
      <c r="H136" s="227"/>
      <c r="I136" s="227"/>
      <c r="J136" s="227"/>
      <c r="K136" s="227"/>
      <c r="L136" s="112" t="s">
        <v>4955</v>
      </c>
      <c r="M136" s="227"/>
      <c r="N136" s="227"/>
      <c r="O136" s="227"/>
      <c r="P136" s="227"/>
      <c r="Q136" s="112" t="s">
        <v>5706</v>
      </c>
      <c r="R136" s="227"/>
      <c r="S136" s="112" t="s">
        <v>2927</v>
      </c>
      <c r="T136" s="227"/>
      <c r="U136" s="227"/>
      <c r="V136" s="227"/>
      <c r="W136" s="92"/>
      <c r="X136" s="296"/>
      <c r="Y136" s="296"/>
      <c r="Z136" s="296"/>
      <c r="AA136" s="296"/>
      <c r="AB136" s="296"/>
      <c r="AC136" s="296"/>
      <c r="AD136" s="296"/>
      <c r="AE136" s="296"/>
      <c r="AF136" s="296"/>
      <c r="AG136" s="296"/>
      <c r="AH136" s="296"/>
      <c r="AI136" s="116" t="s">
        <v>844</v>
      </c>
      <c r="AJ136" s="116" t="s">
        <v>5707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5708</v>
      </c>
      <c r="CC136" s="132" t="s">
        <v>622</v>
      </c>
      <c r="CD136" s="292"/>
      <c r="CE136" s="293"/>
      <c r="CF136" s="282"/>
      <c r="CG136" s="138" t="s">
        <v>5709</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5710</v>
      </c>
      <c r="DA136" s="283"/>
      <c r="DB136" s="283"/>
      <c r="DC136" s="283"/>
      <c r="DD136" s="283"/>
      <c r="DE136" s="143" t="s">
        <v>5711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5712</v>
      </c>
      <c r="B137" s="82" t="s">
        <v>5713</v>
      </c>
      <c r="C137" s="83" t="s">
        <v>1411</v>
      </c>
      <c r="D137" s="84" t="s">
        <v>1411</v>
      </c>
      <c r="E137" s="85" t="s">
        <v>1411</v>
      </c>
      <c r="F137" s="86" t="s">
        <v>1411</v>
      </c>
      <c r="G137" s="82" t="s">
        <v>5628</v>
      </c>
      <c r="H137" s="93" t="s">
        <v>1907</v>
      </c>
      <c r="I137" s="93" t="s">
        <v>3287</v>
      </c>
      <c r="J137" s="93" t="s">
        <v>569</v>
      </c>
      <c r="K137" s="93" t="s">
        <v>4290</v>
      </c>
      <c r="L137" s="93" t="s">
        <v>3918</v>
      </c>
      <c r="M137" s="93" t="s">
        <v>5714</v>
      </c>
      <c r="N137" s="93" t="s">
        <v>5715</v>
      </c>
      <c r="O137" s="93" t="s">
        <v>440</v>
      </c>
      <c r="P137" s="93" t="s">
        <v>3792</v>
      </c>
      <c r="Q137" s="97"/>
      <c r="R137" s="97"/>
      <c r="S137" s="97"/>
      <c r="T137" s="97"/>
      <c r="U137" s="97"/>
      <c r="V137" s="97"/>
      <c r="W137" s="92"/>
      <c r="X137" s="93" t="s">
        <v>4776</v>
      </c>
      <c r="Y137" s="93" t="s">
        <v>4044</v>
      </c>
      <c r="Z137" s="93" t="s">
        <v>5716</v>
      </c>
      <c r="AA137" s="93" t="s">
        <v>785</v>
      </c>
      <c r="AB137" s="93" t="s">
        <v>4307</v>
      </c>
      <c r="AC137" s="93" t="s">
        <v>2072</v>
      </c>
      <c r="AD137" s="97"/>
      <c r="AE137" s="97"/>
      <c r="AF137" s="93" t="s">
        <v>5717</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5718</v>
      </c>
      <c r="AZ137" s="271"/>
      <c r="BA137" s="97"/>
      <c r="BB137" s="97"/>
      <c r="BC137" s="93" t="s">
        <v>505</v>
      </c>
      <c r="BD137" s="93" t="s">
        <v>283</v>
      </c>
      <c r="BE137" s="97"/>
      <c r="BF137" s="93" t="s">
        <v>3517</v>
      </c>
      <c r="BG137" s="97"/>
      <c r="BH137" s="93" t="s">
        <v>1602</v>
      </c>
      <c r="BI137" s="97"/>
      <c r="BJ137" s="97"/>
      <c r="BK137" s="97"/>
      <c r="BL137" s="97"/>
      <c r="BM137" s="97"/>
      <c r="BN137" s="97"/>
      <c r="BO137" s="97"/>
      <c r="BP137" s="271"/>
      <c r="BQ137" s="97"/>
      <c r="BR137" s="97"/>
      <c r="BS137" s="93" t="s">
        <v>3155</v>
      </c>
      <c r="BT137" s="93" t="s">
        <v>211</v>
      </c>
      <c r="BU137" s="97"/>
      <c r="BV137" s="93" t="s">
        <v>5719</v>
      </c>
      <c r="BW137" s="97"/>
      <c r="BX137" s="97"/>
      <c r="BY137" s="97"/>
      <c r="BZ137" s="97"/>
      <c r="CA137" s="97"/>
      <c r="CB137" s="97"/>
      <c r="CC137" s="97"/>
      <c r="CD137" s="97"/>
      <c r="CE137" s="271"/>
      <c r="CF137" s="97"/>
      <c r="CG137" s="93" t="s">
        <v>5720</v>
      </c>
      <c r="CH137" s="97"/>
      <c r="CI137" s="97"/>
      <c r="CJ137" s="93" t="s">
        <v>2858</v>
      </c>
      <c r="CK137" s="97"/>
      <c r="CL137" s="93" t="s">
        <v>2620</v>
      </c>
      <c r="CM137" s="93" t="s">
        <v>2670</v>
      </c>
      <c r="CN137" s="97"/>
      <c r="CO137" s="97"/>
      <c r="CP137" s="97"/>
      <c r="CQ137" s="97"/>
      <c r="CR137" s="97"/>
      <c r="CS137" s="101"/>
      <c r="CT137" s="97"/>
      <c r="CU137" s="93" t="s">
        <v>4983</v>
      </c>
      <c r="CV137" s="97"/>
      <c r="CW137" s="97"/>
      <c r="CX137" s="97"/>
      <c r="CY137" s="97"/>
      <c r="CZ137" s="93" t="s">
        <v>5721</v>
      </c>
      <c r="DA137" s="97"/>
      <c r="DB137" s="97"/>
      <c r="DC137" s="97"/>
      <c r="DD137" s="93" t="s">
        <v>2055</v>
      </c>
      <c r="DE137" s="97"/>
      <c r="DF137" s="271"/>
      <c r="DG137" s="97"/>
      <c r="DH137" s="97"/>
      <c r="DI137" s="97"/>
      <c r="DJ137" s="97"/>
      <c r="DK137" s="93" t="s">
        <v>5722</v>
      </c>
      <c r="DL137" s="97"/>
      <c r="DM137" s="97"/>
      <c r="DN137" s="97"/>
      <c r="DO137" s="97"/>
      <c r="DP137" s="97"/>
      <c r="DQ137" s="97"/>
      <c r="DR137" s="97"/>
      <c r="DS137" s="97"/>
      <c r="DT137" s="97"/>
      <c r="DU137" s="97"/>
      <c r="DV137" s="97"/>
      <c r="DW137" s="97"/>
      <c r="DX137" s="97"/>
      <c r="DY137" s="93" t="s">
        <v>3714</v>
      </c>
      <c r="DZ137" s="97"/>
      <c r="EA137" s="97"/>
      <c r="EB137" s="301"/>
    </row>
    <row r="138">
      <c r="A138" s="169" t="s">
        <v>5723</v>
      </c>
      <c r="B138" s="103" t="s">
        <v>5724</v>
      </c>
      <c r="C138" s="104" t="s">
        <v>1411</v>
      </c>
      <c r="D138" s="105" t="s">
        <v>1411</v>
      </c>
      <c r="E138" s="106" t="s">
        <v>1411</v>
      </c>
      <c r="F138" s="107" t="s">
        <v>2648</v>
      </c>
      <c r="G138" s="103" t="s">
        <v>2648</v>
      </c>
      <c r="H138" s="227"/>
      <c r="I138" s="227"/>
      <c r="J138" s="227"/>
      <c r="K138" s="227"/>
      <c r="L138" s="227"/>
      <c r="M138" s="227"/>
      <c r="N138" s="227"/>
      <c r="O138" s="112" t="s">
        <v>5725</v>
      </c>
      <c r="P138" s="112" t="s">
        <v>5726</v>
      </c>
      <c r="Q138" s="227"/>
      <c r="R138" s="227"/>
      <c r="S138" s="227"/>
      <c r="T138" s="227"/>
      <c r="U138" s="227"/>
      <c r="V138" s="227"/>
      <c r="W138" s="92"/>
      <c r="X138" s="296"/>
      <c r="Y138" s="296"/>
      <c r="Z138" s="116" t="s">
        <v>1823</v>
      </c>
      <c r="AA138" s="312"/>
      <c r="AB138" s="116" t="s">
        <v>5179</v>
      </c>
      <c r="AC138" s="296"/>
      <c r="AD138" s="296"/>
      <c r="AE138" s="296"/>
      <c r="AF138" s="116" t="s">
        <v>410</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5727</v>
      </c>
      <c r="BD138" s="177"/>
      <c r="BE138" s="177"/>
      <c r="BF138" s="177"/>
      <c r="BG138" s="177"/>
      <c r="BH138" s="127" t="s">
        <v>3573</v>
      </c>
      <c r="BI138" s="177"/>
      <c r="BJ138" s="177"/>
      <c r="BK138" s="127" t="s">
        <v>2022</v>
      </c>
      <c r="BL138" s="177"/>
      <c r="BM138" s="177"/>
      <c r="BN138" s="177"/>
      <c r="BO138" s="177"/>
      <c r="BP138" s="291"/>
      <c r="BQ138" s="292"/>
      <c r="BR138" s="292"/>
      <c r="BS138" s="292"/>
      <c r="BT138" s="132" t="s">
        <v>1010</v>
      </c>
      <c r="BU138" s="292"/>
      <c r="BV138" s="132" t="s">
        <v>2953</v>
      </c>
      <c r="BW138" s="292"/>
      <c r="BX138" s="292"/>
      <c r="BY138" s="292"/>
      <c r="BZ138" s="132" t="s">
        <v>5728</v>
      </c>
      <c r="CA138" s="292"/>
      <c r="CB138" s="292"/>
      <c r="CC138" s="292"/>
      <c r="CD138" s="292"/>
      <c r="CE138" s="293"/>
      <c r="CF138" s="282"/>
      <c r="CG138" s="282"/>
      <c r="CH138" s="282"/>
      <c r="CI138" s="138" t="s">
        <v>5729</v>
      </c>
      <c r="CJ138" s="138" t="s">
        <v>5730</v>
      </c>
      <c r="CK138" s="282"/>
      <c r="CL138" s="282"/>
      <c r="CM138" s="138" t="s">
        <v>3971</v>
      </c>
      <c r="CN138" s="282"/>
      <c r="CO138" s="282"/>
      <c r="CP138" s="282"/>
      <c r="CQ138" s="282"/>
      <c r="CR138" s="282"/>
      <c r="CS138" s="101"/>
      <c r="CT138" s="143" t="s">
        <v>3781</v>
      </c>
      <c r="CU138" s="143" t="s">
        <v>5571</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5731</v>
      </c>
      <c r="B139" s="82" t="s">
        <v>5732</v>
      </c>
      <c r="C139" s="83" t="s">
        <v>1411</v>
      </c>
      <c r="D139" s="84" t="s">
        <v>739</v>
      </c>
      <c r="E139" s="85" t="s">
        <v>1411</v>
      </c>
      <c r="F139" s="86" t="s">
        <v>3400</v>
      </c>
      <c r="G139" s="82" t="s">
        <v>4762</v>
      </c>
      <c r="H139" s="97"/>
      <c r="I139" s="93" t="s">
        <v>5733</v>
      </c>
      <c r="J139" s="93" t="s">
        <v>4067</v>
      </c>
      <c r="K139" s="88" t="s">
        <v>659</v>
      </c>
      <c r="L139" s="88" t="s">
        <v>5734</v>
      </c>
      <c r="M139" s="97"/>
      <c r="N139" s="97"/>
      <c r="O139" s="88" t="s">
        <v>554</v>
      </c>
      <c r="P139" s="88" t="s">
        <v>239</v>
      </c>
      <c r="Q139" s="97"/>
      <c r="R139" s="97"/>
      <c r="S139" s="97"/>
      <c r="T139" s="97"/>
      <c r="U139" s="97"/>
      <c r="V139" s="97"/>
      <c r="W139" s="92"/>
      <c r="X139" s="97"/>
      <c r="Y139" s="97"/>
      <c r="Z139" s="88" t="s">
        <v>5074</v>
      </c>
      <c r="AA139" s="97"/>
      <c r="AB139" s="88" t="s">
        <v>1972</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1584</v>
      </c>
      <c r="BT139" s="93" t="s">
        <v>2808</v>
      </c>
      <c r="BU139" s="97"/>
      <c r="BV139" s="88" t="s">
        <v>4660</v>
      </c>
      <c r="BW139" s="97"/>
      <c r="BX139" s="97"/>
      <c r="BY139" s="97"/>
      <c r="BZ139" s="97"/>
      <c r="CA139" s="97"/>
      <c r="CB139" s="97"/>
      <c r="CC139" s="97"/>
      <c r="CD139" s="97"/>
      <c r="CE139" s="271"/>
      <c r="CF139" s="97"/>
      <c r="CG139" s="88" t="s">
        <v>5735</v>
      </c>
      <c r="CH139" s="97"/>
      <c r="CI139" s="215" t="s">
        <v>3723</v>
      </c>
      <c r="CJ139" s="97"/>
      <c r="CK139" s="97"/>
      <c r="CL139" s="97"/>
      <c r="CM139" s="93" t="s">
        <v>932</v>
      </c>
      <c r="CN139" s="97"/>
      <c r="CO139" s="97"/>
      <c r="CP139" s="97"/>
      <c r="CQ139" s="97"/>
      <c r="CR139" s="97"/>
      <c r="CS139" s="101"/>
      <c r="CT139" s="93" t="s">
        <v>5736</v>
      </c>
      <c r="CU139" s="97"/>
      <c r="CV139" s="88" t="s">
        <v>2122</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5737</v>
      </c>
      <c r="DR139" s="97"/>
      <c r="DS139" s="97"/>
      <c r="DT139" s="97"/>
      <c r="DU139" s="97"/>
      <c r="DV139" s="97"/>
      <c r="DW139" s="97"/>
      <c r="DX139" s="97"/>
      <c r="DY139" s="97"/>
      <c r="DZ139" s="97"/>
      <c r="EA139" s="97"/>
      <c r="EB139" s="497" t="s">
        <v>5738</v>
      </c>
    </row>
    <row r="140">
      <c r="A140" s="611" t="s">
        <v>5739</v>
      </c>
      <c r="B140" s="103" t="s">
        <v>5740</v>
      </c>
      <c r="C140" s="104" t="s">
        <v>1411</v>
      </c>
      <c r="D140" s="105" t="s">
        <v>1411</v>
      </c>
      <c r="E140" s="106" t="s">
        <v>1411</v>
      </c>
      <c r="F140" s="107" t="s">
        <v>1411</v>
      </c>
      <c r="G140" s="103" t="s">
        <v>3464</v>
      </c>
      <c r="H140" s="170" t="s">
        <v>3766</v>
      </c>
      <c r="I140" s="170" t="s">
        <v>3834</v>
      </c>
      <c r="J140" s="170" t="s">
        <v>675</v>
      </c>
      <c r="K140" s="170" t="s">
        <v>5741</v>
      </c>
      <c r="L140" s="170" t="s">
        <v>5742</v>
      </c>
      <c r="M140" s="170" t="s">
        <v>5743</v>
      </c>
      <c r="N140" s="170" t="s">
        <v>5744</v>
      </c>
      <c r="O140" s="170" t="s">
        <v>2920</v>
      </c>
      <c r="P140" s="170" t="s">
        <v>3965</v>
      </c>
      <c r="Q140" s="170" t="s">
        <v>5745</v>
      </c>
      <c r="R140" s="227"/>
      <c r="S140" s="170" t="s">
        <v>208</v>
      </c>
      <c r="T140" s="227"/>
      <c r="U140" s="170" t="s">
        <v>5746</v>
      </c>
      <c r="V140" s="170" t="s">
        <v>5747</v>
      </c>
      <c r="W140" s="92"/>
      <c r="X140" s="204" t="s">
        <v>5748</v>
      </c>
      <c r="Y140" s="204" t="s">
        <v>1777</v>
      </c>
      <c r="Z140" s="204" t="s">
        <v>3351</v>
      </c>
      <c r="AA140" s="204" t="s">
        <v>3255</v>
      </c>
      <c r="AB140" s="204" t="s">
        <v>5749</v>
      </c>
      <c r="AC140" s="204" t="s">
        <v>5750</v>
      </c>
      <c r="AD140" s="204"/>
      <c r="AE140" s="204" t="s">
        <v>5751</v>
      </c>
      <c r="AF140" s="204" t="s">
        <v>5752</v>
      </c>
      <c r="AG140" s="204" t="s">
        <v>5753</v>
      </c>
      <c r="AH140" s="296"/>
      <c r="AI140" s="204" t="s">
        <v>5156</v>
      </c>
      <c r="AJ140" s="204" t="s">
        <v>5754</v>
      </c>
      <c r="AK140" s="92"/>
      <c r="AL140" s="172" t="s">
        <v>5755</v>
      </c>
      <c r="AM140" s="172" t="s">
        <v>5417</v>
      </c>
      <c r="AN140" s="172" t="s">
        <v>5756</v>
      </c>
      <c r="AO140" s="172" t="s">
        <v>1747</v>
      </c>
      <c r="AP140" s="172" t="s">
        <v>5757</v>
      </c>
      <c r="AQ140" s="172" t="s">
        <v>5758</v>
      </c>
      <c r="AR140" s="172" t="s">
        <v>5759</v>
      </c>
      <c r="AS140" s="172" t="s">
        <v>5760</v>
      </c>
      <c r="AT140" s="172" t="s">
        <v>598</v>
      </c>
      <c r="AU140" s="172" t="s">
        <v>3285</v>
      </c>
      <c r="AV140" s="172" t="s">
        <v>5761</v>
      </c>
      <c r="AW140" s="278"/>
      <c r="AX140" s="172" t="s">
        <v>5762</v>
      </c>
      <c r="AY140" s="172" t="s">
        <v>5763</v>
      </c>
      <c r="AZ140" s="279"/>
      <c r="BA140" s="178" t="s">
        <v>5764</v>
      </c>
      <c r="BB140" s="178" t="s">
        <v>706</v>
      </c>
      <c r="BC140" s="178" t="s">
        <v>2965</v>
      </c>
      <c r="BD140" s="178" t="s">
        <v>3478</v>
      </c>
      <c r="BE140" s="178" t="s">
        <v>5765</v>
      </c>
      <c r="BF140" s="178" t="s">
        <v>5766</v>
      </c>
      <c r="BG140" s="178" t="s">
        <v>5767</v>
      </c>
      <c r="BH140" s="178" t="s">
        <v>5768</v>
      </c>
      <c r="BI140" s="177"/>
      <c r="BJ140" s="177"/>
      <c r="BK140" s="178" t="s">
        <v>451</v>
      </c>
      <c r="BL140" s="178" t="s">
        <v>5769</v>
      </c>
      <c r="BM140" s="178" t="s">
        <v>4107</v>
      </c>
      <c r="BN140" s="178" t="s">
        <v>555</v>
      </c>
      <c r="BO140" s="178" t="s">
        <v>5770</v>
      </c>
      <c r="BP140" s="291"/>
      <c r="BQ140" s="179" t="s">
        <v>5771</v>
      </c>
      <c r="BR140" s="179" t="s">
        <v>1092</v>
      </c>
      <c r="BS140" s="179" t="s">
        <v>881</v>
      </c>
      <c r="BT140" s="179" t="s">
        <v>2540</v>
      </c>
      <c r="BU140" s="179" t="s">
        <v>5772</v>
      </c>
      <c r="BV140" s="179" t="s">
        <v>5773</v>
      </c>
      <c r="BW140" s="179" t="s">
        <v>5774</v>
      </c>
      <c r="BX140" s="179" t="s">
        <v>1401</v>
      </c>
      <c r="BY140" s="292"/>
      <c r="BZ140" s="179" t="s">
        <v>5775</v>
      </c>
      <c r="CA140" s="179" t="s">
        <v>5776</v>
      </c>
      <c r="CB140" s="179" t="s">
        <v>447</v>
      </c>
      <c r="CC140" s="179" t="s">
        <v>179</v>
      </c>
      <c r="CD140" s="179" t="s">
        <v>5777</v>
      </c>
      <c r="CE140" s="293"/>
      <c r="CF140" s="182" t="s">
        <v>5778</v>
      </c>
      <c r="CG140" s="182" t="s">
        <v>1443</v>
      </c>
      <c r="CH140" s="182" t="s">
        <v>3371</v>
      </c>
      <c r="CI140" s="182" t="s">
        <v>5779</v>
      </c>
      <c r="CJ140" s="182" t="s">
        <v>4870</v>
      </c>
      <c r="CK140" s="182" t="s">
        <v>5780</v>
      </c>
      <c r="CL140" s="182" t="s">
        <v>3528</v>
      </c>
      <c r="CM140" s="182" t="s">
        <v>2033</v>
      </c>
      <c r="CN140" s="182" t="s">
        <v>5781</v>
      </c>
      <c r="CO140" s="182" t="s">
        <v>5782</v>
      </c>
      <c r="CP140" s="282"/>
      <c r="CQ140" s="182" t="s">
        <v>5783</v>
      </c>
      <c r="CR140" s="182" t="s">
        <v>5784</v>
      </c>
      <c r="CS140" s="101"/>
      <c r="CT140" s="211" t="s">
        <v>2677</v>
      </c>
      <c r="CU140" s="211" t="s">
        <v>5785</v>
      </c>
      <c r="CV140" s="211" t="s">
        <v>2284</v>
      </c>
      <c r="CW140" s="211" t="s">
        <v>5786</v>
      </c>
      <c r="CX140" s="211" t="s">
        <v>1426</v>
      </c>
      <c r="CY140" s="211" t="s">
        <v>4023</v>
      </c>
      <c r="CZ140" s="211" t="s">
        <v>5787</v>
      </c>
      <c r="DA140" s="211" t="s">
        <v>5788</v>
      </c>
      <c r="DB140" s="211" t="s">
        <v>5789</v>
      </c>
      <c r="DC140" s="211" t="s">
        <v>3985</v>
      </c>
      <c r="DD140" s="211" t="s">
        <v>2165</v>
      </c>
      <c r="DE140" s="211" t="s">
        <v>5790</v>
      </c>
      <c r="DF140" s="294"/>
      <c r="DG140" s="212" t="s">
        <v>3575</v>
      </c>
      <c r="DH140" s="284"/>
      <c r="DI140" s="212" t="s">
        <v>2619</v>
      </c>
      <c r="DJ140" s="212" t="s">
        <v>2024</v>
      </c>
      <c r="DK140" s="212" t="s">
        <v>3270</v>
      </c>
      <c r="DL140" s="212" t="s">
        <v>2260</v>
      </c>
      <c r="DM140" s="212" t="s">
        <v>3931</v>
      </c>
      <c r="DN140" s="212" t="s">
        <v>5791</v>
      </c>
      <c r="DO140" s="212" t="s">
        <v>199</v>
      </c>
      <c r="DP140" s="212" t="s">
        <v>5792</v>
      </c>
      <c r="DQ140" s="212" t="s">
        <v>2921</v>
      </c>
      <c r="DR140" s="212" t="s">
        <v>4657</v>
      </c>
      <c r="DS140" s="212" t="s">
        <v>5793</v>
      </c>
      <c r="DT140" s="212" t="s">
        <v>5794</v>
      </c>
      <c r="DU140" s="212" t="s">
        <v>1192</v>
      </c>
      <c r="DV140" s="212" t="s">
        <v>2736</v>
      </c>
      <c r="DW140" s="212" t="s">
        <v>5795</v>
      </c>
      <c r="DX140" s="212" t="s">
        <v>603</v>
      </c>
      <c r="DY140" s="212" t="s">
        <v>2488</v>
      </c>
      <c r="DZ140" s="212" t="s">
        <v>5095</v>
      </c>
      <c r="EA140" s="212" t="s">
        <v>3394</v>
      </c>
      <c r="EB140" s="612" t="s">
        <v>4218</v>
      </c>
    </row>
    <row r="141">
      <c r="A141" s="613" t="s">
        <v>5796</v>
      </c>
      <c r="B141" s="82" t="s">
        <v>5797</v>
      </c>
      <c r="C141" s="83" t="s">
        <v>1411</v>
      </c>
      <c r="D141" s="84" t="s">
        <v>1411</v>
      </c>
      <c r="E141" s="85" t="s">
        <v>1411</v>
      </c>
      <c r="F141" s="86" t="s">
        <v>220</v>
      </c>
      <c r="G141" s="82" t="s">
        <v>5628</v>
      </c>
      <c r="H141" s="215"/>
      <c r="I141" s="91" t="s">
        <v>5798</v>
      </c>
      <c r="J141" s="88" t="s">
        <v>4581</v>
      </c>
      <c r="K141" s="88" t="s">
        <v>5799</v>
      </c>
      <c r="L141" s="88" t="s">
        <v>1856</v>
      </c>
      <c r="M141" s="100"/>
      <c r="N141" s="88" t="s">
        <v>710</v>
      </c>
      <c r="O141" s="304" t="s">
        <v>5800</v>
      </c>
      <c r="P141" s="88" t="s">
        <v>1831</v>
      </c>
      <c r="Q141" s="97"/>
      <c r="R141" s="97"/>
      <c r="S141" s="97"/>
      <c r="T141" s="97"/>
      <c r="U141" s="97"/>
      <c r="V141" s="97"/>
      <c r="W141" s="92"/>
      <c r="X141" s="88" t="s">
        <v>5801</v>
      </c>
      <c r="Y141" s="100" t="s">
        <v>5802</v>
      </c>
      <c r="Z141" s="100" t="s">
        <v>5803</v>
      </c>
      <c r="AA141" s="304" t="s">
        <v>2650</v>
      </c>
      <c r="AB141" s="100"/>
      <c r="AC141" s="100" t="s">
        <v>5804</v>
      </c>
      <c r="AD141" s="97"/>
      <c r="AE141" s="100"/>
      <c r="AF141" s="100"/>
      <c r="AG141" s="97"/>
      <c r="AH141" s="97"/>
      <c r="AI141" s="100"/>
      <c r="AJ141" s="97"/>
      <c r="AK141" s="92"/>
      <c r="AL141" s="100"/>
      <c r="AM141" s="100"/>
      <c r="AN141" s="97"/>
      <c r="AO141" s="97"/>
      <c r="AP141" s="93"/>
      <c r="AQ141" s="93"/>
      <c r="AR141" s="97"/>
      <c r="AS141" s="97"/>
      <c r="AT141" s="88" t="s">
        <v>1125</v>
      </c>
      <c r="AU141" s="88" t="s">
        <v>5805</v>
      </c>
      <c r="AV141" s="100"/>
      <c r="AW141" s="97"/>
      <c r="AX141" s="97"/>
      <c r="AY141" s="97"/>
      <c r="AZ141" s="271"/>
      <c r="BA141" s="88" t="s">
        <v>5806</v>
      </c>
      <c r="BB141" s="304" t="s">
        <v>5807</v>
      </c>
      <c r="BC141" s="100"/>
      <c r="BD141" s="88" t="s">
        <v>1527</v>
      </c>
      <c r="BE141" s="88" t="s">
        <v>4342</v>
      </c>
      <c r="BF141" s="100"/>
      <c r="BG141" s="97"/>
      <c r="BH141" s="88" t="s">
        <v>2880</v>
      </c>
      <c r="BI141" s="304" t="s">
        <v>5808</v>
      </c>
      <c r="BJ141" s="100"/>
      <c r="BK141" s="100"/>
      <c r="BL141" s="97"/>
      <c r="BM141" s="97"/>
      <c r="BN141" s="100"/>
      <c r="BO141" s="97"/>
      <c r="BP141" s="271"/>
      <c r="BQ141" s="100" t="s">
        <v>2352</v>
      </c>
      <c r="BR141" s="100" t="s">
        <v>5809</v>
      </c>
      <c r="BS141" s="100"/>
      <c r="BT141" s="100" t="s">
        <v>2990</v>
      </c>
      <c r="BU141" s="100" t="s">
        <v>5810</v>
      </c>
      <c r="BV141" s="100"/>
      <c r="BW141" s="97"/>
      <c r="BX141" s="100"/>
      <c r="BY141" s="100"/>
      <c r="BZ141" s="100"/>
      <c r="CA141" s="97"/>
      <c r="CB141" s="97"/>
      <c r="CC141" s="97"/>
      <c r="CD141" s="97"/>
      <c r="CE141" s="271"/>
      <c r="CF141" s="100" t="s">
        <v>5811</v>
      </c>
      <c r="CG141" s="100" t="s">
        <v>5812</v>
      </c>
      <c r="CH141" s="100" t="s">
        <v>2004</v>
      </c>
      <c r="CI141" s="100" t="s">
        <v>5813</v>
      </c>
      <c r="CJ141" s="100"/>
      <c r="CK141" s="100" t="s">
        <v>5814</v>
      </c>
      <c r="CL141" s="88" t="s">
        <v>3707</v>
      </c>
      <c r="CM141" s="100"/>
      <c r="CN141" s="270"/>
      <c r="CO141" s="97"/>
      <c r="CP141" s="97"/>
      <c r="CQ141" s="97"/>
      <c r="CR141" s="97"/>
      <c r="CS141" s="101"/>
      <c r="CT141" s="88" t="s">
        <v>5303</v>
      </c>
      <c r="CU141" s="100"/>
      <c r="CV141" s="304" t="s">
        <v>5815</v>
      </c>
      <c r="CW141" s="100"/>
      <c r="CX141" s="88" t="s">
        <v>5816</v>
      </c>
      <c r="CY141" s="100"/>
      <c r="CZ141" s="88" t="s">
        <v>5817</v>
      </c>
      <c r="DA141" s="100"/>
      <c r="DB141" s="97"/>
      <c r="DC141" s="97"/>
      <c r="DD141" s="97"/>
      <c r="DE141" s="97"/>
      <c r="DF141" s="271"/>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301"/>
    </row>
    <row r="142">
      <c r="A142" s="169" t="s">
        <v>5819</v>
      </c>
      <c r="B142" s="103" t="s">
        <v>5820</v>
      </c>
      <c r="C142" s="104" t="s">
        <v>1411</v>
      </c>
      <c r="D142" s="105" t="s">
        <v>1411</v>
      </c>
      <c r="E142" s="106" t="s">
        <v>1411</v>
      </c>
      <c r="F142" s="107" t="s">
        <v>739</v>
      </c>
      <c r="G142" s="103" t="s">
        <v>1134</v>
      </c>
      <c r="H142" s="227"/>
      <c r="I142" s="227"/>
      <c r="J142" s="170" t="s">
        <v>5821</v>
      </c>
      <c r="K142" s="170" t="s">
        <v>659</v>
      </c>
      <c r="L142" s="170" t="s">
        <v>5822</v>
      </c>
      <c r="M142" s="227"/>
      <c r="N142" s="170" t="s">
        <v>2505</v>
      </c>
      <c r="O142" s="170" t="s">
        <v>5823</v>
      </c>
      <c r="P142" s="227"/>
      <c r="Q142" s="227"/>
      <c r="R142" s="227"/>
      <c r="S142" s="227"/>
      <c r="T142" s="227"/>
      <c r="U142" s="227"/>
      <c r="V142" s="227"/>
      <c r="W142" s="92"/>
      <c r="X142" s="296"/>
      <c r="Y142" s="296"/>
      <c r="Z142" s="204" t="s">
        <v>5824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5825</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5826</v>
      </c>
      <c r="B143" s="82" t="s">
        <v>5827</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5828</v>
      </c>
      <c r="B144" s="103" t="s">
        <v>5829</v>
      </c>
      <c r="C144" s="104" t="s">
        <v>1411</v>
      </c>
      <c r="D144" s="105" t="s">
        <v>1411</v>
      </c>
      <c r="E144" s="106" t="s">
        <v>1411</v>
      </c>
      <c r="F144" s="107" t="s">
        <v>1283</v>
      </c>
      <c r="G144" s="103" t="s">
        <v>5628</v>
      </c>
      <c r="H144" s="170"/>
      <c r="I144" s="112" t="s">
        <v>5830</v>
      </c>
      <c r="J144" s="112" t="s">
        <v>1563</v>
      </c>
      <c r="K144" s="112" t="s">
        <v>1795</v>
      </c>
      <c r="L144" s="112" t="s">
        <v>5831</v>
      </c>
      <c r="M144" s="170" t="s">
        <v>5832</v>
      </c>
      <c r="N144" s="170" t="s">
        <v>3313</v>
      </c>
      <c r="O144" s="170" t="s">
        <v>5642</v>
      </c>
      <c r="P144" s="170" t="s">
        <v>3792</v>
      </c>
      <c r="Q144" s="227"/>
      <c r="R144" s="227"/>
      <c r="S144" s="227"/>
      <c r="T144" s="227"/>
      <c r="U144" s="227"/>
      <c r="V144" s="227"/>
      <c r="W144" s="92"/>
      <c r="X144" s="204" t="s">
        <v>5833</v>
      </c>
      <c r="Y144" s="296"/>
      <c r="Z144" s="204" t="s">
        <v>673</v>
      </c>
      <c r="AA144" s="204" t="s">
        <v>5834</v>
      </c>
      <c r="AB144" s="116" t="s">
        <v>4980</v>
      </c>
      <c r="AC144" s="296"/>
      <c r="AD144" s="296"/>
      <c r="AE144" s="204" t="s">
        <v>5835</v>
      </c>
      <c r="AF144" s="204" t="s">
        <v>304</v>
      </c>
      <c r="AG144" s="296"/>
      <c r="AH144" s="296"/>
      <c r="AI144" s="296"/>
      <c r="AJ144" s="296"/>
      <c r="AK144" s="92"/>
      <c r="AL144" s="172"/>
      <c r="AM144" s="172" t="s">
        <v>5360</v>
      </c>
      <c r="AN144" s="278"/>
      <c r="AO144" s="278"/>
      <c r="AP144" s="278"/>
      <c r="AQ144" s="278"/>
      <c r="AR144" s="278"/>
      <c r="AS144" s="278"/>
      <c r="AT144" s="172" t="s">
        <v>5836</v>
      </c>
      <c r="AU144" s="278"/>
      <c r="AV144" s="172" t="s">
        <v>195</v>
      </c>
      <c r="AW144" s="278"/>
      <c r="AX144" s="278"/>
      <c r="AY144" s="278"/>
      <c r="AZ144" s="279"/>
      <c r="BA144" s="177"/>
      <c r="BB144" s="178" t="s">
        <v>5608</v>
      </c>
      <c r="BC144" s="177"/>
      <c r="BD144" s="178" t="s">
        <v>5837</v>
      </c>
      <c r="BE144" s="178" t="s">
        <v>1452</v>
      </c>
      <c r="BF144" s="178" t="s">
        <v>180</v>
      </c>
      <c r="BG144" s="177"/>
      <c r="BH144" s="127" t="s">
        <v>5838</v>
      </c>
      <c r="BI144" s="177"/>
      <c r="BJ144" s="177"/>
      <c r="BK144" s="178" t="s">
        <v>1289</v>
      </c>
      <c r="BL144" s="177"/>
      <c r="BM144" s="177"/>
      <c r="BN144" s="177"/>
      <c r="BO144" s="177"/>
      <c r="BP144" s="291"/>
      <c r="BQ144" s="179"/>
      <c r="BR144" s="292"/>
      <c r="BS144" s="292"/>
      <c r="BT144" s="179" t="s">
        <v>5839</v>
      </c>
      <c r="BU144" s="292"/>
      <c r="BV144" s="179" t="s">
        <v>1887</v>
      </c>
      <c r="BW144" s="292"/>
      <c r="BX144" s="179" t="s">
        <v>5840</v>
      </c>
      <c r="BY144" s="292"/>
      <c r="BZ144" s="179" t="s">
        <v>5841</v>
      </c>
      <c r="CA144" s="292"/>
      <c r="CB144" s="292"/>
      <c r="CC144" s="292"/>
      <c r="CD144" s="292"/>
      <c r="CE144" s="293"/>
      <c r="CF144" s="282"/>
      <c r="CG144" s="182" t="s">
        <v>5842</v>
      </c>
      <c r="CH144" s="282"/>
      <c r="CI144" s="319" t="s">
        <v>5843</v>
      </c>
      <c r="CJ144" s="182" t="s">
        <v>5623</v>
      </c>
      <c r="CK144" s="282"/>
      <c r="CL144" s="282"/>
      <c r="CM144" s="282"/>
      <c r="CN144" s="282"/>
      <c r="CO144" s="282"/>
      <c r="CP144" s="282"/>
      <c r="CQ144" s="282"/>
      <c r="CR144" s="282"/>
      <c r="CS144" s="101"/>
      <c r="CT144" s="283"/>
      <c r="CU144" s="211" t="s">
        <v>5571</v>
      </c>
      <c r="CV144" s="211" t="s">
        <v>5844</v>
      </c>
      <c r="CW144" s="283"/>
      <c r="CX144" s="283"/>
      <c r="CY144" s="211" t="s">
        <v>5274</v>
      </c>
      <c r="CZ144" s="348" t="s">
        <v>5468</v>
      </c>
      <c r="DA144" s="211" t="s">
        <v>5845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5846</v>
      </c>
      <c r="B145" s="82" t="s">
        <v>5847</v>
      </c>
      <c r="C145" s="83" t="s">
        <v>1411</v>
      </c>
      <c r="D145" s="84" t="s">
        <v>1411</v>
      </c>
      <c r="E145" s="85" t="s">
        <v>1411</v>
      </c>
      <c r="F145" s="86" t="s">
        <v>1411</v>
      </c>
      <c r="G145" s="82" t="s">
        <v>2757</v>
      </c>
      <c r="H145" s="93" t="s">
        <v>2616</v>
      </c>
      <c r="I145" s="93" t="s">
        <v>5848</v>
      </c>
      <c r="J145" s="93" t="s">
        <v>4669</v>
      </c>
      <c r="K145" s="93" t="s">
        <v>546</v>
      </c>
      <c r="L145" s="93" t="s">
        <v>5849</v>
      </c>
      <c r="M145" s="97"/>
      <c r="N145" s="97"/>
      <c r="O145" s="93" t="s">
        <v>1805</v>
      </c>
      <c r="P145" s="93" t="s">
        <v>349</v>
      </c>
      <c r="Q145" s="93"/>
      <c r="R145" s="97"/>
      <c r="S145" s="93" t="s">
        <v>5850</v>
      </c>
      <c r="T145" s="97"/>
      <c r="U145" s="93" t="s">
        <v>2777</v>
      </c>
      <c r="V145" s="97"/>
      <c r="W145" s="92"/>
      <c r="X145" s="93" t="s">
        <v>5851</v>
      </c>
      <c r="Y145" s="97"/>
      <c r="Z145" s="93" t="s">
        <v>551</v>
      </c>
      <c r="AA145" s="97"/>
      <c r="AB145" s="97"/>
      <c r="AC145" s="97"/>
      <c r="AD145" s="97"/>
      <c r="AE145" s="97"/>
      <c r="AF145" s="93" t="s">
        <v>5852</v>
      </c>
      <c r="AG145" s="93" t="s">
        <v>5853</v>
      </c>
      <c r="AH145" s="93"/>
      <c r="AI145" s="93" t="s">
        <v>5854</v>
      </c>
      <c r="AJ145" s="97"/>
      <c r="AK145" s="92"/>
      <c r="AL145" s="97"/>
      <c r="AM145" s="93" t="s">
        <v>4713</v>
      </c>
      <c r="AN145" s="97"/>
      <c r="AO145" s="97"/>
      <c r="AP145" s="97"/>
      <c r="AQ145" s="97"/>
      <c r="AR145" s="97"/>
      <c r="AS145" s="97"/>
      <c r="AT145" s="97"/>
      <c r="AU145" s="93" t="s">
        <v>176</v>
      </c>
      <c r="AV145" s="97"/>
      <c r="AW145" s="97"/>
      <c r="AX145" s="93" t="s">
        <v>602</v>
      </c>
      <c r="AY145" s="97"/>
      <c r="AZ145" s="271"/>
      <c r="BA145" s="97"/>
      <c r="BB145" s="97"/>
      <c r="BC145" s="93" t="s">
        <v>5855</v>
      </c>
      <c r="BD145" s="97"/>
      <c r="BE145" s="97"/>
      <c r="BF145" s="93" t="s">
        <v>1071</v>
      </c>
      <c r="BG145" s="97"/>
      <c r="BH145" s="93" t="s">
        <v>5856</v>
      </c>
      <c r="BI145" s="97"/>
      <c r="BJ145" s="97"/>
      <c r="BK145" s="97"/>
      <c r="BL145" s="97"/>
      <c r="BM145" s="97"/>
      <c r="BN145" s="97"/>
      <c r="BO145" s="97"/>
      <c r="BP145" s="271"/>
      <c r="BQ145" s="93"/>
      <c r="BR145" s="97"/>
      <c r="BS145" s="97"/>
      <c r="BT145" s="93" t="s">
        <v>5857</v>
      </c>
      <c r="BU145" s="97"/>
      <c r="BV145" s="93" t="s">
        <v>882</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1995</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365</v>
      </c>
    </row>
    <row r="146">
      <c r="A146" s="565" t="s">
        <v>5858</v>
      </c>
      <c r="B146" s="103" t="s">
        <v>5859</v>
      </c>
      <c r="C146" s="104" t="s">
        <v>1411</v>
      </c>
      <c r="D146" s="105" t="s">
        <v>1411</v>
      </c>
      <c r="E146" s="106" t="s">
        <v>1411</v>
      </c>
      <c r="F146" s="107" t="s">
        <v>331</v>
      </c>
      <c r="G146" s="103" t="s">
        <v>332</v>
      </c>
      <c r="H146" s="227"/>
      <c r="I146" s="227"/>
      <c r="J146" s="170" t="s">
        <v>5860</v>
      </c>
      <c r="K146" s="112" t="s">
        <v>5555</v>
      </c>
      <c r="L146" s="112" t="s">
        <v>4253</v>
      </c>
      <c r="M146" s="227"/>
      <c r="N146" s="227"/>
      <c r="O146" s="227"/>
      <c r="P146" s="227"/>
      <c r="Q146" s="227"/>
      <c r="R146" s="227"/>
      <c r="S146" s="227"/>
      <c r="T146" s="227"/>
      <c r="U146" s="227"/>
      <c r="V146" s="227"/>
      <c r="W146" s="92"/>
      <c r="X146" s="296"/>
      <c r="Y146" s="296"/>
      <c r="Z146" s="116" t="s">
        <v>3849</v>
      </c>
      <c r="AA146" s="296"/>
      <c r="AB146" s="204" t="s">
        <v>488</v>
      </c>
      <c r="AC146" s="296"/>
      <c r="AD146" s="296"/>
      <c r="AE146" s="296"/>
      <c r="AF146" s="204" t="s">
        <v>5405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5861</v>
      </c>
      <c r="BJ146" s="177"/>
      <c r="BK146" s="177"/>
      <c r="BL146" s="177"/>
      <c r="BM146" s="177"/>
      <c r="BN146" s="177"/>
      <c r="BO146" s="177"/>
      <c r="BP146" s="291"/>
      <c r="BQ146" s="292"/>
      <c r="BR146" s="292"/>
      <c r="BS146" s="132" t="s">
        <v>1288</v>
      </c>
      <c r="BT146" s="132" t="s">
        <v>4109</v>
      </c>
      <c r="BU146" s="292"/>
      <c r="BV146" s="347" t="s">
        <v>5862</v>
      </c>
      <c r="BW146" s="292"/>
      <c r="BX146" s="292"/>
      <c r="BY146" s="292"/>
      <c r="BZ146" s="292"/>
      <c r="CA146" s="292"/>
      <c r="CB146" s="292"/>
      <c r="CC146" s="292"/>
      <c r="CD146" s="292"/>
      <c r="CE146" s="293"/>
      <c r="CF146" s="182"/>
      <c r="CG146" s="138" t="s">
        <v>5863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1998</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5864</v>
      </c>
      <c r="B147" s="82" t="s">
        <v>5865</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4490</v>
      </c>
      <c r="CN147" s="97"/>
      <c r="CO147" s="97"/>
      <c r="CP147" s="97"/>
      <c r="CQ147" s="97"/>
      <c r="CR147" s="97"/>
      <c r="CS147" s="101"/>
      <c r="CT147" s="97"/>
      <c r="CU147" s="97"/>
      <c r="CV147" s="97"/>
      <c r="CW147" s="97"/>
      <c r="CX147" s="97"/>
      <c r="CY147" s="88" t="s">
        <v>5265</v>
      </c>
      <c r="CZ147" s="88" t="s">
        <v>5866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5867</v>
      </c>
      <c r="B148" s="103" t="s">
        <v>5868</v>
      </c>
      <c r="C148" s="104" t="s">
        <v>1411</v>
      </c>
      <c r="D148" s="105" t="s">
        <v>1411</v>
      </c>
      <c r="E148" s="106" t="s">
        <v>1411</v>
      </c>
      <c r="F148" s="107" t="s">
        <v>331</v>
      </c>
      <c r="G148" s="103" t="s">
        <v>4762</v>
      </c>
      <c r="H148" s="500"/>
      <c r="I148" s="287" t="s">
        <v>5869</v>
      </c>
      <c r="J148" s="287" t="s">
        <v>5104</v>
      </c>
      <c r="K148" s="403" t="s">
        <v>350</v>
      </c>
      <c r="L148" s="403" t="s">
        <v>3540</v>
      </c>
      <c r="M148" s="403" t="s">
        <v>5870</v>
      </c>
      <c r="N148" s="500"/>
      <c r="O148" s="309" t="s">
        <v>241</v>
      </c>
      <c r="P148" s="403" t="s">
        <v>3523</v>
      </c>
      <c r="Q148" s="227"/>
      <c r="R148" s="227"/>
      <c r="S148" s="227"/>
      <c r="T148" s="227"/>
      <c r="U148" s="227"/>
      <c r="V148" s="227"/>
      <c r="W148" s="92"/>
      <c r="X148" s="116" t="s">
        <v>5871</v>
      </c>
      <c r="Y148" s="116" t="s">
        <v>537</v>
      </c>
      <c r="Z148" s="116" t="s">
        <v>410</v>
      </c>
      <c r="AA148" s="351"/>
      <c r="AB148" s="116" t="s">
        <v>5872</v>
      </c>
      <c r="AC148" s="117" t="s">
        <v>4639</v>
      </c>
      <c r="AD148" s="296"/>
      <c r="AE148" s="116" t="s">
        <v>5873</v>
      </c>
      <c r="AF148" s="117" t="s">
        <v>5557</v>
      </c>
      <c r="AG148" s="296"/>
      <c r="AH148" s="296"/>
      <c r="AI148" s="117"/>
      <c r="AJ148" s="296"/>
      <c r="AK148" s="92"/>
      <c r="AL148" s="124"/>
      <c r="AM148" s="124"/>
      <c r="AN148" s="278"/>
      <c r="AO148" s="278"/>
      <c r="AP148" s="172"/>
      <c r="AQ148" s="172"/>
      <c r="AR148" s="278"/>
      <c r="AS148" s="278"/>
      <c r="AT148" s="442" t="s">
        <v>4281</v>
      </c>
      <c r="AU148" s="442" t="s">
        <v>3226</v>
      </c>
      <c r="AV148" s="124"/>
      <c r="AW148" s="278"/>
      <c r="AX148" s="278"/>
      <c r="AY148" s="278"/>
      <c r="AZ148" s="279"/>
      <c r="BA148" s="417"/>
      <c r="BB148" s="417"/>
      <c r="BC148" s="417"/>
      <c r="BD148" s="417"/>
      <c r="BE148" s="417"/>
      <c r="BF148" s="417"/>
      <c r="BG148" s="177"/>
      <c r="BH148" s="417"/>
      <c r="BI148" s="177"/>
      <c r="BJ148" s="417"/>
      <c r="BK148" s="207" t="s">
        <v>5874</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5875</v>
      </c>
      <c r="CG148" s="139"/>
      <c r="CH148" s="139"/>
      <c r="CI148" s="139"/>
      <c r="CJ148" s="139" t="s">
        <v>2053</v>
      </c>
      <c r="CK148" s="139"/>
      <c r="CL148" s="139"/>
      <c r="CM148" s="139"/>
      <c r="CN148" s="502"/>
      <c r="CO148" s="282"/>
      <c r="CP148" s="282"/>
      <c r="CQ148" s="282"/>
      <c r="CR148" s="282"/>
      <c r="CS148" s="101"/>
      <c r="CT148" s="322" t="s">
        <v>3774</v>
      </c>
      <c r="CU148" s="322" t="s">
        <v>5876</v>
      </c>
      <c r="CV148" s="615" t="s">
        <v>4916</v>
      </c>
      <c r="CW148" s="143" t="s">
        <v>4228</v>
      </c>
      <c r="CX148" s="322" t="s">
        <v>3337</v>
      </c>
      <c r="CY148" s="322" t="s">
        <v>3646</v>
      </c>
      <c r="CZ148" s="322" t="s">
        <v>5877</v>
      </c>
      <c r="DA148" s="143" t="s">
        <v>5878</v>
      </c>
      <c r="DB148" s="283"/>
      <c r="DC148" s="283"/>
      <c r="DD148" s="283"/>
      <c r="DE148" s="283"/>
      <c r="DF148" s="294"/>
      <c r="DG148" s="325" t="s">
        <v>5879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5880</v>
      </c>
      <c r="B149" s="82" t="s">
        <v>5881</v>
      </c>
      <c r="C149" s="83" t="s">
        <v>1411</v>
      </c>
      <c r="D149" s="84" t="s">
        <v>1411</v>
      </c>
      <c r="E149" s="85" t="s">
        <v>1411</v>
      </c>
      <c r="F149" s="86" t="s">
        <v>1411</v>
      </c>
      <c r="G149" s="82" t="s">
        <v>434</v>
      </c>
      <c r="H149" s="215" t="s">
        <v>3116</v>
      </c>
      <c r="I149" s="215" t="s">
        <v>5882</v>
      </c>
      <c r="J149" s="215" t="s">
        <v>2726</v>
      </c>
      <c r="K149" s="93" t="s">
        <v>1637</v>
      </c>
      <c r="L149" s="93" t="s">
        <v>4314</v>
      </c>
      <c r="M149" s="93"/>
      <c r="N149" s="97"/>
      <c r="O149" s="97"/>
      <c r="P149" s="215" t="s">
        <v>1550</v>
      </c>
      <c r="Q149" s="97"/>
      <c r="R149" s="97"/>
      <c r="S149" s="97"/>
      <c r="T149" s="97"/>
      <c r="U149" s="97"/>
      <c r="V149" s="97"/>
      <c r="W149" s="92"/>
      <c r="X149" s="97"/>
      <c r="Y149" s="93" t="s">
        <v>360</v>
      </c>
      <c r="Z149" s="93" t="s">
        <v>4584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5883</v>
      </c>
      <c r="B150" s="103" t="s">
        <v>5884</v>
      </c>
      <c r="C150" s="104" t="s">
        <v>1411</v>
      </c>
      <c r="D150" s="105" t="s">
        <v>1411</v>
      </c>
      <c r="E150" s="106" t="s">
        <v>1411</v>
      </c>
      <c r="F150" s="107" t="s">
        <v>738</v>
      </c>
      <c r="G150" s="103" t="s">
        <v>5885</v>
      </c>
      <c r="H150" s="227"/>
      <c r="I150" s="170" t="s">
        <v>1667</v>
      </c>
      <c r="J150" s="170" t="s">
        <v>2501</v>
      </c>
      <c r="K150" s="170" t="s">
        <v>2989</v>
      </c>
      <c r="L150" s="170" t="s">
        <v>2577</v>
      </c>
      <c r="M150" s="170" t="s">
        <v>5886</v>
      </c>
      <c r="N150" s="170" t="s">
        <v>5887</v>
      </c>
      <c r="O150" s="170" t="s">
        <v>5888</v>
      </c>
      <c r="P150" s="170" t="s">
        <v>3965</v>
      </c>
      <c r="Q150" s="227"/>
      <c r="R150" s="227"/>
      <c r="S150" s="227"/>
      <c r="T150" s="227"/>
      <c r="U150" s="227"/>
      <c r="V150" s="227"/>
      <c r="W150" s="92"/>
      <c r="X150" s="204" t="s">
        <v>5176</v>
      </c>
      <c r="Y150" s="204" t="s">
        <v>2045</v>
      </c>
      <c r="Z150" s="204" t="s">
        <v>5889</v>
      </c>
      <c r="AA150" s="204" t="s">
        <v>3290</v>
      </c>
      <c r="AB150" s="204" t="s">
        <v>5890</v>
      </c>
      <c r="AC150" s="116" t="s">
        <v>5891</v>
      </c>
      <c r="AD150" s="296"/>
      <c r="AE150" s="296"/>
      <c r="AF150" s="296"/>
      <c r="AG150" s="296"/>
      <c r="AH150" s="296"/>
      <c r="AI150" s="296"/>
      <c r="AJ150" s="296"/>
      <c r="AK150" s="92"/>
      <c r="AL150" s="278"/>
      <c r="AM150" s="278"/>
      <c r="AN150" s="278"/>
      <c r="AO150" s="278"/>
      <c r="AP150" s="278"/>
      <c r="AQ150" s="278"/>
      <c r="AR150" s="278"/>
      <c r="AS150" s="278"/>
      <c r="AT150" s="172" t="s">
        <v>5892</v>
      </c>
      <c r="AU150" s="172" t="s">
        <v>4250</v>
      </c>
      <c r="AV150" s="278"/>
      <c r="AW150" s="278"/>
      <c r="AX150" s="278"/>
      <c r="AY150" s="278"/>
      <c r="AZ150" s="279"/>
      <c r="BA150" s="177"/>
      <c r="BB150" s="178" t="s">
        <v>1364</v>
      </c>
      <c r="BC150" s="177"/>
      <c r="BD150" s="178" t="s">
        <v>1599</v>
      </c>
      <c r="BE150" s="177"/>
      <c r="BF150" s="178" t="s">
        <v>5300</v>
      </c>
      <c r="BG150" s="177"/>
      <c r="BH150" s="127" t="s">
        <v>4689</v>
      </c>
      <c r="BI150" s="177"/>
      <c r="BJ150" s="177"/>
      <c r="BK150" s="178" t="s">
        <v>5893</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632</v>
      </c>
      <c r="CH150" s="282"/>
      <c r="CI150" s="282"/>
      <c r="CJ150" s="282"/>
      <c r="CK150" s="282"/>
      <c r="CL150" s="282"/>
      <c r="CM150" s="282"/>
      <c r="CN150" s="282"/>
      <c r="CO150" s="282"/>
      <c r="CP150" s="282"/>
      <c r="CQ150" s="282"/>
      <c r="CR150" s="282"/>
      <c r="CS150" s="101"/>
      <c r="CT150" s="211" t="s">
        <v>4210</v>
      </c>
      <c r="CU150" s="211" t="s">
        <v>558</v>
      </c>
      <c r="CV150" s="211" t="s">
        <v>4141</v>
      </c>
      <c r="CW150" s="211" t="s">
        <v>4052</v>
      </c>
      <c r="CX150" s="283"/>
      <c r="CY150" s="283"/>
      <c r="CZ150" s="283"/>
      <c r="DA150" s="211" t="s">
        <v>1021</v>
      </c>
      <c r="DB150" s="283"/>
      <c r="DC150" s="283"/>
      <c r="DD150" s="283"/>
      <c r="DE150" s="283"/>
      <c r="DF150" s="294"/>
      <c r="DG150" s="212" t="s">
        <v>5894</v>
      </c>
      <c r="DH150" s="284"/>
      <c r="DI150" s="284"/>
      <c r="DJ150" s="212"/>
      <c r="DK150" s="284"/>
      <c r="DL150" s="212" t="s">
        <v>3316</v>
      </c>
      <c r="DM150" s="212" t="s">
        <v>5895</v>
      </c>
      <c r="DN150" s="284"/>
      <c r="DO150" s="284"/>
      <c r="DP150" s="284"/>
      <c r="DQ150" s="284"/>
      <c r="DR150" s="284"/>
      <c r="DS150" s="284"/>
      <c r="DT150" s="284"/>
      <c r="DU150" s="284"/>
      <c r="DV150" s="284"/>
      <c r="DW150" s="284"/>
      <c r="DX150" s="212" t="s">
        <v>5896</v>
      </c>
      <c r="DY150" s="284"/>
      <c r="DZ150" s="284"/>
      <c r="EA150" s="212" t="s">
        <v>4046</v>
      </c>
      <c r="EB150" s="325"/>
    </row>
    <row r="151">
      <c r="A151" s="474" t="s">
        <v>5897</v>
      </c>
      <c r="B151" s="82" t="s">
        <v>3651</v>
      </c>
      <c r="C151" s="83" t="s">
        <v>1411</v>
      </c>
      <c r="D151" s="84" t="s">
        <v>1411</v>
      </c>
      <c r="E151" s="85" t="s">
        <v>1411</v>
      </c>
      <c r="F151" s="86" t="s">
        <v>1411</v>
      </c>
      <c r="G151" s="82" t="s">
        <v>434</v>
      </c>
      <c r="H151" s="616">
        <v>54.35</v>
      </c>
      <c r="I151" s="617" t="s">
        <v>5898</v>
      </c>
      <c r="J151" s="616">
        <v>41.15</v>
      </c>
      <c r="K151" s="616">
        <v>15.2</v>
      </c>
      <c r="L151" s="616">
        <v>53.74</v>
      </c>
      <c r="M151" s="616" t="s">
        <v>5899</v>
      </c>
      <c r="N151" s="616" t="s">
        <v>5900</v>
      </c>
      <c r="O151" s="616">
        <v>41.26</v>
      </c>
      <c r="P151" s="616">
        <v>18.07</v>
      </c>
      <c r="Q151" s="618"/>
      <c r="R151" s="618"/>
      <c r="S151" s="619">
        <v>30.15</v>
      </c>
      <c r="T151" s="618"/>
      <c r="U151" s="619">
        <v>32.75</v>
      </c>
      <c r="V151" s="619" t="s">
        <v>5901</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5902</v>
      </c>
      <c r="CB151" s="618"/>
      <c r="CC151" s="618"/>
      <c r="CD151" s="619" t="s">
        <v>5903</v>
      </c>
      <c r="CE151" s="622"/>
      <c r="CF151" s="616"/>
      <c r="CG151" s="616"/>
      <c r="CH151" s="616"/>
      <c r="CI151" s="616"/>
      <c r="CJ151" s="616"/>
      <c r="CK151" s="616" t="s">
        <v>3298</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5904</v>
      </c>
      <c r="DQ151" s="616">
        <v>43.37</v>
      </c>
      <c r="DR151" s="618"/>
      <c r="DS151" s="616"/>
      <c r="DT151" s="618"/>
      <c r="DU151" s="618"/>
      <c r="DV151" s="618"/>
      <c r="DW151" s="618"/>
      <c r="DX151" s="618"/>
      <c r="DY151" s="616"/>
      <c r="DZ151" s="618"/>
      <c r="EA151" s="618"/>
      <c r="EB151" s="625"/>
    </row>
    <row r="152">
      <c r="A152" s="169" t="s">
        <v>5905</v>
      </c>
      <c r="B152" s="103" t="s">
        <v>5906</v>
      </c>
      <c r="C152" s="104" t="s">
        <v>1411</v>
      </c>
      <c r="D152" s="105" t="s">
        <v>1411</v>
      </c>
      <c r="E152" s="106" t="s">
        <v>1411</v>
      </c>
      <c r="F152" s="107" t="s">
        <v>643</v>
      </c>
      <c r="G152" s="103" t="s">
        <v>3429</v>
      </c>
      <c r="H152" s="170" t="s">
        <v>5907</v>
      </c>
      <c r="I152" s="170" t="s">
        <v>4850</v>
      </c>
      <c r="J152" s="170" t="s">
        <v>2232</v>
      </c>
      <c r="K152" s="170" t="s">
        <v>1424</v>
      </c>
      <c r="L152" s="170" t="s">
        <v>3794</v>
      </c>
      <c r="M152" s="170" t="s">
        <v>3777</v>
      </c>
      <c r="N152" s="170" t="s">
        <v>4984</v>
      </c>
      <c r="O152" s="227"/>
      <c r="P152" s="227"/>
      <c r="Q152" s="227"/>
      <c r="R152" s="227"/>
      <c r="S152" s="227"/>
      <c r="T152" s="227"/>
      <c r="U152" s="227"/>
      <c r="V152" s="227"/>
      <c r="W152" s="92"/>
      <c r="X152" s="115" t="str">
        <f>HYPERLINK("https://www.youtube.com/watch?v=F9HuyJ73joE","56.96")</f>
        <v>56.96</v>
      </c>
      <c r="Y152" s="204" t="s">
        <v>3846</v>
      </c>
      <c r="Z152" s="204" t="s">
        <v>5908</v>
      </c>
      <c r="AA152" s="204" t="s">
        <v>2589</v>
      </c>
      <c r="AB152" s="204" t="s">
        <v>5909</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5910</v>
      </c>
      <c r="BS152" s="179" t="s">
        <v>5911</v>
      </c>
      <c r="BT152" s="292"/>
      <c r="BU152" s="292"/>
      <c r="BV152" s="179" t="s">
        <v>5912</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5913</v>
      </c>
      <c r="B153" s="82" t="s">
        <v>5914</v>
      </c>
      <c r="C153" s="83" t="s">
        <v>1411</v>
      </c>
      <c r="D153" s="84" t="s">
        <v>1411</v>
      </c>
      <c r="E153" s="85" t="s">
        <v>1411</v>
      </c>
      <c r="F153" s="86" t="s">
        <v>739</v>
      </c>
      <c r="G153" s="82" t="s">
        <v>4756</v>
      </c>
      <c r="H153" s="93" t="s">
        <v>3296</v>
      </c>
      <c r="I153" s="97"/>
      <c r="J153" s="93" t="s">
        <v>5915</v>
      </c>
      <c r="K153" s="93" t="s">
        <v>3810</v>
      </c>
      <c r="L153" s="93" t="s">
        <v>4971</v>
      </c>
      <c r="M153" s="97"/>
      <c r="N153" s="97"/>
      <c r="O153" s="93" t="s">
        <v>1828</v>
      </c>
      <c r="P153" s="97"/>
      <c r="Q153" s="97"/>
      <c r="R153" s="97"/>
      <c r="S153" s="97"/>
      <c r="T153" s="97"/>
      <c r="U153" s="97"/>
      <c r="V153" s="97"/>
      <c r="W153" s="92"/>
      <c r="X153" s="93" t="s">
        <v>5916</v>
      </c>
      <c r="Y153" s="93" t="s">
        <v>3410</v>
      </c>
      <c r="Z153" s="93" t="s">
        <v>5917</v>
      </c>
      <c r="AA153" s="97"/>
      <c r="AB153" s="93" t="s">
        <v>1311</v>
      </c>
      <c r="AC153" s="93" t="s">
        <v>5918</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2720</v>
      </c>
      <c r="BB153" s="97"/>
      <c r="BC153" s="88" t="s">
        <v>1330</v>
      </c>
      <c r="BD153" s="97"/>
      <c r="BE153" s="97"/>
      <c r="BF153" s="97"/>
      <c r="BG153" s="97"/>
      <c r="BH153" s="93" t="s">
        <v>5919</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5920</v>
      </c>
      <c r="CG153" s="97"/>
      <c r="CH153" s="97"/>
      <c r="CI153" s="97"/>
      <c r="CJ153" s="97"/>
      <c r="CK153" s="97"/>
      <c r="CL153" s="97"/>
      <c r="CM153" s="97"/>
      <c r="CN153" s="97"/>
      <c r="CO153" s="97"/>
      <c r="CP153" s="97"/>
      <c r="CQ153" s="97"/>
      <c r="CR153" s="97"/>
      <c r="CS153" s="101"/>
      <c r="CT153" s="93" t="s">
        <v>5446</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4"/>
    </row>
    <row r="154">
      <c r="A154" s="626" t="s">
        <v>5921</v>
      </c>
      <c r="B154" s="103" t="s">
        <v>5922</v>
      </c>
      <c r="C154" s="104" t="s">
        <v>1411</v>
      </c>
      <c r="D154" s="105" t="s">
        <v>1411</v>
      </c>
      <c r="E154" s="106" t="s">
        <v>1411</v>
      </c>
      <c r="F154" s="107" t="s">
        <v>739</v>
      </c>
      <c r="G154" s="103" t="s">
        <v>3650</v>
      </c>
      <c r="H154" s="403"/>
      <c r="I154" s="403" t="s">
        <v>2639</v>
      </c>
      <c r="J154" s="403" t="s">
        <v>1953</v>
      </c>
      <c r="K154" s="403" t="s">
        <v>5195</v>
      </c>
      <c r="L154" s="500" t="s">
        <v>3950</v>
      </c>
      <c r="M154" s="500" t="s">
        <v>5923</v>
      </c>
      <c r="N154" s="500" t="s">
        <v>5665</v>
      </c>
      <c r="O154" s="500"/>
      <c r="P154" s="500" t="s">
        <v>2926</v>
      </c>
      <c r="Q154" s="227"/>
      <c r="R154" s="227"/>
      <c r="S154" s="227"/>
      <c r="T154" s="227"/>
      <c r="U154" s="227"/>
      <c r="V154" s="227"/>
      <c r="W154" s="92"/>
      <c r="X154" s="117"/>
      <c r="Y154" s="117"/>
      <c r="Z154" s="117" t="s">
        <v>3931</v>
      </c>
      <c r="AA154" s="351"/>
      <c r="AB154" s="117" t="s">
        <v>4073</v>
      </c>
      <c r="AC154" s="117"/>
      <c r="AD154" s="296"/>
      <c r="AE154" s="117" t="s">
        <v>5924</v>
      </c>
      <c r="AF154" s="117" t="s">
        <v>4871</v>
      </c>
      <c r="AG154" s="296"/>
      <c r="AH154" s="296"/>
      <c r="AI154" s="117"/>
      <c r="AJ154" s="296"/>
      <c r="AK154" s="92"/>
      <c r="AL154" s="124"/>
      <c r="AM154" s="124"/>
      <c r="AN154" s="278"/>
      <c r="AO154" s="278"/>
      <c r="AP154" s="172"/>
      <c r="AQ154" s="172"/>
      <c r="AR154" s="278"/>
      <c r="AS154" s="172"/>
      <c r="AT154" s="627" t="s">
        <v>5074</v>
      </c>
      <c r="AU154" s="124"/>
      <c r="AV154" s="124"/>
      <c r="AW154" s="278"/>
      <c r="AX154" s="278"/>
      <c r="AY154" s="278"/>
      <c r="AZ154" s="279"/>
      <c r="BA154" s="417" t="s">
        <v>5925</v>
      </c>
      <c r="BB154" s="417"/>
      <c r="BC154" s="417"/>
      <c r="BD154" s="417"/>
      <c r="BE154" s="417" t="s">
        <v>5926</v>
      </c>
      <c r="BF154" s="417"/>
      <c r="BG154" s="177"/>
      <c r="BH154" s="417"/>
      <c r="BI154" s="177"/>
      <c r="BJ154" s="417"/>
      <c r="BK154" s="417"/>
      <c r="BL154" s="177"/>
      <c r="BM154" s="177"/>
      <c r="BN154" s="417"/>
      <c r="BO154" s="177"/>
      <c r="BP154" s="291"/>
      <c r="BQ154" s="134" t="s">
        <v>5927</v>
      </c>
      <c r="BR154" s="134"/>
      <c r="BS154" s="134"/>
      <c r="BT154" s="132" t="s">
        <v>1150</v>
      </c>
      <c r="BU154" s="134"/>
      <c r="BV154" s="134"/>
      <c r="BW154" s="292"/>
      <c r="BX154" s="134"/>
      <c r="BY154" s="134" t="s">
        <v>5928</v>
      </c>
      <c r="BZ154" s="134"/>
      <c r="CA154" s="292"/>
      <c r="CB154" s="292"/>
      <c r="CC154" s="292"/>
      <c r="CD154" s="292"/>
      <c r="CE154" s="293"/>
      <c r="CF154" s="139"/>
      <c r="CG154" s="139" t="s">
        <v>5929</v>
      </c>
      <c r="CH154" s="139"/>
      <c r="CI154" s="139"/>
      <c r="CJ154" s="139"/>
      <c r="CK154" s="139"/>
      <c r="CL154" s="139"/>
      <c r="CM154" s="139" t="s">
        <v>450</v>
      </c>
      <c r="CN154" s="502"/>
      <c r="CO154" s="282"/>
      <c r="CP154" s="282"/>
      <c r="CQ154" s="282"/>
      <c r="CR154" s="282"/>
      <c r="CS154" s="101"/>
      <c r="CT154" s="323"/>
      <c r="CU154" s="323"/>
      <c r="CV154" s="628" t="s">
        <v>5282</v>
      </c>
      <c r="CW154" s="628" t="s">
        <v>5930</v>
      </c>
      <c r="CX154" s="323"/>
      <c r="CY154" s="323" t="s">
        <v>5931</v>
      </c>
      <c r="CZ154" s="323" t="s">
        <v>5932</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5933</v>
      </c>
      <c r="B155" s="82" t="s">
        <v>5922</v>
      </c>
      <c r="C155" s="83" t="s">
        <v>1411</v>
      </c>
      <c r="D155" s="84" t="s">
        <v>1411</v>
      </c>
      <c r="E155" s="85" t="s">
        <v>1411</v>
      </c>
      <c r="F155" s="86" t="s">
        <v>1411</v>
      </c>
      <c r="G155" s="82" t="s">
        <v>4756</v>
      </c>
      <c r="H155" s="93" t="s">
        <v>1663</v>
      </c>
      <c r="I155" s="93" t="s">
        <v>5934</v>
      </c>
      <c r="J155" s="97"/>
      <c r="K155" s="93" t="s">
        <v>4290</v>
      </c>
      <c r="L155" s="97"/>
      <c r="M155" s="97"/>
      <c r="N155" s="97"/>
      <c r="O155" s="93" t="s">
        <v>5935</v>
      </c>
      <c r="P155" s="93" t="s">
        <v>1883</v>
      </c>
      <c r="Q155" s="97"/>
      <c r="R155" s="97"/>
      <c r="S155" s="97"/>
      <c r="T155" s="97"/>
      <c r="U155" s="97"/>
      <c r="V155" s="97"/>
      <c r="W155" s="92"/>
      <c r="X155" s="93" t="s">
        <v>3228</v>
      </c>
      <c r="Y155" s="97"/>
      <c r="Z155" s="93" t="s">
        <v>4504</v>
      </c>
      <c r="AA155" s="97"/>
      <c r="AB155" s="93" t="s">
        <v>2330</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4155</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5939</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408</v>
      </c>
      <c r="EB155" s="301"/>
    </row>
    <row r="156">
      <c r="A156" s="630" t="s">
        <v>5941</v>
      </c>
      <c r="B156" s="103" t="s">
        <v>5942</v>
      </c>
      <c r="C156" s="104" t="s">
        <v>1411</v>
      </c>
      <c r="D156" s="105" t="s">
        <v>1411</v>
      </c>
      <c r="E156" s="106" t="s">
        <v>1411</v>
      </c>
      <c r="F156" s="107" t="s">
        <v>738</v>
      </c>
      <c r="G156" s="103" t="s">
        <v>219</v>
      </c>
      <c r="H156" s="227"/>
      <c r="I156" s="170" t="s">
        <v>5943</v>
      </c>
      <c r="J156" s="170" t="s">
        <v>5944</v>
      </c>
      <c r="K156" s="170" t="s">
        <v>5253</v>
      </c>
      <c r="L156" s="170" t="s">
        <v>2776</v>
      </c>
      <c r="M156" s="227"/>
      <c r="N156" s="227"/>
      <c r="O156" s="227"/>
      <c r="P156" s="112" t="s">
        <v>5546</v>
      </c>
      <c r="Q156" s="227"/>
      <c r="R156" s="227"/>
      <c r="S156" s="227"/>
      <c r="T156" s="227"/>
      <c r="U156" s="227"/>
      <c r="V156" s="227"/>
      <c r="W156" s="92"/>
      <c r="X156" s="296"/>
      <c r="Y156" s="296"/>
      <c r="Z156" s="351" t="s">
        <v>5741</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5945</v>
      </c>
      <c r="AV156" s="278"/>
      <c r="AW156" s="278"/>
      <c r="AX156" s="278"/>
      <c r="AY156" s="278"/>
      <c r="AZ156" s="279"/>
      <c r="BA156" s="178" t="s">
        <v>5946</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5695</v>
      </c>
      <c r="CU156" s="211" t="s">
        <v>5947</v>
      </c>
      <c r="CV156" s="211" t="s">
        <v>1721</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5948</v>
      </c>
      <c r="B157" s="82" t="s">
        <v>5949</v>
      </c>
      <c r="C157" s="83" t="s">
        <v>1411</v>
      </c>
      <c r="D157" s="84" t="s">
        <v>1411</v>
      </c>
      <c r="E157" s="85" t="s">
        <v>1411</v>
      </c>
      <c r="F157" s="86" t="s">
        <v>739</v>
      </c>
      <c r="G157" s="82" t="s">
        <v>434</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5043</v>
      </c>
      <c r="BW157" s="97"/>
      <c r="BX157" s="215"/>
      <c r="BY157" s="97"/>
      <c r="BZ157" s="97"/>
      <c r="CA157" s="97"/>
      <c r="CB157" s="97"/>
      <c r="CC157" s="97"/>
      <c r="CD157" s="97"/>
      <c r="CE157" s="271"/>
      <c r="CF157" s="88" t="s">
        <v>5026</v>
      </c>
      <c r="CG157" s="97"/>
      <c r="CH157" s="97"/>
      <c r="CI157" s="93" t="s">
        <v>5952</v>
      </c>
      <c r="CJ157" s="97"/>
      <c r="CK157" s="97"/>
      <c r="CL157" s="97"/>
      <c r="CM157" s="97"/>
      <c r="CN157" s="97"/>
      <c r="CO157" s="97"/>
      <c r="CP157" s="97"/>
      <c r="CQ157" s="97"/>
      <c r="CR157" s="97"/>
      <c r="CS157" s="101"/>
      <c r="CT157" s="93" t="s">
        <v>4233</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5953</v>
      </c>
      <c r="B158" s="103" t="s">
        <v>5954</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5960</v>
      </c>
      <c r="B160" s="103" t="s">
        <v>5961</v>
      </c>
      <c r="C160" s="104" t="s">
        <v>1411</v>
      </c>
      <c r="D160" s="105" t="s">
        <v>1411</v>
      </c>
      <c r="E160" s="106" t="s">
        <v>1411</v>
      </c>
      <c r="F160" s="107" t="s">
        <v>643</v>
      </c>
      <c r="G160" s="103" t="s">
        <v>1133</v>
      </c>
      <c r="H160" s="500" t="s">
        <v>5962</v>
      </c>
      <c r="I160" s="500" t="s">
        <v>5963</v>
      </c>
      <c r="J160" s="500" t="s">
        <v>445</v>
      </c>
      <c r="K160" s="500" t="s">
        <v>4431</v>
      </c>
      <c r="L160" s="500" t="s">
        <v>5964</v>
      </c>
      <c r="M160" s="500" t="s">
        <v>5965</v>
      </c>
      <c r="N160" s="609"/>
      <c r="O160" s="609"/>
      <c r="P160" s="500" t="s">
        <v>2144</v>
      </c>
      <c r="Q160" s="227"/>
      <c r="R160" s="227"/>
      <c r="S160" s="227"/>
      <c r="T160" s="227"/>
      <c r="U160" s="227"/>
      <c r="V160" s="227"/>
      <c r="W160" s="92"/>
      <c r="X160" s="117"/>
      <c r="Y160" s="117"/>
      <c r="Z160" s="117" t="s">
        <v>2101</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5401</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4359</v>
      </c>
      <c r="CH160" s="139"/>
      <c r="CI160" s="139"/>
      <c r="CJ160" s="139"/>
      <c r="CK160" s="139"/>
      <c r="CL160" s="139" t="s">
        <v>3123</v>
      </c>
      <c r="CM160" s="138" t="s">
        <v>5966</v>
      </c>
      <c r="CN160" s="502"/>
      <c r="CO160" s="282"/>
      <c r="CP160" s="282"/>
      <c r="CQ160" s="282"/>
      <c r="CR160" s="282"/>
      <c r="CS160" s="101"/>
      <c r="CT160" s="323"/>
      <c r="CU160" s="323"/>
      <c r="CV160" s="323" t="s">
        <v>5034</v>
      </c>
      <c r="CW160" s="323" t="s">
        <v>3109</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5975</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5976</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5977</v>
      </c>
      <c r="B164" s="103" t="s">
        <v>5978</v>
      </c>
      <c r="C164" s="104" t="s">
        <v>1411</v>
      </c>
      <c r="D164" s="105" t="s">
        <v>1411</v>
      </c>
      <c r="E164" s="106" t="s">
        <v>1411</v>
      </c>
      <c r="F164" s="107" t="s">
        <v>739</v>
      </c>
      <c r="G164" s="103" t="s">
        <v>5979</v>
      </c>
      <c r="H164" s="227"/>
      <c r="I164" s="202" t="s">
        <v>5980</v>
      </c>
      <c r="J164" s="170" t="s">
        <v>5860</v>
      </c>
      <c r="K164" s="170" t="s">
        <v>2989</v>
      </c>
      <c r="L164" s="170" t="s">
        <v>5981</v>
      </c>
      <c r="M164" s="227"/>
      <c r="N164" s="227"/>
      <c r="O164" s="227"/>
      <c r="P164" s="170" t="s">
        <v>3073</v>
      </c>
      <c r="Q164" s="227"/>
      <c r="R164" s="227"/>
      <c r="S164" s="227"/>
      <c r="T164" s="227"/>
      <c r="U164" s="227"/>
      <c r="V164" s="227"/>
      <c r="W164" s="92"/>
      <c r="X164" s="636" t="s">
        <v>1656</v>
      </c>
      <c r="Y164" s="296"/>
      <c r="Z164" s="204" t="s">
        <v>3190</v>
      </c>
      <c r="AA164" s="115" t="str">
        <f>HYPERLINK("https://clips.twitch.tv/DeliciousHomelyChoughMingLee","53.66")</f>
        <v>53.66</v>
      </c>
      <c r="AB164" s="204" t="s">
        <v>4713</v>
      </c>
      <c r="AC164" s="204" t="s">
        <v>5982</v>
      </c>
      <c r="AD164" s="296"/>
      <c r="AE164" s="296"/>
      <c r="AF164" s="204" t="s">
        <v>3073</v>
      </c>
      <c r="AG164" s="296"/>
      <c r="AH164" s="296"/>
      <c r="AI164" s="296"/>
      <c r="AJ164" s="296"/>
      <c r="AK164" s="92"/>
      <c r="AL164" s="278"/>
      <c r="AM164" s="278"/>
      <c r="AN164" s="278"/>
      <c r="AO164" s="278"/>
      <c r="AP164" s="278"/>
      <c r="AQ164" s="278"/>
      <c r="AR164" s="278"/>
      <c r="AS164" s="278"/>
      <c r="AT164" s="172" t="s">
        <v>5983</v>
      </c>
      <c r="AU164" s="172" t="s">
        <v>5984</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1749</v>
      </c>
      <c r="CU164" s="211" t="s">
        <v>5985</v>
      </c>
      <c r="CV164" s="211" t="s">
        <v>5220</v>
      </c>
      <c r="CW164" s="283"/>
      <c r="CX164" s="211"/>
      <c r="CY164" s="283"/>
      <c r="CZ164" s="211" t="s">
        <v>5986</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5987</v>
      </c>
      <c r="B165" s="82" t="s">
        <v>5988</v>
      </c>
      <c r="C165" s="83" t="s">
        <v>1411</v>
      </c>
      <c r="D165" s="84" t="s">
        <v>1411</v>
      </c>
      <c r="E165" s="85" t="s">
        <v>1411</v>
      </c>
      <c r="F165" s="86" t="s">
        <v>1283</v>
      </c>
      <c r="G165" s="82" t="s">
        <v>1283</v>
      </c>
      <c r="H165" s="100"/>
      <c r="I165" s="94"/>
      <c r="J165" s="100"/>
      <c r="K165" s="100"/>
      <c r="L165" s="100"/>
      <c r="M165" s="100"/>
      <c r="N165" s="100"/>
      <c r="O165" s="100"/>
      <c r="P165" s="88" t="s">
        <v>5260</v>
      </c>
      <c r="Q165" s="97"/>
      <c r="R165" s="97"/>
      <c r="S165" s="97"/>
      <c r="T165" s="97"/>
      <c r="U165" s="97"/>
      <c r="V165" s="97"/>
      <c r="W165" s="92"/>
      <c r="X165" s="88" t="s">
        <v>5989</v>
      </c>
      <c r="Y165" s="100"/>
      <c r="Z165" s="88" t="s">
        <v>4696</v>
      </c>
      <c r="AA165" s="304"/>
      <c r="AB165" s="100"/>
      <c r="AC165" s="100"/>
      <c r="AD165" s="97"/>
      <c r="AE165" s="100"/>
      <c r="AF165" s="88" t="s">
        <v>5990</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5991</v>
      </c>
      <c r="B166" s="103" t="s">
        <v>5992</v>
      </c>
      <c r="C166" s="104" t="s">
        <v>1411</v>
      </c>
      <c r="D166" s="105" t="s">
        <v>1411</v>
      </c>
      <c r="E166" s="106" t="s">
        <v>1411</v>
      </c>
      <c r="F166" s="107" t="s">
        <v>1411</v>
      </c>
      <c r="G166" s="103" t="s">
        <v>4932</v>
      </c>
      <c r="H166" s="170"/>
      <c r="I166" s="170" t="s">
        <v>5993</v>
      </c>
      <c r="J166" s="170" t="s">
        <v>2843</v>
      </c>
      <c r="K166" s="170" t="s">
        <v>753</v>
      </c>
      <c r="L166" s="170" t="s">
        <v>5994</v>
      </c>
      <c r="M166" s="170" t="s">
        <v>5995</v>
      </c>
      <c r="N166" s="170" t="s">
        <v>5996</v>
      </c>
      <c r="O166" s="170" t="s">
        <v>5997</v>
      </c>
      <c r="P166" s="170" t="s">
        <v>1840</v>
      </c>
      <c r="Q166" s="227"/>
      <c r="R166" s="227"/>
      <c r="S166" s="227"/>
      <c r="T166" s="227"/>
      <c r="U166" s="227"/>
      <c r="V166" s="227"/>
      <c r="W166" s="92"/>
      <c r="X166" s="204" t="s">
        <v>5998</v>
      </c>
      <c r="Y166" s="204"/>
      <c r="Z166" s="204" t="s">
        <v>5999</v>
      </c>
      <c r="AA166" s="296"/>
      <c r="AB166" s="204" t="s">
        <v>6000</v>
      </c>
      <c r="AC166" s="204" t="s">
        <v>3130</v>
      </c>
      <c r="AD166" s="296"/>
      <c r="AE166" s="296"/>
      <c r="AF166" s="204" t="s">
        <v>4910</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6001</v>
      </c>
      <c r="BB166" s="178" t="s">
        <v>789</v>
      </c>
      <c r="BC166" s="178" t="s">
        <v>840</v>
      </c>
      <c r="BD166" s="178" t="s">
        <v>3388</v>
      </c>
      <c r="BE166" s="178" t="s">
        <v>6002</v>
      </c>
      <c r="BF166" s="177"/>
      <c r="BG166" s="177"/>
      <c r="BH166" s="178" t="s">
        <v>3444</v>
      </c>
      <c r="BI166" s="177"/>
      <c r="BJ166" s="177"/>
      <c r="BK166" s="178" t="s">
        <v>524</v>
      </c>
      <c r="BL166" s="177"/>
      <c r="BM166" s="177"/>
      <c r="BN166" s="177"/>
      <c r="BO166" s="177"/>
      <c r="BP166" s="291"/>
      <c r="BQ166" s="179" t="s">
        <v>6003</v>
      </c>
      <c r="BR166" s="179" t="s">
        <v>6004</v>
      </c>
      <c r="BS166" s="179" t="s">
        <v>881</v>
      </c>
      <c r="BT166" s="179" t="s">
        <v>530</v>
      </c>
      <c r="BU166" s="179" t="s">
        <v>6005</v>
      </c>
      <c r="BV166" s="179" t="s">
        <v>1224</v>
      </c>
      <c r="BW166" s="292"/>
      <c r="BX166" s="292"/>
      <c r="BY166" s="292"/>
      <c r="BZ166" s="179" t="s">
        <v>978</v>
      </c>
      <c r="CA166" s="292"/>
      <c r="CB166" s="292"/>
      <c r="CC166" s="292"/>
      <c r="CD166" s="292"/>
      <c r="CE166" s="293"/>
      <c r="CF166" s="182" t="s">
        <v>6006</v>
      </c>
      <c r="CG166" s="182" t="s">
        <v>1918</v>
      </c>
      <c r="CH166" s="282"/>
      <c r="CI166" s="282"/>
      <c r="CJ166" s="282"/>
      <c r="CK166" s="282"/>
      <c r="CL166" s="182" t="s">
        <v>4417</v>
      </c>
      <c r="CM166" s="182" t="s">
        <v>1487</v>
      </c>
      <c r="CN166" s="282"/>
      <c r="CO166" s="282"/>
      <c r="CP166" s="282"/>
      <c r="CQ166" s="282"/>
      <c r="CR166" s="282"/>
      <c r="CS166" s="101"/>
      <c r="CT166" s="211" t="s">
        <v>5040</v>
      </c>
      <c r="CU166" s="283"/>
      <c r="CV166" s="211" t="s">
        <v>6007</v>
      </c>
      <c r="CW166" s="211" t="s">
        <v>2991</v>
      </c>
      <c r="CX166" s="211" t="s">
        <v>6008</v>
      </c>
      <c r="CY166" s="211" t="s">
        <v>6009</v>
      </c>
      <c r="CZ166" s="211" t="s">
        <v>6010</v>
      </c>
      <c r="DA166" s="211" t="s">
        <v>6011</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6012</v>
      </c>
      <c r="B167" s="82" t="s">
        <v>6013</v>
      </c>
      <c r="C167" s="83" t="s">
        <v>1411</v>
      </c>
      <c r="D167" s="84" t="s">
        <v>1411</v>
      </c>
      <c r="E167" s="85" t="s">
        <v>1411</v>
      </c>
      <c r="F167" s="86" t="s">
        <v>1411</v>
      </c>
      <c r="G167" s="82" t="s">
        <v>827</v>
      </c>
      <c r="H167" s="97"/>
      <c r="I167" s="97"/>
      <c r="J167" s="97"/>
      <c r="K167" s="97"/>
      <c r="L167" s="93" t="s">
        <v>3108</v>
      </c>
      <c r="M167" s="97"/>
      <c r="N167" s="97"/>
      <c r="O167" s="97"/>
      <c r="P167" s="97"/>
      <c r="Q167" s="97"/>
      <c r="R167" s="97"/>
      <c r="S167" s="97"/>
      <c r="T167" s="97"/>
      <c r="U167" s="97"/>
      <c r="V167" s="97"/>
      <c r="W167" s="92"/>
      <c r="X167" s="97"/>
      <c r="Y167" s="93" t="s">
        <v>6014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5561</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6015</v>
      </c>
      <c r="B168" s="103" t="s">
        <v>6016</v>
      </c>
      <c r="C168" s="104" t="s">
        <v>739</v>
      </c>
      <c r="D168" s="105" t="s">
        <v>1411</v>
      </c>
      <c r="E168" s="106" t="s">
        <v>1411</v>
      </c>
      <c r="F168" s="107" t="s">
        <v>739</v>
      </c>
      <c r="G168" s="103" t="s">
        <v>218</v>
      </c>
      <c r="H168" s="639" t="s">
        <v>2827</v>
      </c>
      <c r="I168" s="639" t="s">
        <v>6017</v>
      </c>
      <c r="J168" s="639" t="s">
        <v>4748</v>
      </c>
      <c r="K168" s="639" t="s">
        <v>753</v>
      </c>
      <c r="L168" s="639" t="s">
        <v>835</v>
      </c>
      <c r="M168" s="640"/>
      <c r="N168" s="639" t="s">
        <v>6018</v>
      </c>
      <c r="O168" s="639" t="s">
        <v>6019</v>
      </c>
      <c r="P168" s="639" t="s">
        <v>5260</v>
      </c>
      <c r="Q168" s="640"/>
      <c r="R168" s="640"/>
      <c r="S168" s="640"/>
      <c r="T168" s="640"/>
      <c r="U168" s="640"/>
      <c r="V168" s="640"/>
      <c r="W168" s="641"/>
      <c r="X168" s="642" t="s">
        <v>6020</v>
      </c>
      <c r="Y168" s="643" t="s">
        <v>376</v>
      </c>
      <c r="Z168" s="643" t="s">
        <v>954</v>
      </c>
      <c r="AA168" s="643" t="s">
        <v>3729</v>
      </c>
      <c r="AB168" s="642" t="s">
        <v>6021</v>
      </c>
      <c r="AC168" s="643" t="s">
        <v>6022</v>
      </c>
      <c r="AD168" s="644"/>
      <c r="AE168" s="644"/>
      <c r="AF168" s="643" t="s">
        <v>366</v>
      </c>
      <c r="AG168" s="644"/>
      <c r="AH168" s="644"/>
      <c r="AI168" s="644"/>
      <c r="AJ168" s="644"/>
      <c r="AK168" s="641"/>
      <c r="AL168" s="645"/>
      <c r="AM168" s="645"/>
      <c r="AN168" s="645"/>
      <c r="AO168" s="645"/>
      <c r="AP168" s="645"/>
      <c r="AQ168" s="645"/>
      <c r="AR168" s="645"/>
      <c r="AS168" s="645"/>
      <c r="AT168" s="645"/>
      <c r="AU168" s="646" t="s">
        <v>1882</v>
      </c>
      <c r="AV168" s="645"/>
      <c r="AW168" s="645"/>
      <c r="AX168" s="645"/>
      <c r="AY168" s="645"/>
      <c r="AZ168" s="647"/>
      <c r="BA168" s="648"/>
      <c r="BB168" s="648"/>
      <c r="BC168" s="648"/>
      <c r="BD168" s="648"/>
      <c r="BE168" s="648"/>
      <c r="BF168" s="648"/>
      <c r="BG168" s="648"/>
      <c r="BH168" s="649" t="s">
        <v>3997</v>
      </c>
      <c r="BI168" s="648"/>
      <c r="BJ168" s="648"/>
      <c r="BK168" s="648"/>
      <c r="BL168" s="648"/>
      <c r="BM168" s="648"/>
      <c r="BN168" s="648"/>
      <c r="BO168" s="648"/>
      <c r="BP168" s="650"/>
      <c r="BQ168" s="651"/>
      <c r="BR168" s="651"/>
      <c r="BS168" s="652" t="s">
        <v>6023</v>
      </c>
      <c r="BT168" s="653" t="s">
        <v>2788</v>
      </c>
      <c r="BU168" s="651"/>
      <c r="BV168" s="651"/>
      <c r="BW168" s="651"/>
      <c r="BX168" s="651"/>
      <c r="BY168" s="651"/>
      <c r="BZ168" s="651"/>
      <c r="CA168" s="651"/>
      <c r="CB168" s="651"/>
      <c r="CC168" s="651"/>
      <c r="CD168" s="651"/>
      <c r="CE168" s="654"/>
      <c r="CF168" s="655"/>
      <c r="CG168" s="656" t="s">
        <v>6024</v>
      </c>
      <c r="CH168" s="655"/>
      <c r="CI168" s="655"/>
      <c r="CJ168" s="655"/>
      <c r="CK168" s="655"/>
      <c r="CL168" s="655"/>
      <c r="CM168" s="655"/>
      <c r="CN168" s="655"/>
      <c r="CO168" s="655"/>
      <c r="CP168" s="655"/>
      <c r="CQ168" s="655"/>
      <c r="CR168" s="655"/>
      <c r="CS168" s="657"/>
      <c r="CT168" s="658" t="s">
        <v>5075</v>
      </c>
      <c r="CU168" s="658" t="s">
        <v>2318</v>
      </c>
      <c r="CV168" s="658" t="s">
        <v>5035</v>
      </c>
      <c r="CW168" s="659"/>
      <c r="CX168" s="659"/>
      <c r="CY168" s="659"/>
      <c r="CZ168" s="658" t="s">
        <v>6025</v>
      </c>
      <c r="DA168" s="660" t="s">
        <v>6026</v>
      </c>
      <c r="DB168" s="659"/>
      <c r="DC168" s="659"/>
      <c r="DD168" s="659"/>
      <c r="DE168" s="659"/>
      <c r="DF168" s="661"/>
      <c r="DG168" s="662"/>
      <c r="DH168" s="662"/>
      <c r="DI168" s="662"/>
      <c r="DJ168" s="662"/>
      <c r="DK168" s="663" t="s">
        <v>3384</v>
      </c>
      <c r="DL168" s="662"/>
      <c r="DM168" s="662"/>
      <c r="DN168" s="662"/>
      <c r="DO168" s="662"/>
      <c r="DP168" s="662"/>
      <c r="DQ168" s="662"/>
      <c r="DR168" s="662"/>
      <c r="DS168" s="662"/>
      <c r="DT168" s="662"/>
      <c r="DU168" s="662"/>
      <c r="DV168" s="662"/>
      <c r="DW168" s="662"/>
      <c r="DX168" s="662"/>
      <c r="DY168" s="662"/>
      <c r="DZ168" s="662"/>
      <c r="EA168" s="662"/>
      <c r="EB168" s="662"/>
    </row>
    <row r="169">
      <c r="A169" s="664" t="s">
        <v>6027</v>
      </c>
      <c r="B169" s="82" t="s">
        <v>6028</v>
      </c>
      <c r="C169" s="83" t="s">
        <v>1411</v>
      </c>
      <c r="D169" s="84" t="s">
        <v>1411</v>
      </c>
      <c r="E169" s="85" t="s">
        <v>1411</v>
      </c>
      <c r="F169" s="86" t="s">
        <v>1411</v>
      </c>
      <c r="G169" s="82" t="s">
        <v>4756</v>
      </c>
      <c r="H169" s="301"/>
      <c r="I169" s="301"/>
      <c r="J169" s="301" t="s">
        <v>1661</v>
      </c>
      <c r="K169" s="301" t="s">
        <v>1076</v>
      </c>
      <c r="L169" s="301" t="s">
        <v>108</v>
      </c>
      <c r="M169" s="301"/>
      <c r="N169" s="301"/>
      <c r="O169" s="301" t="s">
        <v>5518</v>
      </c>
      <c r="P169" s="301"/>
      <c r="Q169" s="665"/>
      <c r="R169" s="665"/>
      <c r="S169" s="665"/>
      <c r="T169" s="665"/>
      <c r="U169" s="665"/>
      <c r="V169" s="665"/>
      <c r="W169" s="666"/>
      <c r="X169" s="301"/>
      <c r="Y169" s="301" t="s">
        <v>3030</v>
      </c>
      <c r="Z169" s="301" t="s">
        <v>2542</v>
      </c>
      <c r="AA169" s="301" t="s">
        <v>114</v>
      </c>
      <c r="AB169" s="301" t="s">
        <v>3714</v>
      </c>
      <c r="AC169" s="301"/>
      <c r="AD169" s="665"/>
      <c r="AE169" s="301"/>
      <c r="AF169" s="301" t="s">
        <v>4517</v>
      </c>
      <c r="AG169" s="665"/>
      <c r="AH169" s="665"/>
      <c r="AI169" s="301"/>
      <c r="AJ169" s="665"/>
      <c r="AK169" s="666"/>
      <c r="AL169" s="301"/>
      <c r="AM169" s="301"/>
      <c r="AN169" s="665"/>
      <c r="AO169" s="665"/>
      <c r="AP169" s="360"/>
      <c r="AQ169" s="360"/>
      <c r="AR169" s="665"/>
      <c r="AS169" s="665"/>
      <c r="AT169" s="301" t="s">
        <v>4107</v>
      </c>
      <c r="AU169" s="301" t="s">
        <v>5678</v>
      </c>
      <c r="AV169" s="301"/>
      <c r="AW169" s="665"/>
      <c r="AX169" s="665"/>
      <c r="AY169" s="665"/>
      <c r="AZ169" s="667"/>
      <c r="BA169" s="301"/>
      <c r="BB169" s="301"/>
      <c r="BC169" s="301"/>
      <c r="BD169" s="301" t="s">
        <v>141</v>
      </c>
      <c r="BE169" s="301"/>
      <c r="BF169" s="301"/>
      <c r="BG169" s="665"/>
      <c r="BH169" s="301" t="s">
        <v>3644</v>
      </c>
      <c r="BI169" s="665"/>
      <c r="BJ169" s="301" t="s">
        <v>6029</v>
      </c>
      <c r="BK169" s="301" t="s">
        <v>4021</v>
      </c>
      <c r="BL169" s="665"/>
      <c r="BM169" s="665"/>
      <c r="BN169" s="301"/>
      <c r="BO169" s="665"/>
      <c r="BP169" s="667"/>
      <c r="BQ169" s="301"/>
      <c r="BR169" s="301"/>
      <c r="BS169" s="301" t="s">
        <v>4385</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6030</v>
      </c>
      <c r="CM169" s="301"/>
      <c r="CN169" s="668"/>
      <c r="CO169" s="665"/>
      <c r="CP169" s="665"/>
      <c r="CQ169" s="665"/>
      <c r="CR169" s="665"/>
      <c r="CS169" s="669"/>
      <c r="CT169" s="301" t="s">
        <v>1766</v>
      </c>
      <c r="CU169" s="301"/>
      <c r="CV169" s="301"/>
      <c r="CW169" s="301"/>
      <c r="CX169" s="301"/>
      <c r="CY169" s="301"/>
      <c r="CZ169" s="301" t="s">
        <v>6031</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6032</v>
      </c>
      <c r="B170" s="103" t="s">
        <v>6033</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6034</v>
      </c>
      <c r="BX170" s="292"/>
      <c r="BY170" s="292"/>
      <c r="BZ170" s="292"/>
      <c r="CA170" s="292"/>
      <c r="CB170" s="292"/>
      <c r="CC170" s="292"/>
      <c r="CD170" s="292"/>
      <c r="CE170" s="293"/>
      <c r="CF170" s="282"/>
      <c r="CG170" s="282"/>
      <c r="CH170" s="282"/>
      <c r="CI170" s="670"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6035</v>
      </c>
      <c r="B171" s="82" t="s">
        <v>6036</v>
      </c>
      <c r="C171" s="83" t="s">
        <v>1411</v>
      </c>
      <c r="D171" s="84" t="s">
        <v>1411</v>
      </c>
      <c r="E171" s="85" t="s">
        <v>1411</v>
      </c>
      <c r="F171" s="86" t="s">
        <v>1411</v>
      </c>
      <c r="G171" s="82" t="s">
        <v>2558</v>
      </c>
      <c r="H171" s="97"/>
      <c r="I171" s="97"/>
      <c r="J171" s="163" t="s">
        <v>6037</v>
      </c>
      <c r="K171" s="97"/>
      <c r="L171" s="93" t="s">
        <v>6038</v>
      </c>
      <c r="M171" s="97"/>
      <c r="N171" s="93" t="s">
        <v>4948</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5494</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4769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6040</v>
      </c>
      <c r="DF171" s="271"/>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4"/>
    </row>
    <row r="172">
      <c r="A172" s="169" t="s">
        <v>6041</v>
      </c>
      <c r="B172" s="103" t="s">
        <v>6042</v>
      </c>
      <c r="C172" s="104" t="s">
        <v>1411</v>
      </c>
      <c r="D172" s="105" t="s">
        <v>1411</v>
      </c>
      <c r="E172" s="106" t="s">
        <v>1411</v>
      </c>
      <c r="F172" s="107" t="s">
        <v>1411</v>
      </c>
      <c r="G172" s="103" t="s">
        <v>4136</v>
      </c>
      <c r="H172" s="227"/>
      <c r="I172" s="170" t="s">
        <v>6043</v>
      </c>
      <c r="J172" s="170" t="s">
        <v>4898</v>
      </c>
      <c r="K172" s="170" t="s">
        <v>2226</v>
      </c>
      <c r="L172" s="170" t="s">
        <v>3856</v>
      </c>
      <c r="M172" s="170" t="s">
        <v>6044</v>
      </c>
      <c r="N172" s="227"/>
      <c r="O172" s="170" t="s">
        <v>1827</v>
      </c>
      <c r="P172" s="170" t="s">
        <v>6045</v>
      </c>
      <c r="Q172" s="227"/>
      <c r="R172" s="227"/>
      <c r="S172" s="227"/>
      <c r="T172" s="227"/>
      <c r="U172" s="227"/>
      <c r="V172" s="227"/>
      <c r="W172" s="92"/>
      <c r="X172" s="204" t="s">
        <v>5498</v>
      </c>
      <c r="Y172" s="204" t="s">
        <v>6046</v>
      </c>
      <c r="Z172" s="204" t="s">
        <v>4543</v>
      </c>
      <c r="AA172" s="204" t="s">
        <v>6047</v>
      </c>
      <c r="AB172" s="204" t="s">
        <v>6048</v>
      </c>
      <c r="AC172" s="204" t="s">
        <v>6006</v>
      </c>
      <c r="AD172" s="296"/>
      <c r="AE172" s="204" t="s">
        <v>6049</v>
      </c>
      <c r="AF172" s="204" t="s">
        <v>6050</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773</v>
      </c>
      <c r="BC172" s="178" t="s">
        <v>3997</v>
      </c>
      <c r="BD172" s="178" t="s">
        <v>6051</v>
      </c>
      <c r="BE172" s="178" t="s">
        <v>6052</v>
      </c>
      <c r="BF172" s="177"/>
      <c r="BG172" s="177"/>
      <c r="BH172" s="178" t="s">
        <v>6053</v>
      </c>
      <c r="BI172" s="178" t="s">
        <v>6054</v>
      </c>
      <c r="BJ172" s="178"/>
      <c r="BK172" s="178" t="s">
        <v>532</v>
      </c>
      <c r="BL172" s="177"/>
      <c r="BM172" s="177"/>
      <c r="BN172" s="177"/>
      <c r="BO172" s="177"/>
      <c r="BP172" s="291"/>
      <c r="BQ172" s="179"/>
      <c r="BR172" s="292"/>
      <c r="BS172" s="179" t="s">
        <v>6055</v>
      </c>
      <c r="BT172" s="179" t="s">
        <v>6056</v>
      </c>
      <c r="BU172" s="292"/>
      <c r="BV172" s="179" t="s">
        <v>405</v>
      </c>
      <c r="BW172" s="179" t="s">
        <v>6057</v>
      </c>
      <c r="BX172" s="179" t="s">
        <v>3029</v>
      </c>
      <c r="BY172" s="292"/>
      <c r="BZ172" s="179" t="s">
        <v>1774</v>
      </c>
      <c r="CA172" s="292"/>
      <c r="CB172" s="292"/>
      <c r="CC172" s="292"/>
      <c r="CD172" s="292"/>
      <c r="CE172" s="293"/>
      <c r="CF172" s="182" t="s">
        <v>4784</v>
      </c>
      <c r="CG172" s="182" t="s">
        <v>2369</v>
      </c>
      <c r="CH172" s="182" t="s">
        <v>2530</v>
      </c>
      <c r="CI172" s="182" t="s">
        <v>6058</v>
      </c>
      <c r="CJ172" s="182" t="s">
        <v>6059</v>
      </c>
      <c r="CK172" s="282"/>
      <c r="CL172" s="182" t="s">
        <v>2466</v>
      </c>
      <c r="CM172" s="182" t="s">
        <v>3289</v>
      </c>
      <c r="CN172" s="282"/>
      <c r="CO172" s="282"/>
      <c r="CP172" s="282"/>
      <c r="CQ172" s="282"/>
      <c r="CR172" s="282"/>
      <c r="CS172" s="101"/>
      <c r="CT172" s="211" t="s">
        <v>5682</v>
      </c>
      <c r="CU172" s="211" t="s">
        <v>6060</v>
      </c>
      <c r="CV172" s="211" t="s">
        <v>1721</v>
      </c>
      <c r="CW172" s="283"/>
      <c r="CX172" s="283"/>
      <c r="CY172" s="283"/>
      <c r="CZ172" s="211" t="s">
        <v>6061</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6062</v>
      </c>
      <c r="B173" s="82" t="s">
        <v>6063</v>
      </c>
      <c r="C173" s="83" t="s">
        <v>1411</v>
      </c>
      <c r="D173" s="84" t="s">
        <v>1411</v>
      </c>
      <c r="E173" s="85" t="s">
        <v>1411</v>
      </c>
      <c r="F173" s="86" t="s">
        <v>913</v>
      </c>
      <c r="G173" s="82" t="s">
        <v>4762</v>
      </c>
      <c r="H173" s="93" t="s">
        <v>2539</v>
      </c>
      <c r="I173" s="97"/>
      <c r="J173" s="93" t="s">
        <v>6064</v>
      </c>
      <c r="K173" s="88" t="s">
        <v>4758</v>
      </c>
      <c r="L173" s="163" t="s">
        <v>6065</v>
      </c>
      <c r="M173" s="97"/>
      <c r="N173" s="97"/>
      <c r="O173" s="97"/>
      <c r="P173" s="93" t="s">
        <v>6066</v>
      </c>
      <c r="Q173" s="97"/>
      <c r="R173" s="97"/>
      <c r="S173" s="97"/>
      <c r="T173" s="97"/>
      <c r="U173" s="97"/>
      <c r="V173" s="97"/>
      <c r="W173" s="92"/>
      <c r="X173" s="88" t="s">
        <v>6067</v>
      </c>
      <c r="Y173" s="93" t="s">
        <v>159</v>
      </c>
      <c r="Z173" s="88" t="s">
        <v>5079</v>
      </c>
      <c r="AA173" s="97"/>
      <c r="AB173" s="93" t="s">
        <v>4769</v>
      </c>
      <c r="AC173" s="97"/>
      <c r="AD173" s="97"/>
      <c r="AE173" s="97"/>
      <c r="AF173" s="93" t="s">
        <v>575</v>
      </c>
      <c r="AG173" s="97"/>
      <c r="AH173" s="97"/>
      <c r="AI173" s="97"/>
      <c r="AJ173" s="97"/>
      <c r="AK173" s="92"/>
      <c r="AL173" s="97"/>
      <c r="AM173" s="97"/>
      <c r="AN173" s="97"/>
      <c r="AO173" s="97"/>
      <c r="AP173" s="97"/>
      <c r="AQ173" s="97"/>
      <c r="AR173" s="97"/>
      <c r="AS173" s="97"/>
      <c r="AT173" s="93" t="s">
        <v>1625</v>
      </c>
      <c r="AU173" s="93" t="s">
        <v>6068</v>
      </c>
      <c r="AV173" s="97"/>
      <c r="AW173" s="97"/>
      <c r="AX173" s="97"/>
      <c r="AY173" s="97"/>
      <c r="AZ173" s="271"/>
      <c r="BA173" s="97"/>
      <c r="BB173" s="93" t="s">
        <v>940</v>
      </c>
      <c r="BC173" s="93" t="s">
        <v>528</v>
      </c>
      <c r="BD173" s="93" t="s">
        <v>6069</v>
      </c>
      <c r="BE173" s="97"/>
      <c r="BF173" s="93" t="s">
        <v>4720</v>
      </c>
      <c r="BG173" s="93" t="s">
        <v>6070</v>
      </c>
      <c r="BH173" s="93" t="s">
        <v>5159</v>
      </c>
      <c r="BI173" s="97"/>
      <c r="BJ173" s="97"/>
      <c r="BK173" s="97"/>
      <c r="BL173" s="97"/>
      <c r="BM173" s="97"/>
      <c r="BN173" s="97"/>
      <c r="BO173" s="97"/>
      <c r="BP173" s="271"/>
      <c r="BQ173" s="97"/>
      <c r="BR173" s="97"/>
      <c r="BS173" s="97"/>
      <c r="BT173" s="93" t="s">
        <v>5129</v>
      </c>
      <c r="BU173" s="97"/>
      <c r="BV173" s="88" t="s">
        <v>1154</v>
      </c>
      <c r="BW173" s="97"/>
      <c r="BX173" s="97"/>
      <c r="BY173" s="97"/>
      <c r="BZ173" s="88" t="s">
        <v>4660</v>
      </c>
      <c r="CA173" s="97"/>
      <c r="CB173" s="97"/>
      <c r="CC173" s="97"/>
      <c r="CD173" s="97"/>
      <c r="CE173" s="271"/>
      <c r="CF173" s="88" t="s">
        <v>6071</v>
      </c>
      <c r="CG173" s="93" t="s">
        <v>6072</v>
      </c>
      <c r="CH173" s="97"/>
      <c r="CI173" s="97"/>
      <c r="CJ173" s="97"/>
      <c r="CK173" s="97"/>
      <c r="CL173" s="88" t="s">
        <v>4934</v>
      </c>
      <c r="CM173" s="88" t="s">
        <v>6073</v>
      </c>
      <c r="CN173" s="97"/>
      <c r="CO173" s="97"/>
      <c r="CP173" s="97"/>
      <c r="CQ173" s="97"/>
      <c r="CR173" s="97"/>
      <c r="CS173" s="101"/>
      <c r="CT173" s="100" t="s">
        <v>6074</v>
      </c>
      <c r="CU173" s="93" t="s">
        <v>239</v>
      </c>
      <c r="CV173" s="97"/>
      <c r="CW173" s="97"/>
      <c r="CX173" s="97"/>
      <c r="CY173" s="97"/>
      <c r="CZ173" s="88" t="s">
        <v>6075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6076</v>
      </c>
      <c r="B174" s="103" t="s">
        <v>6077</v>
      </c>
      <c r="C174" s="104" t="s">
        <v>1411</v>
      </c>
      <c r="D174" s="105" t="s">
        <v>1411</v>
      </c>
      <c r="E174" s="106" t="s">
        <v>1411</v>
      </c>
      <c r="F174" s="107" t="s">
        <v>1411</v>
      </c>
      <c r="G174" s="103" t="s">
        <v>2065</v>
      </c>
      <c r="H174" s="170" t="s">
        <v>6078</v>
      </c>
      <c r="I174" s="170" t="s">
        <v>6079</v>
      </c>
      <c r="J174" s="170" t="s">
        <v>614</v>
      </c>
      <c r="K174" s="170" t="s">
        <v>4290</v>
      </c>
      <c r="L174" s="170" t="s">
        <v>2769</v>
      </c>
      <c r="M174" s="170" t="s">
        <v>6080</v>
      </c>
      <c r="N174" s="170" t="s">
        <v>6081</v>
      </c>
      <c r="O174" s="170" t="s">
        <v>935</v>
      </c>
      <c r="P174" s="170" t="s">
        <v>489</v>
      </c>
      <c r="Q174" s="170"/>
      <c r="R174" s="170"/>
      <c r="S174" s="170"/>
      <c r="T174" s="170"/>
      <c r="U174" s="170"/>
      <c r="V174" s="170"/>
      <c r="W174" s="92"/>
      <c r="X174" s="204" t="s">
        <v>6082</v>
      </c>
      <c r="Y174" s="204" t="s">
        <v>5061</v>
      </c>
      <c r="Z174" s="204" t="s">
        <v>6083</v>
      </c>
      <c r="AA174" s="204" t="s">
        <v>2571</v>
      </c>
      <c r="AB174" s="204" t="s">
        <v>6084</v>
      </c>
      <c r="AC174" s="204" t="s">
        <v>6085</v>
      </c>
      <c r="AD174" s="204" t="s">
        <v>3928</v>
      </c>
      <c r="AE174" s="204" t="s">
        <v>6086</v>
      </c>
      <c r="AF174" s="204" t="s">
        <v>366</v>
      </c>
      <c r="AG174" s="204"/>
      <c r="AH174" s="204"/>
      <c r="AI174" s="204"/>
      <c r="AJ174" s="204"/>
      <c r="AK174" s="92"/>
      <c r="AL174" s="172"/>
      <c r="AM174" s="172"/>
      <c r="AN174" s="172"/>
      <c r="AO174" s="172"/>
      <c r="AP174" s="172"/>
      <c r="AQ174" s="172"/>
      <c r="AR174" s="172"/>
      <c r="AS174" s="172"/>
      <c r="AT174" s="172" t="s">
        <v>6087</v>
      </c>
      <c r="AU174" s="172" t="s">
        <v>1310</v>
      </c>
      <c r="AV174" s="172"/>
      <c r="AW174" s="172"/>
      <c r="AX174" s="172"/>
      <c r="AY174" s="172"/>
      <c r="AZ174" s="329"/>
      <c r="BA174" s="178" t="s">
        <v>6088</v>
      </c>
      <c r="BB174" s="178" t="s">
        <v>4055</v>
      </c>
      <c r="BC174" s="178" t="s">
        <v>3485</v>
      </c>
      <c r="BD174" s="178" t="s">
        <v>6089</v>
      </c>
      <c r="BE174" s="178" t="s">
        <v>6090</v>
      </c>
      <c r="BF174" s="178" t="s">
        <v>6091</v>
      </c>
      <c r="BG174" s="178" t="s">
        <v>4920</v>
      </c>
      <c r="BH174" s="178" t="s">
        <v>5945</v>
      </c>
      <c r="BI174" s="177"/>
      <c r="BJ174" s="177"/>
      <c r="BK174" s="177"/>
      <c r="BL174" s="178"/>
      <c r="BM174" s="178"/>
      <c r="BN174" s="178"/>
      <c r="BO174" s="178"/>
      <c r="BP174" s="331"/>
      <c r="BQ174" s="179"/>
      <c r="BR174" s="292"/>
      <c r="BS174" s="383" t="s">
        <v>6092</v>
      </c>
      <c r="BT174" s="179" t="s">
        <v>6093</v>
      </c>
      <c r="BU174" s="383"/>
      <c r="BV174" s="179" t="s">
        <v>6094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5888</v>
      </c>
      <c r="CW174" s="283"/>
      <c r="CX174" s="211" t="s">
        <v>6095</v>
      </c>
      <c r="CY174" s="283"/>
      <c r="CZ174" s="283"/>
      <c r="DA174" s="283"/>
      <c r="DB174" s="283"/>
      <c r="DC174" s="283"/>
      <c r="DD174" s="283"/>
      <c r="DE174" s="283"/>
      <c r="DF174" s="294"/>
      <c r="DG174" s="212" t="s">
        <v>4093</v>
      </c>
      <c r="DH174" s="284"/>
      <c r="DI174" s="284"/>
      <c r="DJ174" s="284"/>
      <c r="DK174" s="284"/>
      <c r="DL174" s="284"/>
      <c r="DM174" s="284"/>
      <c r="DN174" s="284"/>
      <c r="DO174" s="284"/>
      <c r="DP174" s="212" t="s">
        <v>6096</v>
      </c>
      <c r="DQ174" s="212"/>
      <c r="DR174" s="472"/>
      <c r="DS174" s="284"/>
      <c r="DT174" s="284"/>
      <c r="DU174" s="284"/>
      <c r="DV174" s="284"/>
      <c r="DW174" s="284"/>
      <c r="DX174" s="284"/>
      <c r="DY174" s="284"/>
      <c r="DZ174" s="284"/>
      <c r="EA174" s="284"/>
      <c r="EB174" s="325"/>
    </row>
    <row r="175">
      <c r="A175" s="81" t="s">
        <v>6097</v>
      </c>
      <c r="B175" s="82" t="s">
        <v>6098</v>
      </c>
      <c r="C175" s="83" t="s">
        <v>1411</v>
      </c>
      <c r="D175" s="84" t="s">
        <v>1411</v>
      </c>
      <c r="E175" s="85" t="s">
        <v>1411</v>
      </c>
      <c r="F175" s="86" t="s">
        <v>1411</v>
      </c>
      <c r="G175" s="82" t="s">
        <v>643</v>
      </c>
      <c r="H175" s="97"/>
      <c r="I175" s="97"/>
      <c r="J175" s="97"/>
      <c r="K175" s="93" t="s">
        <v>6099</v>
      </c>
      <c r="L175" s="97"/>
      <c r="M175" s="97"/>
      <c r="N175" s="97"/>
      <c r="O175" s="93" t="s">
        <v>6100</v>
      </c>
      <c r="P175" s="97"/>
      <c r="Q175" s="97"/>
      <c r="R175" s="97"/>
      <c r="S175" s="97"/>
      <c r="T175" s="97"/>
      <c r="U175" s="97"/>
      <c r="V175" s="97"/>
      <c r="W175" s="92"/>
      <c r="X175" s="93" t="s">
        <v>1223</v>
      </c>
      <c r="Y175" s="97"/>
      <c r="Z175" s="93" t="s">
        <v>4790</v>
      </c>
      <c r="AA175" s="97"/>
      <c r="AB175" s="93" t="s">
        <v>4634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1411</v>
      </c>
      <c r="D176" s="105" t="s">
        <v>1411</v>
      </c>
      <c r="E176" s="106" t="s">
        <v>1411</v>
      </c>
      <c r="F176" s="107" t="s">
        <v>1411</v>
      </c>
      <c r="G176" s="103" t="s">
        <v>6103</v>
      </c>
      <c r="H176" s="227"/>
      <c r="I176" s="170" t="s">
        <v>6104</v>
      </c>
      <c r="J176" s="170" t="s">
        <v>300</v>
      </c>
      <c r="K176" s="170" t="s">
        <v>841</v>
      </c>
      <c r="L176" s="170" t="s">
        <v>3639</v>
      </c>
      <c r="M176" s="170" t="s">
        <v>6105</v>
      </c>
      <c r="N176" s="227"/>
      <c r="O176" s="170" t="s">
        <v>3167</v>
      </c>
      <c r="P176" s="170" t="s">
        <v>6050</v>
      </c>
      <c r="Q176" s="227"/>
      <c r="R176" s="227"/>
      <c r="S176" s="227"/>
      <c r="T176" s="227"/>
      <c r="U176" s="227"/>
      <c r="V176" s="227"/>
      <c r="W176" s="92"/>
      <c r="X176" s="204" t="s">
        <v>6106</v>
      </c>
      <c r="Y176" s="204" t="s">
        <v>6107</v>
      </c>
      <c r="Z176" s="204" t="s">
        <v>386</v>
      </c>
      <c r="AA176" s="296"/>
      <c r="AB176" s="204" t="s">
        <v>6108</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2759</v>
      </c>
      <c r="AV176" s="278"/>
      <c r="AW176" s="278"/>
      <c r="AX176" s="278"/>
      <c r="AY176" s="278"/>
      <c r="AZ176" s="279"/>
      <c r="BA176" s="178" t="s">
        <v>3414</v>
      </c>
      <c r="BB176" s="178" t="s">
        <v>4876</v>
      </c>
      <c r="BC176" s="177"/>
      <c r="BD176" s="178" t="s">
        <v>5574</v>
      </c>
      <c r="BE176" s="177"/>
      <c r="BF176" s="177"/>
      <c r="BG176" s="177"/>
      <c r="BH176" s="178" t="s">
        <v>771</v>
      </c>
      <c r="BI176" s="177"/>
      <c r="BJ176" s="178" t="s">
        <v>6109</v>
      </c>
      <c r="BK176" s="178" t="s">
        <v>992</v>
      </c>
      <c r="BL176" s="177"/>
      <c r="BM176" s="177"/>
      <c r="BN176" s="177"/>
      <c r="BO176" s="177"/>
      <c r="BP176" s="291"/>
      <c r="BQ176" s="292"/>
      <c r="BR176" s="292"/>
      <c r="BS176" s="292"/>
      <c r="BT176" s="179" t="s">
        <v>903</v>
      </c>
      <c r="BU176" s="292"/>
      <c r="BV176" s="292"/>
      <c r="BW176" s="292"/>
      <c r="BX176" s="179" t="s">
        <v>6110</v>
      </c>
      <c r="BY176" s="179" t="s">
        <v>6111</v>
      </c>
      <c r="BZ176" s="179" t="s">
        <v>3555</v>
      </c>
      <c r="CA176" s="292"/>
      <c r="CB176" s="292"/>
      <c r="CC176" s="292"/>
      <c r="CD176" s="292"/>
      <c r="CE176" s="293"/>
      <c r="CF176" s="182" t="s">
        <v>4516</v>
      </c>
      <c r="CG176" s="182" t="s">
        <v>3108</v>
      </c>
      <c r="CH176" s="182" t="s">
        <v>704</v>
      </c>
      <c r="CI176" s="182" t="s">
        <v>6112</v>
      </c>
      <c r="CJ176" s="282"/>
      <c r="CK176" s="282"/>
      <c r="CL176" s="182" t="s">
        <v>3405</v>
      </c>
      <c r="CM176" s="182" t="s">
        <v>5983</v>
      </c>
      <c r="CN176" s="282"/>
      <c r="CO176" s="282"/>
      <c r="CP176" s="282"/>
      <c r="CQ176" s="282"/>
      <c r="CR176" s="282"/>
      <c r="CS176" s="101"/>
      <c r="CT176" s="211" t="s">
        <v>4900</v>
      </c>
      <c r="CU176" s="211" t="s">
        <v>1831</v>
      </c>
      <c r="CV176" s="211" t="s">
        <v>2898</v>
      </c>
      <c r="CW176" s="211" t="s">
        <v>6113</v>
      </c>
      <c r="CX176" s="211" t="s">
        <v>6114</v>
      </c>
      <c r="CY176" s="283"/>
      <c r="CZ176" s="211" t="s">
        <v>6115</v>
      </c>
      <c r="DA176" s="211" t="s">
        <v>6116</v>
      </c>
      <c r="DB176" s="283"/>
      <c r="DC176" s="283"/>
      <c r="DD176" s="283"/>
      <c r="DE176" s="283"/>
      <c r="DF176" s="294"/>
      <c r="DG176" s="284"/>
      <c r="DH176" s="284"/>
      <c r="DI176" s="284"/>
      <c r="DJ176" s="284"/>
      <c r="DK176" s="284"/>
      <c r="DL176" s="284"/>
      <c r="DM176" s="284"/>
      <c r="DN176" s="284"/>
      <c r="DO176" s="284"/>
      <c r="DP176" s="212" t="s">
        <v>6117</v>
      </c>
      <c r="DQ176" s="212"/>
      <c r="DR176" s="284"/>
      <c r="DS176" s="284"/>
      <c r="DT176" s="284"/>
      <c r="DU176" s="284"/>
      <c r="DV176" s="284"/>
      <c r="DW176" s="284"/>
      <c r="DX176" s="284"/>
      <c r="DY176" s="284"/>
      <c r="DZ176" s="284"/>
      <c r="EA176" s="284"/>
      <c r="EB176" s="325"/>
    </row>
    <row r="177">
      <c r="A177" s="187" t="s">
        <v>6118</v>
      </c>
      <c r="B177" s="82" t="s">
        <v>6102</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4968</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6120</v>
      </c>
      <c r="B178" s="103" t="s">
        <v>6121</v>
      </c>
      <c r="C178" s="104" t="s">
        <v>1411</v>
      </c>
      <c r="D178" s="105" t="s">
        <v>1411</v>
      </c>
      <c r="E178" s="106" t="s">
        <v>1411</v>
      </c>
      <c r="F178" s="107" t="s">
        <v>738</v>
      </c>
      <c r="G178" s="103" t="s">
        <v>738</v>
      </c>
      <c r="H178" s="227"/>
      <c r="I178" s="112" t="s">
        <v>6122</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6123</v>
      </c>
      <c r="B179" s="82" t="s">
        <v>6124</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6126</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6127</v>
      </c>
      <c r="B180" s="103" t="s">
        <v>6128</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6129</v>
      </c>
      <c r="B181" s="82" t="s">
        <v>6130</v>
      </c>
      <c r="C181" s="83" t="s">
        <v>1411</v>
      </c>
      <c r="D181" s="84" t="s">
        <v>1411</v>
      </c>
      <c r="E181" s="85" t="s">
        <v>1411</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6131</v>
      </c>
      <c r="B182" s="103" t="s">
        <v>6132</v>
      </c>
      <c r="C182" s="104" t="s">
        <v>1411</v>
      </c>
      <c r="D182" s="105" t="s">
        <v>1411</v>
      </c>
      <c r="E182" s="106" t="s">
        <v>1411</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3729</v>
      </c>
      <c r="Y182" s="296"/>
      <c r="Z182" s="204" t="s">
        <v>1921</v>
      </c>
      <c r="AA182" s="296"/>
      <c r="AB182" s="116" t="s">
        <v>6133</v>
      </c>
      <c r="AC182" s="204" t="s">
        <v>2910</v>
      </c>
      <c r="AD182" s="296"/>
      <c r="AE182" s="296"/>
      <c r="AF182" s="204" t="s">
        <v>1186</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6134</v>
      </c>
      <c r="CG182" s="182" t="s">
        <v>153</v>
      </c>
      <c r="CH182" s="182" t="s">
        <v>5180</v>
      </c>
      <c r="CI182" s="282"/>
      <c r="CJ182" s="182" t="s">
        <v>3643</v>
      </c>
      <c r="CK182" s="282"/>
      <c r="CL182" s="182" t="s">
        <v>4643</v>
      </c>
      <c r="CM182" s="282"/>
      <c r="CN182" s="282"/>
      <c r="CO182" s="282"/>
      <c r="CP182" s="282"/>
      <c r="CQ182" s="282"/>
      <c r="CR182" s="282"/>
      <c r="CS182" s="101"/>
      <c r="CT182" s="211" t="s">
        <v>6135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6136</v>
      </c>
      <c r="B183" s="82" t="s">
        <v>6137</v>
      </c>
      <c r="C183" s="83" t="s">
        <v>1411</v>
      </c>
      <c r="D183" s="84" t="s">
        <v>1411</v>
      </c>
      <c r="E183" s="85" t="s">
        <v>1411</v>
      </c>
      <c r="F183" s="86" t="s">
        <v>1411</v>
      </c>
      <c r="G183" s="82" t="s">
        <v>1133</v>
      </c>
      <c r="H183" s="97"/>
      <c r="I183" s="93" t="s">
        <v>6138</v>
      </c>
      <c r="J183" s="93" t="s">
        <v>4043</v>
      </c>
      <c r="K183" s="93" t="s">
        <v>4431</v>
      </c>
      <c r="L183" s="93" t="s">
        <v>6139</v>
      </c>
      <c r="M183" s="97"/>
      <c r="N183" s="97"/>
      <c r="O183" s="93" t="s">
        <v>1375</v>
      </c>
      <c r="P183" s="97"/>
      <c r="Q183" s="97"/>
      <c r="R183" s="97"/>
      <c r="S183" s="93" t="s">
        <v>2057</v>
      </c>
      <c r="T183" s="97"/>
      <c r="U183" s="97"/>
      <c r="V183" s="97"/>
      <c r="W183" s="92"/>
      <c r="X183" s="97"/>
      <c r="Y183" s="97"/>
      <c r="Z183" s="93" t="s">
        <v>2059</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5175</v>
      </c>
      <c r="BD183" s="97"/>
      <c r="BE183" s="97"/>
      <c r="BF183" s="97"/>
      <c r="BG183" s="97"/>
      <c r="BH183" s="97"/>
      <c r="BI183" s="97"/>
      <c r="BJ183" s="93" t="s">
        <v>2293</v>
      </c>
      <c r="BK183" s="97"/>
      <c r="BL183" s="97"/>
      <c r="BM183" s="97"/>
      <c r="BN183" s="97"/>
      <c r="BO183" s="97"/>
      <c r="BP183" s="271"/>
      <c r="BQ183" s="97"/>
      <c r="BR183" s="97"/>
      <c r="BS183" s="97"/>
      <c r="BT183" s="93" t="s">
        <v>6141</v>
      </c>
      <c r="BU183" s="97"/>
      <c r="BV183" s="93" t="s">
        <v>4751</v>
      </c>
      <c r="BW183" s="97"/>
      <c r="BX183" s="97"/>
      <c r="BY183" s="97"/>
      <c r="BZ183" s="97"/>
      <c r="CA183" s="97"/>
      <c r="CB183" s="97"/>
      <c r="CC183" s="93" t="s">
        <v>1892</v>
      </c>
      <c r="CD183" s="97"/>
      <c r="CE183" s="271"/>
      <c r="CF183" s="97"/>
      <c r="CG183" s="93" t="s">
        <v>1231</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6143</v>
      </c>
      <c r="DR183" s="93" t="s">
        <v>3693</v>
      </c>
      <c r="DS183" s="97"/>
      <c r="DT183" s="97"/>
      <c r="DU183" s="97"/>
      <c r="DV183" s="97"/>
      <c r="DW183" s="97"/>
      <c r="DX183" s="97"/>
      <c r="DY183" s="97"/>
      <c r="DZ183" s="97"/>
      <c r="EA183" s="97"/>
      <c r="EB183" s="301" t="s">
        <v>6144</v>
      </c>
    </row>
    <row r="184">
      <c r="A184" s="169" t="s">
        <v>6145</v>
      </c>
      <c r="B184" s="103" t="s">
        <v>6146</v>
      </c>
      <c r="C184" s="104" t="s">
        <v>1411</v>
      </c>
      <c r="D184" s="105" t="s">
        <v>1411</v>
      </c>
      <c r="E184" s="106" t="s">
        <v>1411</v>
      </c>
      <c r="F184" s="107" t="s">
        <v>433</v>
      </c>
      <c r="G184" s="103" t="s">
        <v>332</v>
      </c>
      <c r="H184" s="112" t="s">
        <v>4773</v>
      </c>
      <c r="I184" s="227"/>
      <c r="J184" s="170" t="s">
        <v>6147</v>
      </c>
      <c r="K184" s="112" t="s">
        <v>6148</v>
      </c>
      <c r="L184" s="227"/>
      <c r="M184" s="227"/>
      <c r="N184" s="227"/>
      <c r="O184" s="227"/>
      <c r="P184" s="170" t="s">
        <v>360</v>
      </c>
      <c r="Q184" s="227"/>
      <c r="R184" s="227"/>
      <c r="S184" s="227"/>
      <c r="T184" s="227"/>
      <c r="U184" s="227"/>
      <c r="V184" s="227"/>
      <c r="W184" s="92"/>
      <c r="X184" s="296"/>
      <c r="Y184" s="296"/>
      <c r="Z184" s="204" t="s">
        <v>6149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6150</v>
      </c>
      <c r="DP184" s="284"/>
      <c r="DQ184" s="284"/>
      <c r="DR184" s="284"/>
      <c r="DS184" s="284"/>
      <c r="DT184" s="284"/>
      <c r="DU184" s="212" t="s">
        <v>327</v>
      </c>
      <c r="DV184" s="284"/>
      <c r="DW184" s="284"/>
      <c r="DX184" s="284"/>
      <c r="DY184" s="284"/>
      <c r="DZ184" s="284"/>
      <c r="EA184" s="284"/>
      <c r="EB184" s="325"/>
    </row>
    <row r="185">
      <c r="A185" s="674" t="s">
        <v>6151</v>
      </c>
      <c r="B185" s="82" t="s">
        <v>741</v>
      </c>
      <c r="C185" s="83" t="s">
        <v>1411</v>
      </c>
      <c r="D185" s="84" t="s">
        <v>1411</v>
      </c>
      <c r="E185" s="85" t="s">
        <v>1411</v>
      </c>
      <c r="F185" s="86" t="s">
        <v>1411</v>
      </c>
      <c r="G185" s="82" t="s">
        <v>1135</v>
      </c>
      <c r="H185" s="97"/>
      <c r="I185" s="93" t="s">
        <v>6152</v>
      </c>
      <c r="J185" s="93" t="s">
        <v>6153</v>
      </c>
      <c r="K185" s="93" t="s">
        <v>1731</v>
      </c>
      <c r="L185" s="93" t="s">
        <v>6154</v>
      </c>
      <c r="M185" s="93" t="s">
        <v>6155</v>
      </c>
      <c r="N185" s="97"/>
      <c r="O185" s="97"/>
      <c r="P185" s="93" t="s">
        <v>200</v>
      </c>
      <c r="Q185" s="97"/>
      <c r="R185" s="97"/>
      <c r="S185" s="97"/>
      <c r="T185" s="97"/>
      <c r="U185" s="97"/>
      <c r="V185" s="97"/>
      <c r="W185" s="92"/>
      <c r="X185" s="97"/>
      <c r="Y185" s="97"/>
      <c r="Z185" s="93" t="s">
        <v>5493</v>
      </c>
      <c r="AA185" s="97"/>
      <c r="AB185" s="97"/>
      <c r="AC185" s="97"/>
      <c r="AD185" s="97"/>
      <c r="AE185" s="97"/>
      <c r="AF185" s="93" t="s">
        <v>5213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6158</v>
      </c>
      <c r="B186" s="103" t="s">
        <v>6159</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6160</v>
      </c>
      <c r="B187" s="82" t="s">
        <v>6161</v>
      </c>
      <c r="C187" s="83" t="s">
        <v>1411</v>
      </c>
      <c r="D187" s="84" t="s">
        <v>1411</v>
      </c>
      <c r="E187" s="85" t="s">
        <v>1411</v>
      </c>
      <c r="F187" s="86" t="s">
        <v>1411</v>
      </c>
      <c r="G187" s="82" t="s">
        <v>3222</v>
      </c>
      <c r="H187" s="97"/>
      <c r="I187" s="93" t="s">
        <v>6162</v>
      </c>
      <c r="J187" s="93" t="s">
        <v>1232</v>
      </c>
      <c r="K187" s="93" t="s">
        <v>1060</v>
      </c>
      <c r="L187" s="93" t="s">
        <v>6163</v>
      </c>
      <c r="M187" s="93" t="s">
        <v>6164</v>
      </c>
      <c r="N187" s="93" t="s">
        <v>6165</v>
      </c>
      <c r="O187" s="93" t="s">
        <v>6166</v>
      </c>
      <c r="P187" s="93" t="s">
        <v>4468</v>
      </c>
      <c r="Q187" s="97"/>
      <c r="R187" s="97"/>
      <c r="S187" s="97"/>
      <c r="T187" s="97"/>
      <c r="U187" s="97"/>
      <c r="V187" s="97"/>
      <c r="W187" s="92"/>
      <c r="X187" s="93" t="s">
        <v>334</v>
      </c>
      <c r="Y187" s="93" t="s">
        <v>2154</v>
      </c>
      <c r="Z187" s="93" t="s">
        <v>3694</v>
      </c>
      <c r="AA187" s="93" t="s">
        <v>6167</v>
      </c>
      <c r="AB187" s="93" t="s">
        <v>6168</v>
      </c>
      <c r="AC187" s="93" t="s">
        <v>3587</v>
      </c>
      <c r="AD187" s="97"/>
      <c r="AE187" s="93" t="s">
        <v>1812</v>
      </c>
      <c r="AF187" s="93" t="s">
        <v>1292</v>
      </c>
      <c r="AG187" s="97"/>
      <c r="AH187" s="97"/>
      <c r="AI187" s="97"/>
      <c r="AJ187" s="97"/>
      <c r="AK187" s="92"/>
      <c r="AL187" s="93" t="s">
        <v>4908</v>
      </c>
      <c r="AM187" s="93" t="s">
        <v>1307</v>
      </c>
      <c r="AN187" s="93" t="s">
        <v>6169</v>
      </c>
      <c r="AO187" s="93" t="s">
        <v>4533</v>
      </c>
      <c r="AP187" s="93" t="s">
        <v>6170</v>
      </c>
      <c r="AQ187" s="93"/>
      <c r="AR187" s="93" t="s">
        <v>4610</v>
      </c>
      <c r="AS187" s="93" t="s">
        <v>6171</v>
      </c>
      <c r="AT187" s="93" t="s">
        <v>3544</v>
      </c>
      <c r="AU187" s="93" t="s">
        <v>692</v>
      </c>
      <c r="AV187" s="97"/>
      <c r="AW187" s="97"/>
      <c r="AX187" s="97"/>
      <c r="AY187" s="97"/>
      <c r="AZ187" s="271"/>
      <c r="BA187" s="93" t="s">
        <v>624</v>
      </c>
      <c r="BB187" s="93" t="s">
        <v>6172</v>
      </c>
      <c r="BC187" s="93" t="s">
        <v>6173</v>
      </c>
      <c r="BD187" s="93" t="s">
        <v>6174</v>
      </c>
      <c r="BE187" s="93" t="s">
        <v>5239</v>
      </c>
      <c r="BF187" s="93" t="s">
        <v>6175</v>
      </c>
      <c r="BG187" s="93" t="s">
        <v>6176</v>
      </c>
      <c r="BH187" s="93" t="s">
        <v>5918</v>
      </c>
      <c r="BI187" s="93"/>
      <c r="BJ187" s="93"/>
      <c r="BK187" s="93" t="s">
        <v>851</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3767</v>
      </c>
      <c r="CI187" s="93" t="s">
        <v>6186</v>
      </c>
      <c r="CJ187" s="93" t="s">
        <v>4042</v>
      </c>
      <c r="CK187" s="93" t="s">
        <v>6187</v>
      </c>
      <c r="CL187" s="93" t="s">
        <v>197</v>
      </c>
      <c r="CM187" s="93" t="s">
        <v>1425</v>
      </c>
      <c r="CN187" s="97"/>
      <c r="CO187" s="97"/>
      <c r="CP187" s="97"/>
      <c r="CQ187" s="97"/>
      <c r="CR187" s="97"/>
      <c r="CS187" s="101"/>
      <c r="CT187" s="93" t="s">
        <v>6188</v>
      </c>
      <c r="CU187" s="93" t="s">
        <v>1876</v>
      </c>
      <c r="CV187" s="93" t="s">
        <v>2297</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75" t="s">
        <v>6194</v>
      </c>
      <c r="B188" s="103" t="s">
        <v>6195</v>
      </c>
      <c r="C188" s="104" t="s">
        <v>1411</v>
      </c>
      <c r="D188" s="105" t="s">
        <v>1411</v>
      </c>
      <c r="E188" s="106" t="s">
        <v>1411</v>
      </c>
      <c r="F188" s="107" t="s">
        <v>1411</v>
      </c>
      <c r="G188" s="103" t="s">
        <v>1134</v>
      </c>
      <c r="H188" s="500"/>
      <c r="I188" s="609"/>
      <c r="J188" s="500"/>
      <c r="K188" s="500" t="s">
        <v>1643</v>
      </c>
      <c r="L188" s="500" t="s">
        <v>5483</v>
      </c>
      <c r="M188" s="500"/>
      <c r="N188" s="500"/>
      <c r="O188" s="500" t="s">
        <v>2769</v>
      </c>
      <c r="P188" s="500"/>
      <c r="Q188" s="227"/>
      <c r="R188" s="227"/>
      <c r="S188" s="227"/>
      <c r="T188" s="227"/>
      <c r="U188" s="227"/>
      <c r="V188" s="227"/>
      <c r="W188" s="92"/>
      <c r="X188" s="117" t="s">
        <v>6196</v>
      </c>
      <c r="Y188" s="117" t="s">
        <v>6197</v>
      </c>
      <c r="Z188" s="117"/>
      <c r="AA188" s="351"/>
      <c r="AB188" s="117"/>
      <c r="AC188" s="117"/>
      <c r="AD188" s="204" t="s">
        <v>6198</v>
      </c>
      <c r="AE188" s="117" t="s">
        <v>310</v>
      </c>
      <c r="AF188" s="117"/>
      <c r="AG188" s="296"/>
      <c r="AH188" s="296"/>
      <c r="AI188" s="117"/>
      <c r="AJ188" s="296"/>
      <c r="AK188" s="92"/>
      <c r="AL188" s="124"/>
      <c r="AM188" s="124" t="s">
        <v>4999</v>
      </c>
      <c r="AN188" s="278"/>
      <c r="AO188" s="278"/>
      <c r="AP188" s="172"/>
      <c r="AQ188" s="172"/>
      <c r="AR188" s="172" t="s">
        <v>6199</v>
      </c>
      <c r="AS188" s="278"/>
      <c r="AT188" s="124"/>
      <c r="AU188" s="124"/>
      <c r="AV188" s="124"/>
      <c r="AW188" s="278"/>
      <c r="AX188" s="278"/>
      <c r="AY188" s="278"/>
      <c r="AZ188" s="279"/>
      <c r="BA188" s="417"/>
      <c r="BB188" s="417"/>
      <c r="BC188" s="417" t="s">
        <v>6200</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6202</v>
      </c>
      <c r="B189" s="82" t="s">
        <v>435</v>
      </c>
      <c r="C189" s="83" t="s">
        <v>1411</v>
      </c>
      <c r="D189" s="84" t="s">
        <v>1411</v>
      </c>
      <c r="E189" s="85" t="s">
        <v>1411</v>
      </c>
      <c r="F189" s="86" t="s">
        <v>1411</v>
      </c>
      <c r="G189" s="82" t="s">
        <v>218</v>
      </c>
      <c r="H189" s="93" t="s">
        <v>6203</v>
      </c>
      <c r="I189" s="93" t="s">
        <v>6204</v>
      </c>
      <c r="J189" s="93" t="s">
        <v>6205</v>
      </c>
      <c r="K189" s="93" t="s">
        <v>6050</v>
      </c>
      <c r="L189" s="93" t="s">
        <v>3825</v>
      </c>
      <c r="M189" s="93" t="s">
        <v>6206</v>
      </c>
      <c r="N189" s="93" t="s">
        <v>6207</v>
      </c>
      <c r="O189" s="93" t="s">
        <v>4212</v>
      </c>
      <c r="P189" s="93" t="s">
        <v>4504</v>
      </c>
      <c r="Q189" s="97"/>
      <c r="R189" s="97"/>
      <c r="S189" s="97"/>
      <c r="T189" s="97"/>
      <c r="U189" s="97"/>
      <c r="V189" s="97"/>
      <c r="W189" s="92"/>
      <c r="X189" s="93" t="s">
        <v>6208</v>
      </c>
      <c r="Y189" s="93" t="s">
        <v>1010</v>
      </c>
      <c r="Z189" s="97"/>
      <c r="AA189" s="97"/>
      <c r="AB189" s="93" t="s">
        <v>6209</v>
      </c>
      <c r="AC189" s="97"/>
      <c r="AD189" s="97"/>
      <c r="AE189" s="97"/>
      <c r="AF189" s="93" t="s">
        <v>366</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2381</v>
      </c>
      <c r="BD189" s="97"/>
      <c r="BE189" s="97"/>
      <c r="BF189" s="97"/>
      <c r="BG189" s="97"/>
      <c r="BH189" s="93" t="s">
        <v>3597</v>
      </c>
      <c r="BI189" s="97"/>
      <c r="BJ189" s="97"/>
      <c r="BK189" s="93" t="s">
        <v>5548</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6210</v>
      </c>
      <c r="CG189" s="93" t="s">
        <v>5834</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6214</v>
      </c>
      <c r="B190" s="103" t="s">
        <v>1717</v>
      </c>
      <c r="C190" s="104" t="s">
        <v>1411</v>
      </c>
      <c r="D190" s="105" t="s">
        <v>1411</v>
      </c>
      <c r="E190" s="106" t="s">
        <v>1411</v>
      </c>
      <c r="F190" s="107" t="s">
        <v>1411</v>
      </c>
      <c r="G190" s="103" t="s">
        <v>643</v>
      </c>
      <c r="H190" s="227"/>
      <c r="I190" s="227"/>
      <c r="J190" s="227"/>
      <c r="K190" s="170" t="s">
        <v>3270</v>
      </c>
      <c r="L190" s="227"/>
      <c r="M190" s="227"/>
      <c r="N190" s="227"/>
      <c r="O190" s="227"/>
      <c r="P190" s="170" t="s">
        <v>6215</v>
      </c>
      <c r="Q190" s="227"/>
      <c r="R190" s="227"/>
      <c r="S190" s="227"/>
      <c r="T190" s="227"/>
      <c r="U190" s="227"/>
      <c r="V190" s="227"/>
      <c r="W190" s="92"/>
      <c r="X190" s="296"/>
      <c r="Y190" s="296"/>
      <c r="Z190" s="204" t="s">
        <v>4657</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6216</v>
      </c>
      <c r="B191" s="82" t="s">
        <v>1717</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6217</v>
      </c>
      <c r="B192" s="103" t="s">
        <v>2487</v>
      </c>
      <c r="C192" s="104" t="s">
        <v>1411</v>
      </c>
      <c r="D192" s="105" t="s">
        <v>1411</v>
      </c>
      <c r="E192" s="106" t="s">
        <v>1411</v>
      </c>
      <c r="F192" s="107" t="s">
        <v>1411</v>
      </c>
      <c r="G192" s="103" t="s">
        <v>2648</v>
      </c>
      <c r="H192" s="170"/>
      <c r="I192" s="170" t="s">
        <v>6218</v>
      </c>
      <c r="J192" s="170" t="s">
        <v>4093</v>
      </c>
      <c r="K192" s="170" t="s">
        <v>1643</v>
      </c>
      <c r="L192" s="227"/>
      <c r="M192" s="227"/>
      <c r="N192" s="227"/>
      <c r="O192" s="227"/>
      <c r="P192" s="170" t="s">
        <v>872</v>
      </c>
      <c r="Q192" s="227"/>
      <c r="R192" s="227"/>
      <c r="S192" s="227"/>
      <c r="T192" s="227"/>
      <c r="U192" s="227"/>
      <c r="V192" s="227"/>
      <c r="W192" s="92"/>
      <c r="X192" s="296"/>
      <c r="Y192" s="296"/>
      <c r="Z192" s="204" t="s">
        <v>1902</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543</v>
      </c>
      <c r="BC192" s="178" t="s">
        <v>206</v>
      </c>
      <c r="BD192" s="178" t="s">
        <v>6219</v>
      </c>
      <c r="BE192" s="177"/>
      <c r="BF192" s="177"/>
      <c r="BG192" s="177"/>
      <c r="BH192" s="178" t="s">
        <v>4509</v>
      </c>
      <c r="BI192" s="177"/>
      <c r="BJ192" s="177"/>
      <c r="BK192" s="177"/>
      <c r="BL192" s="177"/>
      <c r="BM192" s="177"/>
      <c r="BN192" s="177"/>
      <c r="BO192" s="177"/>
      <c r="BP192" s="291"/>
      <c r="BQ192" s="292"/>
      <c r="BR192" s="179" t="s">
        <v>4723</v>
      </c>
      <c r="BS192" s="179" t="s">
        <v>6220</v>
      </c>
      <c r="BT192" s="179" t="s">
        <v>5382</v>
      </c>
      <c r="BU192" s="292"/>
      <c r="BV192" s="292"/>
      <c r="BW192" s="292"/>
      <c r="BX192" s="292"/>
      <c r="BY192" s="292"/>
      <c r="BZ192" s="292"/>
      <c r="CA192" s="292"/>
      <c r="CB192" s="292"/>
      <c r="CC192" s="292"/>
      <c r="CD192" s="292"/>
      <c r="CE192" s="293"/>
      <c r="CF192" s="182" t="s">
        <v>6221</v>
      </c>
      <c r="CG192" s="182" t="s">
        <v>2066</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26"/>
    </row>
    <row r="193">
      <c r="A193" s="187" t="s">
        <v>6224</v>
      </c>
      <c r="B193" s="82" t="s">
        <v>6225</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6227</v>
      </c>
      <c r="B194" s="103" t="s">
        <v>3703</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3222</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6229</v>
      </c>
      <c r="B196" s="103" t="s">
        <v>4735</v>
      </c>
      <c r="C196" s="104" t="s">
        <v>1411</v>
      </c>
      <c r="D196" s="105" t="s">
        <v>1411</v>
      </c>
      <c r="E196" s="106" t="s">
        <v>1411</v>
      </c>
      <c r="F196" s="107" t="s">
        <v>219</v>
      </c>
      <c r="G196" s="103" t="s">
        <v>219</v>
      </c>
      <c r="H196" s="112" t="s">
        <v>6230</v>
      </c>
      <c r="I196" s="227"/>
      <c r="J196" s="227"/>
      <c r="K196" s="112" t="s">
        <v>4274</v>
      </c>
      <c r="L196" s="227"/>
      <c r="M196" s="227"/>
      <c r="N196" s="227"/>
      <c r="O196" s="227"/>
      <c r="P196" s="227"/>
      <c r="Q196" s="227"/>
      <c r="R196" s="227"/>
      <c r="S196" s="227"/>
      <c r="T196" s="227"/>
      <c r="U196" s="227"/>
      <c r="V196" s="227"/>
      <c r="W196" s="92"/>
      <c r="X196" s="296"/>
      <c r="Y196" s="116" t="s">
        <v>6046</v>
      </c>
      <c r="Z196" s="296"/>
      <c r="AA196" s="296"/>
      <c r="AB196" s="296"/>
      <c r="AC196" s="296"/>
      <c r="AD196" s="296"/>
      <c r="AE196" s="296"/>
      <c r="AF196" s="296"/>
      <c r="AG196" s="296"/>
      <c r="AH196" s="296"/>
      <c r="AI196" s="296"/>
      <c r="AJ196" s="296"/>
      <c r="AK196" s="92"/>
      <c r="AL196" s="278"/>
      <c r="AM196" s="121" t="s">
        <v>2941</v>
      </c>
      <c r="AN196" s="278"/>
      <c r="AO196" s="121" t="s">
        <v>6231</v>
      </c>
      <c r="AP196" s="278"/>
      <c r="AQ196" s="278"/>
      <c r="AR196" s="278"/>
      <c r="AS196" s="278"/>
      <c r="AT196" s="278"/>
      <c r="AU196" s="278"/>
      <c r="AV196" s="278"/>
      <c r="AW196" s="278"/>
      <c r="AX196" s="121" t="s">
        <v>516</v>
      </c>
      <c r="AY196" s="278"/>
      <c r="AZ196" s="279"/>
      <c r="BA196" s="127" t="s">
        <v>6232</v>
      </c>
      <c r="BB196" s="177"/>
      <c r="BC196" s="127" t="s">
        <v>4623</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5320</v>
      </c>
      <c r="DN196" s="148" t="s">
        <v>5716</v>
      </c>
      <c r="DO196" s="148" t="s">
        <v>6234</v>
      </c>
      <c r="DP196" s="284"/>
      <c r="DQ196" s="284"/>
      <c r="DR196" s="284"/>
      <c r="DS196" s="284"/>
      <c r="DT196" s="284"/>
      <c r="DU196" s="284"/>
      <c r="DV196" s="284"/>
      <c r="DW196" s="284"/>
      <c r="DX196" s="284"/>
      <c r="DY196" s="284"/>
      <c r="DZ196" s="284"/>
      <c r="EA196" s="284"/>
      <c r="EB196" s="145" t="s">
        <v>1810</v>
      </c>
    </row>
    <row r="197">
      <c r="A197" s="151" t="s">
        <v>6235</v>
      </c>
      <c r="B197" s="82" t="s">
        <v>4821</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1865</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2982</v>
      </c>
      <c r="C199" s="83" t="s">
        <v>1411</v>
      </c>
      <c r="D199" s="84" t="s">
        <v>1411</v>
      </c>
      <c r="E199" s="85" t="s">
        <v>1411</v>
      </c>
      <c r="F199" s="86" t="s">
        <v>1411</v>
      </c>
      <c r="G199" s="82" t="s">
        <v>433</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2813</v>
      </c>
      <c r="C200" s="104" t="s">
        <v>1411</v>
      </c>
      <c r="D200" s="105" t="s">
        <v>1411</v>
      </c>
      <c r="E200" s="106" t="s">
        <v>1411</v>
      </c>
      <c r="F200" s="107" t="s">
        <v>1411</v>
      </c>
      <c r="G200" s="103" t="s">
        <v>433</v>
      </c>
      <c r="H200" s="227"/>
      <c r="I200" s="170"/>
      <c r="J200" s="227"/>
      <c r="K200" s="170" t="s">
        <v>4758</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1895</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6242</v>
      </c>
      <c r="B201" s="82" t="s">
        <v>3917</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6243</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4177</v>
      </c>
      <c r="CH202" s="182" t="s">
        <v>6245</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26"/>
    </row>
    <row r="203">
      <c r="A203" s="678" t="s">
        <v>6247</v>
      </c>
      <c r="B203" s="82" t="s">
        <v>2648</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6248</v>
      </c>
      <c r="B204" s="103" t="s">
        <v>3400</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219</v>
      </c>
      <c r="C205" s="83" t="s">
        <v>1411</v>
      </c>
      <c r="D205" s="84" t="s">
        <v>1411</v>
      </c>
      <c r="E205" s="85" t="s">
        <v>1411</v>
      </c>
      <c r="F205" s="86" t="s">
        <v>738</v>
      </c>
      <c r="G205" s="82" t="s">
        <v>738</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434</v>
      </c>
      <c r="C207" s="83" t="s">
        <v>1411</v>
      </c>
      <c r="D207" s="84" t="s">
        <v>1411</v>
      </c>
      <c r="E207" s="85" t="s">
        <v>1411</v>
      </c>
      <c r="F207" s="86" t="s">
        <v>1411</v>
      </c>
      <c r="G207" s="82" t="s">
        <v>827</v>
      </c>
      <c r="H207" s="97"/>
      <c r="I207" s="97"/>
      <c r="J207" s="97"/>
      <c r="K207" s="93" t="s">
        <v>2766</v>
      </c>
      <c r="L207" s="97"/>
      <c r="M207" s="97"/>
      <c r="N207" s="97"/>
      <c r="O207" s="93" t="s">
        <v>1873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S26"/>
    <hyperlink r:id="rId1676" ref="X26"/>
    <hyperlink r:id="rId1677" ref="AA26"/>
    <hyperlink r:id="rId1678" ref="AC26"/>
    <hyperlink r:id="rId1679" ref="AD26"/>
    <hyperlink r:id="rId1680" ref="AL26"/>
    <hyperlink r:id="rId1681" ref="AV26"/>
    <hyperlink r:id="rId1682" ref="AX26"/>
    <hyperlink r:id="rId1683" ref="BE26"/>
    <hyperlink r:id="rId1684" ref="BK26"/>
    <hyperlink r:id="rId1685" ref="BN26"/>
    <hyperlink r:id="rId1686" ref="BT26"/>
    <hyperlink r:id="rId1687" ref="BU26"/>
    <hyperlink r:id="rId1688" ref="BW26"/>
    <hyperlink r:id="rId1689" ref="CC26"/>
    <hyperlink r:id="rId1690" ref="CD26"/>
    <hyperlink r:id="rId1691" ref="CF26"/>
    <hyperlink r:id="rId1692" ref="CG26"/>
    <hyperlink r:id="rId1693" ref="CI26"/>
    <hyperlink r:id="rId1694" ref="CJ26"/>
    <hyperlink r:id="rId1695" ref="CK26"/>
    <hyperlink r:id="rId1696" ref="CL26"/>
    <hyperlink r:id="rId1697" ref="CT26"/>
    <hyperlink r:id="rId1698" ref="CW26"/>
    <hyperlink r:id="rId1699" ref="CZ26"/>
    <hyperlink r:id="rId1700" ref="DB26"/>
    <hyperlink r:id="rId1701" ref="DL26"/>
    <hyperlink r:id="rId1702" ref="DP26"/>
    <hyperlink r:id="rId1703" ref="DQ26"/>
    <hyperlink r:id="rId1704" ref="DR26"/>
    <hyperlink r:id="rId1705" ref="DS26"/>
    <hyperlink r:id="rId1706" ref="DT26"/>
    <hyperlink r:id="rId1707" ref="DU26"/>
    <hyperlink r:id="rId1708" ref="DW26"/>
    <hyperlink r:id="rId1709" ref="DX26"/>
    <hyperlink r:id="rId1710" ref="DZ26"/>
    <hyperlink r:id="rId1711" ref="EA26"/>
    <hyperlink r:id="rId1712" ref="H27"/>
    <hyperlink r:id="rId1713" ref="I27"/>
    <hyperlink r:id="rId1714" ref="J27"/>
    <hyperlink r:id="rId1715" ref="K27"/>
    <hyperlink r:id="rId1716" ref="L27"/>
    <hyperlink r:id="rId1717" ref="M27"/>
    <hyperlink r:id="rId1718" ref="N27"/>
    <hyperlink r:id="rId1719" ref="O27"/>
    <hyperlink r:id="rId1720" ref="Q27"/>
    <hyperlink r:id="rId1721" ref="T27"/>
    <hyperlink r:id="rId1722" ref="U27"/>
    <hyperlink r:id="rId1723" ref="V27"/>
    <hyperlink r:id="rId1724" ref="X27"/>
    <hyperlink r:id="rId1725" ref="Y27"/>
    <hyperlink r:id="rId1726" ref="Z27"/>
    <hyperlink r:id="rId1727" ref="AA27"/>
    <hyperlink r:id="rId1728" ref="AB27"/>
    <hyperlink r:id="rId1729" ref="AE27"/>
    <hyperlink r:id="rId1730" ref="AG27"/>
    <hyperlink r:id="rId1731" ref="AI27"/>
    <hyperlink r:id="rId1732" ref="AJ27"/>
    <hyperlink r:id="rId1733" ref="AL27"/>
    <hyperlink r:id="rId1734" ref="AQ27"/>
    <hyperlink r:id="rId1735" ref="AR27"/>
    <hyperlink r:id="rId1736" ref="AS27"/>
    <hyperlink r:id="rId1737" ref="AT27"/>
    <hyperlink r:id="rId1738" ref="AU27"/>
    <hyperlink r:id="rId1739" ref="AY27"/>
    <hyperlink r:id="rId1740" ref="BA27"/>
    <hyperlink r:id="rId1741" ref="BB27"/>
    <hyperlink r:id="rId1742" ref="BC27"/>
    <hyperlink r:id="rId1743" ref="BE27"/>
    <hyperlink r:id="rId1744" ref="BF27"/>
    <hyperlink r:id="rId1745" ref="BG27"/>
    <hyperlink r:id="rId1746" ref="BH27"/>
    <hyperlink r:id="rId1747" ref="BI27"/>
    <hyperlink r:id="rId1748" ref="BJ27"/>
    <hyperlink r:id="rId1749" ref="BK27"/>
    <hyperlink r:id="rId1750" ref="BL27"/>
    <hyperlink r:id="rId1751" ref="BM27"/>
    <hyperlink r:id="rId1752" ref="BR27"/>
    <hyperlink r:id="rId1753" ref="BS27"/>
    <hyperlink r:id="rId1754" ref="BU27"/>
    <hyperlink r:id="rId1755" ref="BX27"/>
    <hyperlink r:id="rId1756" ref="CB27"/>
    <hyperlink r:id="rId1757" ref="CC27"/>
    <hyperlink r:id="rId1758" ref="CF27"/>
    <hyperlink r:id="rId1759" ref="CG27"/>
    <hyperlink r:id="rId1760" ref="CH27"/>
    <hyperlink r:id="rId1761" ref="CJ27"/>
    <hyperlink r:id="rId1762" ref="CK27"/>
    <hyperlink r:id="rId1763" ref="CL27"/>
    <hyperlink r:id="rId1764" ref="CM27"/>
    <hyperlink r:id="rId1765" ref="CN27"/>
    <hyperlink r:id="rId1766" ref="CO27"/>
    <hyperlink r:id="rId1767" ref="CQ27"/>
    <hyperlink r:id="rId1768" ref="CT27"/>
    <hyperlink r:id="rId1769" ref="CU27"/>
    <hyperlink r:id="rId1770" ref="CV27"/>
    <hyperlink r:id="rId1771" ref="CW27"/>
    <hyperlink r:id="rId1772" ref="CY27"/>
    <hyperlink r:id="rId1773" ref="CZ27"/>
    <hyperlink r:id="rId1774" ref="DA27"/>
    <hyperlink r:id="rId1775" ref="DB27"/>
    <hyperlink r:id="rId1776" ref="DE27"/>
    <hyperlink r:id="rId1777" ref="DI27"/>
    <hyperlink r:id="rId1778" ref="DJ27"/>
    <hyperlink r:id="rId1779" ref="DL27"/>
    <hyperlink r:id="rId1780" ref="DM27"/>
    <hyperlink r:id="rId1781" ref="DN27"/>
    <hyperlink r:id="rId1782" ref="DO27"/>
    <hyperlink r:id="rId1783" ref="DP27"/>
    <hyperlink r:id="rId1784" ref="DS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D30"/>
    <hyperlink r:id="rId1917" ref="CG30"/>
    <hyperlink r:id="rId1918" ref="CI30"/>
    <hyperlink r:id="rId1919" ref="CK30"/>
    <hyperlink r:id="rId1920" ref="CL30"/>
    <hyperlink r:id="rId1921" ref="CO30"/>
    <hyperlink r:id="rId1922" ref="CR30"/>
    <hyperlink r:id="rId1923" ref="CT30"/>
    <hyperlink r:id="rId1924" ref="CV30"/>
    <hyperlink r:id="rId1925" ref="CW30"/>
    <hyperlink r:id="rId1926" ref="CY30"/>
    <hyperlink r:id="rId1927" ref="DA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BH34"/>
    <hyperlink r:id="rId2098" ref="BJ34"/>
    <hyperlink r:id="rId2099" ref="BY34"/>
    <hyperlink r:id="rId2100" ref="CI34"/>
    <hyperlink r:id="rId2101" ref="CP34"/>
    <hyperlink r:id="rId2102" ref="CZ34"/>
    <hyperlink r:id="rId2103" ref="DN34"/>
    <hyperlink r:id="rId2104" ref="DO34"/>
    <hyperlink r:id="rId2105" ref="I35"/>
    <hyperlink r:id="rId2106" ref="J35"/>
    <hyperlink r:id="rId2107" ref="K35"/>
    <hyperlink r:id="rId2108" ref="L35"/>
    <hyperlink r:id="rId2109" ref="M35"/>
    <hyperlink r:id="rId2110" ref="N35"/>
    <hyperlink r:id="rId2111" ref="O35"/>
    <hyperlink r:id="rId2112" ref="P35"/>
    <hyperlink r:id="rId2113" ref="Q35"/>
    <hyperlink r:id="rId2114" ref="S35"/>
    <hyperlink r:id="rId2115" ref="X35"/>
    <hyperlink r:id="rId2116" ref="Y35"/>
    <hyperlink r:id="rId2117" ref="Z35"/>
    <hyperlink r:id="rId2118" ref="AA35"/>
    <hyperlink r:id="rId2119" ref="AB35"/>
    <hyperlink r:id="rId2120" ref="AC35"/>
    <hyperlink r:id="rId2121" ref="AE35"/>
    <hyperlink r:id="rId2122" ref="AF35"/>
    <hyperlink r:id="rId2123" ref="AM35"/>
    <hyperlink r:id="rId2124" ref="AT35"/>
    <hyperlink r:id="rId2125" ref="AU35"/>
    <hyperlink r:id="rId2126" ref="AX35"/>
    <hyperlink r:id="rId2127" ref="BB35"/>
    <hyperlink r:id="rId2128" ref="BC35"/>
    <hyperlink r:id="rId2129" ref="BD35"/>
    <hyperlink r:id="rId2130" ref="BE35"/>
    <hyperlink r:id="rId2131" ref="BH35"/>
    <hyperlink r:id="rId2132" ref="BJ35"/>
    <hyperlink r:id="rId2133" ref="BK35"/>
    <hyperlink r:id="rId2134" ref="BM35"/>
    <hyperlink r:id="rId2135" ref="BN35"/>
    <hyperlink r:id="rId2136" ref="BQ35"/>
    <hyperlink r:id="rId2137" ref="BR35"/>
    <hyperlink r:id="rId2138" ref="BS35"/>
    <hyperlink r:id="rId2139" ref="BT35"/>
    <hyperlink r:id="rId2140" ref="BU35"/>
    <hyperlink r:id="rId2141" ref="BV35"/>
    <hyperlink r:id="rId2142" ref="BY35"/>
    <hyperlink r:id="rId2143" ref="BZ35"/>
    <hyperlink r:id="rId2144" ref="CA35"/>
    <hyperlink r:id="rId2145" ref="CF35"/>
    <hyperlink r:id="rId2146" ref="CG35"/>
    <hyperlink r:id="rId2147" ref="CH35"/>
    <hyperlink r:id="rId2148" ref="CI35"/>
    <hyperlink r:id="rId2149" ref="CK35"/>
    <hyperlink r:id="rId2150" ref="CL35"/>
    <hyperlink r:id="rId2151" ref="CM35"/>
    <hyperlink r:id="rId2152" ref="CN35"/>
    <hyperlink r:id="rId2153" ref="CT35"/>
    <hyperlink r:id="rId2154" ref="CV35"/>
    <hyperlink r:id="rId2155" ref="CW35"/>
    <hyperlink r:id="rId2156" ref="CX35"/>
    <hyperlink r:id="rId2157" ref="CY35"/>
    <hyperlink r:id="rId2158" ref="CZ35"/>
    <hyperlink r:id="rId2159" ref="DA35"/>
    <hyperlink r:id="rId2160" ref="DP35"/>
    <hyperlink r:id="rId2161" ref="DS35"/>
    <hyperlink r:id="rId2162" ref="DT35"/>
    <hyperlink r:id="rId2163" ref="DX35"/>
    <hyperlink r:id="rId2164" ref="DY35"/>
    <hyperlink r:id="rId2165" ref="H36"/>
    <hyperlink r:id="rId2166" ref="I36"/>
    <hyperlink r:id="rId2167" ref="J36"/>
    <hyperlink r:id="rId2168" ref="K36"/>
    <hyperlink r:id="rId2169" ref="L36"/>
    <hyperlink r:id="rId2170" ref="M36"/>
    <hyperlink r:id="rId2171" ref="N36"/>
    <hyperlink r:id="rId2172" ref="O36"/>
    <hyperlink r:id="rId2173" ref="P36"/>
    <hyperlink r:id="rId2174" ref="S36"/>
    <hyperlink r:id="rId2175" ref="U36"/>
    <hyperlink r:id="rId2176" ref="X36"/>
    <hyperlink r:id="rId2177" ref="Y36"/>
    <hyperlink r:id="rId2178" ref="Z36"/>
    <hyperlink r:id="rId2179" ref="AA36"/>
    <hyperlink r:id="rId2180" ref="AB36"/>
    <hyperlink r:id="rId2181" ref="AC36"/>
    <hyperlink r:id="rId2182" ref="AD36"/>
    <hyperlink r:id="rId2183" ref="AF36"/>
    <hyperlink r:id="rId2184" ref="AU36"/>
    <hyperlink r:id="rId2185" ref="AV36"/>
    <hyperlink r:id="rId2186" ref="AX36"/>
    <hyperlink r:id="rId2187" ref="BA36"/>
    <hyperlink r:id="rId2188" ref="BB36"/>
    <hyperlink r:id="rId2189" ref="BC36"/>
    <hyperlink r:id="rId2190" ref="BD36"/>
    <hyperlink r:id="rId2191" ref="BE36"/>
    <hyperlink r:id="rId2192" ref="BF36"/>
    <hyperlink r:id="rId2193" ref="BH36"/>
    <hyperlink r:id="rId2194" ref="BI36"/>
    <hyperlink r:id="rId2195" ref="BK36"/>
    <hyperlink r:id="rId2196" ref="BL36"/>
    <hyperlink r:id="rId2197" ref="BN36"/>
    <hyperlink r:id="rId2198" ref="BQ36"/>
    <hyperlink r:id="rId2199" ref="BR36"/>
    <hyperlink r:id="rId2200" ref="BS36"/>
    <hyperlink r:id="rId2201" ref="BT36"/>
    <hyperlink r:id="rId2202" ref="BU36"/>
    <hyperlink r:id="rId2203" ref="BW36"/>
    <hyperlink r:id="rId2204" ref="BX36"/>
    <hyperlink r:id="rId2205" ref="CB36"/>
    <hyperlink r:id="rId2206" ref="CC36"/>
    <hyperlink r:id="rId2207" ref="CF36"/>
    <hyperlink r:id="rId2208" ref="CG36"/>
    <hyperlink r:id="rId2209" ref="CI36"/>
    <hyperlink r:id="rId2210" ref="CJ36"/>
    <hyperlink r:id="rId2211" ref="CK36"/>
    <hyperlink r:id="rId2212" ref="CL36"/>
    <hyperlink r:id="rId2213" ref="CM36"/>
    <hyperlink r:id="rId2214" ref="CN36"/>
    <hyperlink r:id="rId2215" ref="CQ36"/>
    <hyperlink r:id="rId2216" ref="CT36"/>
    <hyperlink r:id="rId2217" ref="CU36"/>
    <hyperlink r:id="rId2218" ref="CV36"/>
    <hyperlink r:id="rId2219" ref="CW36"/>
    <hyperlink r:id="rId2220" ref="CX36"/>
    <hyperlink r:id="rId2221" ref="CY36"/>
    <hyperlink r:id="rId2222" ref="CZ36"/>
    <hyperlink r:id="rId2223" ref="DC36"/>
    <hyperlink r:id="rId2224" ref="DD36"/>
    <hyperlink r:id="rId2225" ref="DG36"/>
    <hyperlink r:id="rId2226" ref="DH36"/>
    <hyperlink r:id="rId2227" ref="DJ36"/>
    <hyperlink r:id="rId2228" ref="DK36"/>
    <hyperlink r:id="rId2229" ref="DP36"/>
    <hyperlink r:id="rId2230" ref="DT36"/>
    <hyperlink r:id="rId2231" ref="DV36"/>
    <hyperlink r:id="rId2232" ref="DY36"/>
    <hyperlink r:id="rId2233" ref="I37"/>
    <hyperlink r:id="rId2234" ref="M37"/>
    <hyperlink r:id="rId2235" ref="P37"/>
    <hyperlink r:id="rId2236" ref="Z37"/>
    <hyperlink r:id="rId2237" ref="AC37"/>
    <hyperlink r:id="rId2238" ref="BA37"/>
    <hyperlink r:id="rId2239" ref="BE37"/>
    <hyperlink r:id="rId2240" ref="BI37"/>
    <hyperlink r:id="rId2241" ref="BQ37"/>
    <hyperlink r:id="rId2242" ref="BV37"/>
    <hyperlink r:id="rId2243" ref="BW37"/>
    <hyperlink r:id="rId2244" ref="CI37"/>
    <hyperlink r:id="rId2245" ref="CT37"/>
    <hyperlink r:id="rId2246" ref="CZ37"/>
    <hyperlink r:id="rId2247" ref="DP37"/>
    <hyperlink r:id="rId2248" ref="I38"/>
    <hyperlink r:id="rId2249" ref="L38"/>
    <hyperlink r:id="rId2250" ref="O38"/>
    <hyperlink r:id="rId2251" ref="AC38"/>
    <hyperlink r:id="rId2252" ref="AE38"/>
    <hyperlink r:id="rId2253" ref="AQ38"/>
    <hyperlink r:id="rId2254" ref="AU38"/>
    <hyperlink r:id="rId2255" ref="BJ38"/>
    <hyperlink r:id="rId2256" ref="BT38"/>
    <hyperlink r:id="rId2257" ref="CF38"/>
    <hyperlink r:id="rId2258" ref="CT38"/>
    <hyperlink r:id="rId2259" ref="CZ38"/>
    <hyperlink r:id="rId2260" ref="V39"/>
    <hyperlink r:id="rId2261" ref="AJ39"/>
    <hyperlink r:id="rId2262" ref="AY39"/>
    <hyperlink r:id="rId2263" ref="BL39"/>
    <hyperlink r:id="rId2264" ref="BO39"/>
    <hyperlink r:id="rId2265" ref="CD39"/>
    <hyperlink r:id="rId2266" ref="CR39"/>
    <hyperlink r:id="rId2267" ref="DE39"/>
    <hyperlink r:id="rId2268" ref="H40"/>
    <hyperlink r:id="rId2269" ref="I40"/>
    <hyperlink r:id="rId2270" ref="J40"/>
    <hyperlink r:id="rId2271" ref="K40"/>
    <hyperlink r:id="rId2272" ref="N40"/>
    <hyperlink r:id="rId2273" ref="X40"/>
    <hyperlink r:id="rId2274" ref="Y40"/>
    <hyperlink r:id="rId2275" ref="Z40"/>
    <hyperlink r:id="rId2276" ref="AA40"/>
    <hyperlink r:id="rId2277" ref="AB40"/>
    <hyperlink r:id="rId2278" ref="AC40"/>
    <hyperlink r:id="rId2279" ref="AE40"/>
    <hyperlink r:id="rId2280" ref="AU40"/>
    <hyperlink r:id="rId2281" ref="BA40"/>
    <hyperlink r:id="rId2282" ref="BB40"/>
    <hyperlink r:id="rId2283" ref="BC40"/>
    <hyperlink r:id="rId2284" ref="BD40"/>
    <hyperlink r:id="rId2285" ref="BE40"/>
    <hyperlink r:id="rId2286" ref="BH40"/>
    <hyperlink r:id="rId2287" ref="BI40"/>
    <hyperlink r:id="rId2288" ref="BK40"/>
    <hyperlink r:id="rId2289" ref="BR40"/>
    <hyperlink r:id="rId2290" ref="BS40"/>
    <hyperlink r:id="rId2291" ref="BT40"/>
    <hyperlink r:id="rId2292" ref="BU40"/>
    <hyperlink r:id="rId2293" ref="BV40"/>
    <hyperlink r:id="rId2294" ref="BX40"/>
    <hyperlink r:id="rId2295" ref="BZ40"/>
    <hyperlink r:id="rId2296" ref="CF40"/>
    <hyperlink r:id="rId2297" ref="CG40"/>
    <hyperlink r:id="rId2298" ref="CH40"/>
    <hyperlink r:id="rId2299" ref="CI40"/>
    <hyperlink r:id="rId2300" ref="CK40"/>
    <hyperlink r:id="rId2301" ref="CL40"/>
    <hyperlink r:id="rId2302" ref="CM40"/>
    <hyperlink r:id="rId2303" ref="CT40"/>
    <hyperlink r:id="rId2304" ref="CV40"/>
    <hyperlink r:id="rId2305" ref="CW40"/>
    <hyperlink r:id="rId2306" ref="CY40"/>
    <hyperlink r:id="rId2307" ref="CZ40"/>
    <hyperlink r:id="rId2308" ref="DA40"/>
    <hyperlink r:id="rId2309" ref="DP40"/>
    <hyperlink r:id="rId2310" ref="DQ40"/>
    <hyperlink r:id="rId2311" ref="Q41"/>
    <hyperlink r:id="rId2312" ref="V41"/>
    <hyperlink r:id="rId2313" ref="AJ41"/>
    <hyperlink r:id="rId2314" ref="AP41"/>
    <hyperlink r:id="rId2315" ref="AQ41"/>
    <hyperlink r:id="rId2316" ref="AS41"/>
    <hyperlink r:id="rId2317" ref="AW41"/>
    <hyperlink r:id="rId2318" ref="AX41"/>
    <hyperlink r:id="rId2319" ref="AY41"/>
    <hyperlink r:id="rId2320" ref="BO41"/>
    <hyperlink r:id="rId2321" ref="BT41"/>
    <hyperlink r:id="rId2322" ref="BZ41"/>
    <hyperlink r:id="rId2323" ref="CD41"/>
    <hyperlink r:id="rId2324" ref="CO41"/>
    <hyperlink r:id="rId2325" ref="CQ41"/>
    <hyperlink r:id="rId2326" ref="CR41"/>
    <hyperlink r:id="rId2327" ref="DE41"/>
    <hyperlink r:id="rId2328" ref="DJ41"/>
    <hyperlink r:id="rId2329" ref="DW41"/>
    <hyperlink r:id="rId2330" ref="DY41"/>
    <hyperlink r:id="rId2331" ref="K42"/>
    <hyperlink r:id="rId2332" ref="M42"/>
    <hyperlink r:id="rId2333" ref="N42"/>
    <hyperlink r:id="rId2334" ref="O42"/>
    <hyperlink r:id="rId2335" ref="P42"/>
    <hyperlink r:id="rId2336" ref="S42"/>
    <hyperlink r:id="rId2337" ref="X42"/>
    <hyperlink r:id="rId2338" ref="AC42"/>
    <hyperlink r:id="rId2339" ref="AF42"/>
    <hyperlink r:id="rId2340" ref="AM42"/>
    <hyperlink r:id="rId2341" ref="AS42"/>
    <hyperlink r:id="rId2342" ref="BA42"/>
    <hyperlink r:id="rId2343" ref="BC42"/>
    <hyperlink r:id="rId2344" ref="BD42"/>
    <hyperlink r:id="rId2345" ref="BH42"/>
    <hyperlink r:id="rId2346" ref="BK42"/>
    <hyperlink r:id="rId2347" ref="BQ42"/>
    <hyperlink r:id="rId2348" ref="BR42"/>
    <hyperlink r:id="rId2349" ref="BS42"/>
    <hyperlink r:id="rId2350" ref="BT42"/>
    <hyperlink r:id="rId2351" ref="BU42"/>
    <hyperlink r:id="rId2352" ref="BV42"/>
    <hyperlink r:id="rId2353" ref="CA42"/>
    <hyperlink r:id="rId2354" ref="CC42"/>
    <hyperlink r:id="rId2355" ref="CD42"/>
    <hyperlink r:id="rId2356" ref="CL42"/>
    <hyperlink r:id="rId2357" ref="CO42"/>
    <hyperlink r:id="rId2358" ref="CW42"/>
    <hyperlink r:id="rId2359" ref="CZ42"/>
    <hyperlink r:id="rId2360" ref="DK42"/>
    <hyperlink r:id="rId2361" ref="DQ42"/>
    <hyperlink r:id="rId2362" ref="DX42"/>
    <hyperlink r:id="rId2363" ref="P43"/>
    <hyperlink r:id="rId2364" ref="Y43"/>
    <hyperlink r:id="rId2365" ref="Z43"/>
    <hyperlink r:id="rId2366" ref="AU43"/>
    <hyperlink r:id="rId2367" ref="BC43"/>
    <hyperlink r:id="rId2368" ref="BD43"/>
    <hyperlink r:id="rId2369" ref="CG43"/>
    <hyperlink r:id="rId2370" ref="CM43"/>
    <hyperlink r:id="rId2371" ref="CV43"/>
    <hyperlink r:id="rId2372" ref="CZ43"/>
    <hyperlink r:id="rId2373" ref="DX43"/>
    <hyperlink r:id="rId2374" ref="I45"/>
    <hyperlink r:id="rId2375" ref="J45"/>
    <hyperlink r:id="rId2376" ref="K45"/>
    <hyperlink r:id="rId2377" ref="L45"/>
    <hyperlink r:id="rId2378" ref="M45"/>
    <hyperlink r:id="rId2379" ref="N45"/>
    <hyperlink r:id="rId2380" ref="O45"/>
    <hyperlink r:id="rId2381" ref="X45"/>
    <hyperlink r:id="rId2382" ref="Z45"/>
    <hyperlink r:id="rId2383" ref="AA45"/>
    <hyperlink r:id="rId2384" ref="AB45"/>
    <hyperlink r:id="rId2385" ref="AF45"/>
    <hyperlink r:id="rId2386" ref="AM45"/>
    <hyperlink r:id="rId2387" ref="AU45"/>
    <hyperlink r:id="rId2388" ref="BA45"/>
    <hyperlink r:id="rId2389" ref="BB45"/>
    <hyperlink r:id="rId2390" ref="BD45"/>
    <hyperlink r:id="rId2391" ref="BH45"/>
    <hyperlink r:id="rId2392" ref="BI45"/>
    <hyperlink r:id="rId2393" ref="BJ45"/>
    <hyperlink r:id="rId2394" ref="BQ45"/>
    <hyperlink r:id="rId2395" ref="BS45"/>
    <hyperlink r:id="rId2396" ref="BV45"/>
    <hyperlink r:id="rId2397" ref="BX45"/>
    <hyperlink r:id="rId2398" ref="BY45"/>
    <hyperlink r:id="rId2399" ref="BZ45"/>
    <hyperlink r:id="rId2400" ref="CG45"/>
    <hyperlink r:id="rId2401" ref="CH45"/>
    <hyperlink r:id="rId2402" ref="CI45"/>
    <hyperlink r:id="rId2403" ref="CK45"/>
    <hyperlink r:id="rId2404" ref="CL45"/>
    <hyperlink r:id="rId2405" ref="CM45"/>
    <hyperlink r:id="rId2406" ref="CT45"/>
    <hyperlink r:id="rId2407" ref="CV45"/>
    <hyperlink r:id="rId2408" ref="CW45"/>
    <hyperlink r:id="rId2409" ref="CZ45"/>
    <hyperlink r:id="rId2410" ref="DA45"/>
    <hyperlink r:id="rId2411" ref="DP45"/>
    <hyperlink r:id="rId2412" ref="I46"/>
    <hyperlink r:id="rId2413" ref="J46"/>
    <hyperlink r:id="rId2414" ref="K46"/>
    <hyperlink r:id="rId2415" ref="L46"/>
    <hyperlink r:id="rId2416" ref="M46"/>
    <hyperlink r:id="rId2417" ref="N46"/>
    <hyperlink r:id="rId2418" ref="O46"/>
    <hyperlink r:id="rId2419" ref="P46"/>
    <hyperlink r:id="rId2420" ref="R46"/>
    <hyperlink r:id="rId2421" ref="S46"/>
    <hyperlink r:id="rId2422" ref="V46"/>
    <hyperlink r:id="rId2423" ref="X46"/>
    <hyperlink r:id="rId2424" ref="Y46"/>
    <hyperlink r:id="rId2425" ref="Z46"/>
    <hyperlink r:id="rId2426" ref="AA46"/>
    <hyperlink r:id="rId2427" ref="AB46"/>
    <hyperlink r:id="rId2428" ref="AC46"/>
    <hyperlink r:id="rId2429" ref="AF46"/>
    <hyperlink r:id="rId2430" ref="AJ46"/>
    <hyperlink r:id="rId2431" ref="AM46"/>
    <hyperlink r:id="rId2432" ref="AT46"/>
    <hyperlink r:id="rId2433" ref="AU46"/>
    <hyperlink r:id="rId2434" ref="AV46"/>
    <hyperlink r:id="rId2435" ref="AX46"/>
    <hyperlink r:id="rId2436" ref="BA46"/>
    <hyperlink r:id="rId2437" ref="BB46"/>
    <hyperlink r:id="rId2438" ref="BC46"/>
    <hyperlink r:id="rId2439" ref="BD46"/>
    <hyperlink r:id="rId2440" ref="BE46"/>
    <hyperlink r:id="rId2441" ref="BK46"/>
    <hyperlink r:id="rId2442" ref="BQ46"/>
    <hyperlink r:id="rId2443" ref="BR46"/>
    <hyperlink r:id="rId2444" ref="BS46"/>
    <hyperlink r:id="rId2445" ref="BT46"/>
    <hyperlink r:id="rId2446" ref="BU46"/>
    <hyperlink r:id="rId2447" ref="BV46"/>
    <hyperlink r:id="rId2448" ref="BY46"/>
    <hyperlink r:id="rId2449" ref="BZ46"/>
    <hyperlink r:id="rId2450" ref="CA46"/>
    <hyperlink r:id="rId2451" ref="CB46"/>
    <hyperlink r:id="rId2452" ref="CC46"/>
    <hyperlink r:id="rId2453" ref="CF46"/>
    <hyperlink r:id="rId2454" ref="CG46"/>
    <hyperlink r:id="rId2455" ref="CH46"/>
    <hyperlink r:id="rId2456" ref="CI46"/>
    <hyperlink r:id="rId2457" ref="CJ46"/>
    <hyperlink r:id="rId2458" ref="CK46"/>
    <hyperlink r:id="rId2459" ref="CL46"/>
    <hyperlink r:id="rId2460" ref="CM46"/>
    <hyperlink r:id="rId2461" ref="CO46"/>
    <hyperlink r:id="rId2462" ref="CQ46"/>
    <hyperlink r:id="rId2463" ref="CT46"/>
    <hyperlink r:id="rId2464" ref="CU46"/>
    <hyperlink r:id="rId2465" ref="CX46"/>
    <hyperlink r:id="rId2466" ref="CY46"/>
    <hyperlink r:id="rId2467" ref="CZ46"/>
    <hyperlink r:id="rId2468" ref="DA46"/>
    <hyperlink r:id="rId2469" ref="DD46"/>
    <hyperlink r:id="rId2470" ref="DG46"/>
    <hyperlink r:id="rId2471" ref="DM46"/>
    <hyperlink r:id="rId2472" ref="DN46"/>
    <hyperlink r:id="rId2473" ref="DP46"/>
    <hyperlink r:id="rId2474" ref="DV46"/>
    <hyperlink r:id="rId2475" ref="DX46"/>
    <hyperlink r:id="rId2476" ref="EA46"/>
    <hyperlink r:id="rId2477" ref="J47"/>
    <hyperlink r:id="rId2478" ref="K47"/>
    <hyperlink r:id="rId2479" ref="L47"/>
    <hyperlink r:id="rId2480" ref="N47"/>
    <hyperlink r:id="rId2481" ref="O47"/>
    <hyperlink r:id="rId2482" ref="P47"/>
    <hyperlink r:id="rId2483" ref="X47"/>
    <hyperlink r:id="rId2484" ref="Y47"/>
    <hyperlink r:id="rId2485" ref="AA47"/>
    <hyperlink r:id="rId2486" ref="AB47"/>
    <hyperlink r:id="rId2487" ref="AC47"/>
    <hyperlink r:id="rId2488" ref="AM47"/>
    <hyperlink r:id="rId2489" ref="AU47"/>
    <hyperlink r:id="rId2490" ref="BA47"/>
    <hyperlink r:id="rId2491" ref="BB47"/>
    <hyperlink r:id="rId2492" ref="BC47"/>
    <hyperlink r:id="rId2493" ref="BH47"/>
    <hyperlink r:id="rId2494" ref="BJ47"/>
    <hyperlink r:id="rId2495" ref="BR47"/>
    <hyperlink r:id="rId2496" ref="BS47"/>
    <hyperlink r:id="rId2497" ref="BU47"/>
    <hyperlink r:id="rId2498" ref="BV47"/>
    <hyperlink r:id="rId2499" ref="BZ47"/>
    <hyperlink r:id="rId2500" ref="CF47"/>
    <hyperlink r:id="rId2501" ref="CH47"/>
    <hyperlink r:id="rId2502" ref="CL47"/>
    <hyperlink r:id="rId2503" ref="CT47"/>
    <hyperlink r:id="rId2504" ref="CV47"/>
    <hyperlink r:id="rId2505" ref="CW47"/>
    <hyperlink r:id="rId2506" ref="CX47"/>
    <hyperlink r:id="rId2507" ref="CY47"/>
    <hyperlink r:id="rId2508" ref="CZ47"/>
    <hyperlink r:id="rId2509" ref="DP47"/>
    <hyperlink r:id="rId2510" ref="K48"/>
    <hyperlink r:id="rId2511" ref="O48"/>
    <hyperlink r:id="rId2512" ref="P48"/>
    <hyperlink r:id="rId2513" ref="Q48"/>
    <hyperlink r:id="rId2514" ref="U48"/>
    <hyperlink r:id="rId2515" ref="X48"/>
    <hyperlink r:id="rId2516" ref="AB48"/>
    <hyperlink r:id="rId2517" ref="BE48"/>
    <hyperlink r:id="rId2518" ref="BF48"/>
    <hyperlink r:id="rId2519" ref="BV48"/>
    <hyperlink r:id="rId2520" ref="CB48"/>
    <hyperlink r:id="rId2521" ref="CC48"/>
    <hyperlink r:id="rId2522" ref="CY48"/>
    <hyperlink r:id="rId2523" ref="DK48"/>
    <hyperlink r:id="rId2524" ref="DX48"/>
    <hyperlink r:id="rId2525" ref="K49"/>
    <hyperlink r:id="rId2526" ref="L49"/>
    <hyperlink r:id="rId2527" ref="AC49"/>
    <hyperlink r:id="rId2528" ref="AE49"/>
    <hyperlink r:id="rId2529" ref="AT49"/>
    <hyperlink r:id="rId2530" ref="BD49"/>
    <hyperlink r:id="rId2531" ref="BI49"/>
    <hyperlink r:id="rId2532" ref="BK49"/>
    <hyperlink r:id="rId2533" ref="BW49"/>
    <hyperlink r:id="rId2534" ref="CI49"/>
    <hyperlink r:id="rId2535" ref="H50"/>
    <hyperlink r:id="rId2536" ref="I50"/>
    <hyperlink r:id="rId2537" ref="M50"/>
    <hyperlink r:id="rId2538" ref="O50"/>
    <hyperlink r:id="rId2539" ref="AA50"/>
    <hyperlink r:id="rId2540" ref="AD50"/>
    <hyperlink r:id="rId2541" ref="AE50"/>
    <hyperlink r:id="rId2542" ref="AL50"/>
    <hyperlink r:id="rId2543" ref="AM50"/>
    <hyperlink r:id="rId2544" ref="AP50"/>
    <hyperlink r:id="rId2545" ref="AQ50"/>
    <hyperlink r:id="rId2546" ref="AU50"/>
    <hyperlink r:id="rId2547" ref="BD50"/>
    <hyperlink r:id="rId2548" ref="BV50"/>
    <hyperlink r:id="rId2549" ref="CC50"/>
    <hyperlink r:id="rId2550" ref="CK50"/>
    <hyperlink r:id="rId2551" ref="CT50"/>
    <hyperlink r:id="rId2552" ref="CV50"/>
    <hyperlink r:id="rId2553" ref="CW50"/>
    <hyperlink r:id="rId2554" ref="CZ50"/>
    <hyperlink r:id="rId2555" ref="DL50"/>
    <hyperlink r:id="rId2556" ref="O51"/>
    <hyperlink r:id="rId2557" ref="X51"/>
    <hyperlink r:id="rId2558" ref="BF51"/>
    <hyperlink r:id="rId2559" ref="BT51"/>
    <hyperlink r:id="rId2560" ref="DK51"/>
    <hyperlink r:id="rId2561" ref="K52"/>
    <hyperlink r:id="rId2562" ref="L52"/>
    <hyperlink r:id="rId2563" ref="N52"/>
    <hyperlink r:id="rId2564" ref="R52"/>
    <hyperlink r:id="rId2565" ref="U52"/>
    <hyperlink r:id="rId2566" ref="AU52"/>
    <hyperlink r:id="rId2567" ref="BB52"/>
    <hyperlink r:id="rId2568" ref="BC52"/>
    <hyperlink r:id="rId2569" ref="BH52"/>
    <hyperlink r:id="rId2570" ref="BM52"/>
    <hyperlink r:id="rId2571" ref="BQ52"/>
    <hyperlink r:id="rId2572" ref="CO52"/>
    <hyperlink r:id="rId2573" ref="CV52"/>
    <hyperlink r:id="rId2574" ref="DA52"/>
    <hyperlink r:id="rId2575" ref="H54"/>
    <hyperlink r:id="rId2576" ref="I54"/>
    <hyperlink r:id="rId2577" ref="J54"/>
    <hyperlink r:id="rId2578" ref="K54"/>
    <hyperlink r:id="rId2579" ref="L54"/>
    <hyperlink r:id="rId2580" ref="M54"/>
    <hyperlink r:id="rId2581" ref="N54"/>
    <hyperlink r:id="rId2582" ref="O54"/>
    <hyperlink r:id="rId2583" ref="P54"/>
    <hyperlink r:id="rId2584" ref="S54"/>
    <hyperlink r:id="rId2585" ref="U54"/>
    <hyperlink r:id="rId2586" ref="X54"/>
    <hyperlink r:id="rId2587" ref="Y54"/>
    <hyperlink r:id="rId2588" ref="Z54"/>
    <hyperlink r:id="rId2589" ref="AA54"/>
    <hyperlink r:id="rId2590" ref="AB54"/>
    <hyperlink r:id="rId2591" ref="AC54"/>
    <hyperlink r:id="rId2592" ref="AE54"/>
    <hyperlink r:id="rId2593" ref="AF54"/>
    <hyperlink r:id="rId2594" ref="AI54"/>
    <hyperlink r:id="rId2595" ref="AM54"/>
    <hyperlink r:id="rId2596" ref="AO54"/>
    <hyperlink r:id="rId2597" ref="AT54"/>
    <hyperlink r:id="rId2598" ref="AU54"/>
    <hyperlink r:id="rId2599" ref="AX54"/>
    <hyperlink r:id="rId2600" ref="BA54"/>
    <hyperlink r:id="rId2601" ref="BB54"/>
    <hyperlink r:id="rId2602" ref="BC54"/>
    <hyperlink r:id="rId2603" ref="BE54"/>
    <hyperlink r:id="rId2604" ref="BF54"/>
    <hyperlink r:id="rId2605" ref="BH54"/>
    <hyperlink r:id="rId2606" ref="BI54"/>
    <hyperlink r:id="rId2607" ref="BJ54"/>
    <hyperlink r:id="rId2608" ref="BK54"/>
    <hyperlink r:id="rId2609" ref="BM54"/>
    <hyperlink r:id="rId2610" ref="BN54"/>
    <hyperlink r:id="rId2611" ref="BQ54"/>
    <hyperlink r:id="rId2612" ref="BR54"/>
    <hyperlink r:id="rId2613" ref="BS54"/>
    <hyperlink r:id="rId2614" ref="BT54"/>
    <hyperlink r:id="rId2615" ref="BU54"/>
    <hyperlink r:id="rId2616" ref="BV54"/>
    <hyperlink r:id="rId2617" ref="BX54"/>
    <hyperlink r:id="rId2618" ref="BY54"/>
    <hyperlink r:id="rId2619" ref="BZ54"/>
    <hyperlink r:id="rId2620" ref="CB54"/>
    <hyperlink r:id="rId2621" ref="CC54"/>
    <hyperlink r:id="rId2622" ref="CF54"/>
    <hyperlink r:id="rId2623" ref="CG54"/>
    <hyperlink r:id="rId2624" ref="CH54"/>
    <hyperlink r:id="rId2625" ref="CI54"/>
    <hyperlink r:id="rId2626" ref="CJ54"/>
    <hyperlink r:id="rId2627" ref="CK54"/>
    <hyperlink r:id="rId2628" ref="CL54"/>
    <hyperlink r:id="rId2629" ref="CM54"/>
    <hyperlink r:id="rId2630" ref="CQ54"/>
    <hyperlink r:id="rId2631" ref="CT54"/>
    <hyperlink r:id="rId2632" ref="CU54"/>
    <hyperlink r:id="rId2633" ref="CV54"/>
    <hyperlink r:id="rId2634" ref="CW54"/>
    <hyperlink r:id="rId2635" ref="CX54"/>
    <hyperlink r:id="rId2636" ref="CZ54"/>
    <hyperlink r:id="rId2637" ref="DA54"/>
    <hyperlink r:id="rId2638" ref="DG54"/>
    <hyperlink r:id="rId2639" ref="DK54"/>
    <hyperlink r:id="rId2640" ref="DN54"/>
    <hyperlink r:id="rId2641" ref="DP54"/>
    <hyperlink r:id="rId2642" ref="DU54"/>
    <hyperlink r:id="rId2643" ref="DY54"/>
    <hyperlink r:id="rId2644" ref="EA54"/>
    <hyperlink r:id="rId2645" ref="EB54"/>
    <hyperlink r:id="rId2646" ref="H55"/>
    <hyperlink r:id="rId2647" ref="I55"/>
    <hyperlink r:id="rId2648" ref="J55"/>
    <hyperlink r:id="rId2649" ref="K55"/>
    <hyperlink r:id="rId2650" ref="L55"/>
    <hyperlink r:id="rId2651" ref="X55"/>
    <hyperlink r:id="rId2652" ref="Y55"/>
    <hyperlink r:id="rId2653" ref="Z55"/>
    <hyperlink r:id="rId2654" ref="AT55"/>
    <hyperlink r:id="rId2655" ref="AU55"/>
    <hyperlink r:id="rId2656" ref="BC55"/>
    <hyperlink r:id="rId2657" ref="BD55"/>
    <hyperlink r:id="rId2658" ref="CG55"/>
    <hyperlink r:id="rId2659" ref="CK55"/>
    <hyperlink r:id="rId2660" ref="CV55"/>
    <hyperlink r:id="rId2661" ref="K56"/>
    <hyperlink r:id="rId2662" ref="N56"/>
    <hyperlink r:id="rId2663" ref="O56"/>
    <hyperlink r:id="rId2664" ref="P56"/>
    <hyperlink r:id="rId2665" ref="AC56"/>
    <hyperlink r:id="rId2666" ref="AF56"/>
    <hyperlink r:id="rId2667" ref="BD56"/>
    <hyperlink r:id="rId2668" ref="BH56"/>
    <hyperlink r:id="rId2669" ref="BS56"/>
    <hyperlink r:id="rId2670" ref="BT56"/>
    <hyperlink r:id="rId2671" ref="BV56"/>
    <hyperlink r:id="rId2672" ref="CG56"/>
    <hyperlink r:id="rId2673" ref="CJ56"/>
    <hyperlink r:id="rId2674" ref="CK56"/>
    <hyperlink r:id="rId2675" ref="CL56"/>
    <hyperlink r:id="rId2676" ref="CW56"/>
    <hyperlink r:id="rId2677" ref="CZ56"/>
    <hyperlink r:id="rId2678" ref="DA56"/>
    <hyperlink r:id="rId2679" ref="DK56"/>
    <hyperlink r:id="rId2680" ref="DN56"/>
    <hyperlink r:id="rId2681" ref="DP56"/>
    <hyperlink r:id="rId2682" ref="EB56"/>
    <hyperlink r:id="rId2683" ref="CF58"/>
    <hyperlink r:id="rId2684" ref="CW58"/>
    <hyperlink r:id="rId2685" ref="J59"/>
    <hyperlink r:id="rId2686" ref="K59"/>
    <hyperlink r:id="rId2687" ref="N59"/>
    <hyperlink r:id="rId2688" ref="O59"/>
    <hyperlink r:id="rId2689" ref="P59"/>
    <hyperlink r:id="rId2690" ref="X59"/>
    <hyperlink r:id="rId2691" ref="Y59"/>
    <hyperlink r:id="rId2692" ref="Z59"/>
    <hyperlink r:id="rId2693" ref="AA59"/>
    <hyperlink r:id="rId2694" ref="AB59"/>
    <hyperlink r:id="rId2695" ref="AC59"/>
    <hyperlink r:id="rId2696" ref="AF59"/>
    <hyperlink r:id="rId2697" ref="AI59"/>
    <hyperlink r:id="rId2698" ref="AM59"/>
    <hyperlink r:id="rId2699" ref="AT59"/>
    <hyperlink r:id="rId2700" ref="AU59"/>
    <hyperlink r:id="rId2701" ref="BA59"/>
    <hyperlink r:id="rId2702" ref="BC59"/>
    <hyperlink r:id="rId2703" ref="BD59"/>
    <hyperlink r:id="rId2704" ref="BE59"/>
    <hyperlink r:id="rId2705" ref="BF59"/>
    <hyperlink r:id="rId2706" ref="BH59"/>
    <hyperlink r:id="rId2707" ref="BI59"/>
    <hyperlink r:id="rId2708" ref="BK59"/>
    <hyperlink r:id="rId2709" ref="BR59"/>
    <hyperlink r:id="rId2710" ref="BS59"/>
    <hyperlink r:id="rId2711" ref="BT59"/>
    <hyperlink r:id="rId2712" ref="BV59"/>
    <hyperlink r:id="rId2713" ref="BZ59"/>
    <hyperlink r:id="rId2714" ref="CL59"/>
    <hyperlink r:id="rId2715" ref="CM59"/>
    <hyperlink r:id="rId2716" ref="CU59"/>
    <hyperlink r:id="rId2717" ref="CV59"/>
    <hyperlink r:id="rId2718" ref="CW59"/>
    <hyperlink r:id="rId2719" ref="DA59"/>
    <hyperlink r:id="rId2720" ref="DE59"/>
    <hyperlink r:id="rId2721" ref="DL59"/>
    <hyperlink r:id="rId2722" ref="DP59"/>
    <hyperlink r:id="rId2723" ref="DS59"/>
    <hyperlink r:id="rId2724" ref="DU59"/>
    <hyperlink r:id="rId2725" ref="J60"/>
    <hyperlink r:id="rId2726" ref="N60"/>
    <hyperlink r:id="rId2727" ref="X60"/>
    <hyperlink r:id="rId2728" ref="Y60"/>
    <hyperlink r:id="rId2729" ref="AA60"/>
    <hyperlink r:id="rId2730" ref="AB60"/>
    <hyperlink r:id="rId2731" ref="AC60"/>
    <hyperlink r:id="rId2732" ref="AF60"/>
    <hyperlink r:id="rId2733" ref="AH60"/>
    <hyperlink r:id="rId2734" ref="AL60"/>
    <hyperlink r:id="rId2735" ref="AU60"/>
    <hyperlink r:id="rId2736" ref="BB60"/>
    <hyperlink r:id="rId2737" ref="BG60"/>
    <hyperlink r:id="rId2738" ref="BI60"/>
    <hyperlink r:id="rId2739" ref="BJ60"/>
    <hyperlink r:id="rId2740" ref="BQ60"/>
    <hyperlink r:id="rId2741" ref="BS60"/>
    <hyperlink r:id="rId2742" ref="BX60"/>
    <hyperlink r:id="rId2743" ref="CD60"/>
    <hyperlink r:id="rId2744" ref="CI60"/>
    <hyperlink r:id="rId2745" ref="CL60"/>
    <hyperlink r:id="rId2746" ref="CM60"/>
    <hyperlink r:id="rId2747" ref="H61"/>
    <hyperlink r:id="rId2748" ref="K61"/>
    <hyperlink r:id="rId2749" ref="Z61"/>
    <hyperlink r:id="rId2750" ref="AB61"/>
    <hyperlink r:id="rId2751" ref="AI61"/>
    <hyperlink r:id="rId2752" ref="AM61"/>
    <hyperlink r:id="rId2753" ref="AN61"/>
    <hyperlink r:id="rId2754" ref="AO61"/>
    <hyperlink r:id="rId2755" ref="AT61"/>
    <hyperlink r:id="rId2756" ref="AU61"/>
    <hyperlink r:id="rId2757" ref="AV61"/>
    <hyperlink r:id="rId2758" ref="AX61"/>
    <hyperlink r:id="rId2759" ref="BE61"/>
    <hyperlink r:id="rId2760" ref="BO61"/>
    <hyperlink r:id="rId2761" ref="BT61"/>
    <hyperlink r:id="rId2762" ref="BV61"/>
    <hyperlink r:id="rId2763" ref="BX61"/>
    <hyperlink r:id="rId2764" ref="BZ61"/>
    <hyperlink r:id="rId2765" ref="CC61"/>
    <hyperlink r:id="rId2766" ref="CF61"/>
    <hyperlink r:id="rId2767" ref="CM61"/>
    <hyperlink r:id="rId2768" ref="CR61"/>
    <hyperlink r:id="rId2769" ref="DA61"/>
    <hyperlink r:id="rId2770" ref="L62"/>
    <hyperlink r:id="rId2771" ref="P62"/>
    <hyperlink r:id="rId2772" ref="S62"/>
    <hyperlink r:id="rId2773" ref="BD62"/>
    <hyperlink r:id="rId2774" ref="BE62"/>
    <hyperlink r:id="rId2775" ref="BM62"/>
    <hyperlink r:id="rId2776" ref="CZ62"/>
    <hyperlink r:id="rId2777" ref="H63"/>
    <hyperlink r:id="rId2778" ref="S63"/>
    <hyperlink r:id="rId2779" ref="AX63"/>
    <hyperlink r:id="rId2780" ref="BD63"/>
    <hyperlink r:id="rId2781" ref="BR63"/>
    <hyperlink r:id="rId2782" ref="CU63"/>
    <hyperlink r:id="rId2783" ref="DA63"/>
    <hyperlink r:id="rId2784" ref="DG63"/>
    <hyperlink r:id="rId2785" ref="DQ63"/>
    <hyperlink r:id="rId2786" ref="P64"/>
    <hyperlink r:id="rId2787" ref="U64"/>
    <hyperlink r:id="rId2788" ref="X64"/>
    <hyperlink r:id="rId2789" ref="AA64"/>
    <hyperlink r:id="rId2790" ref="AB64"/>
    <hyperlink r:id="rId2791" ref="AJ64"/>
    <hyperlink r:id="rId2792" ref="AM64"/>
    <hyperlink r:id="rId2793" ref="AX64"/>
    <hyperlink r:id="rId2794" ref="BA64"/>
    <hyperlink r:id="rId2795" ref="BC64"/>
    <hyperlink r:id="rId2796" ref="BD64"/>
    <hyperlink r:id="rId2797" ref="BL64"/>
    <hyperlink r:id="rId2798" ref="BM64"/>
    <hyperlink r:id="rId2799" ref="BQ64"/>
    <hyperlink r:id="rId2800" ref="BS64"/>
    <hyperlink r:id="rId2801" ref="CA64"/>
    <hyperlink r:id="rId2802" ref="CB64"/>
    <hyperlink r:id="rId2803" ref="CF64"/>
    <hyperlink r:id="rId2804" ref="CG64"/>
    <hyperlink r:id="rId2805" ref="CI64"/>
    <hyperlink r:id="rId2806" ref="CL64"/>
    <hyperlink r:id="rId2807" ref="CW64"/>
    <hyperlink r:id="rId2808" ref="DC64"/>
    <hyperlink r:id="rId2809" ref="DE64"/>
    <hyperlink r:id="rId2810" ref="DK64"/>
    <hyperlink r:id="rId2811" ref="EA64"/>
    <hyperlink r:id="rId2812" ref="H65"/>
    <hyperlink r:id="rId2813" ref="I65"/>
    <hyperlink r:id="rId2814" ref="J65"/>
    <hyperlink r:id="rId2815" ref="K65"/>
    <hyperlink r:id="rId2816" ref="L65"/>
    <hyperlink r:id="rId2817" ref="M65"/>
    <hyperlink r:id="rId2818" ref="N65"/>
    <hyperlink r:id="rId2819" ref="O65"/>
    <hyperlink r:id="rId2820" ref="P65"/>
    <hyperlink r:id="rId2821" ref="Q65"/>
    <hyperlink r:id="rId2822" ref="S65"/>
    <hyperlink r:id="rId2823" ref="X65"/>
    <hyperlink r:id="rId2824" ref="Y65"/>
    <hyperlink r:id="rId2825" ref="Z65"/>
    <hyperlink r:id="rId2826" ref="AA65"/>
    <hyperlink r:id="rId2827" ref="AB65"/>
    <hyperlink r:id="rId2828" ref="AC65"/>
    <hyperlink r:id="rId2829" ref="AE65"/>
    <hyperlink r:id="rId2830" ref="AF65"/>
    <hyperlink r:id="rId2831" ref="AI65"/>
    <hyperlink r:id="rId2832" ref="AJ65"/>
    <hyperlink r:id="rId2833" ref="AQ65"/>
    <hyperlink r:id="rId2834" ref="AR65"/>
    <hyperlink r:id="rId2835" ref="AT65"/>
    <hyperlink r:id="rId2836" ref="AU65"/>
    <hyperlink r:id="rId2837" ref="AV65"/>
    <hyperlink r:id="rId2838" ref="AY65"/>
    <hyperlink r:id="rId2839" ref="BA65"/>
    <hyperlink r:id="rId2840" ref="BB65"/>
    <hyperlink r:id="rId2841" ref="BC65"/>
    <hyperlink r:id="rId2842" ref="BD65"/>
    <hyperlink r:id="rId2843" ref="BE65"/>
    <hyperlink r:id="rId2844" ref="BH65"/>
    <hyperlink r:id="rId2845" ref="BJ65"/>
    <hyperlink r:id="rId2846" ref="BK65"/>
    <hyperlink r:id="rId2847" ref="BM65"/>
    <hyperlink r:id="rId2848" ref="BN65"/>
    <hyperlink r:id="rId2849" ref="BO65"/>
    <hyperlink r:id="rId2850" ref="BQ65"/>
    <hyperlink r:id="rId2851" ref="BR65"/>
    <hyperlink r:id="rId2852" ref="BS65"/>
    <hyperlink r:id="rId2853" ref="BT65"/>
    <hyperlink r:id="rId2854" ref="BU65"/>
    <hyperlink r:id="rId2855" ref="BV65"/>
    <hyperlink r:id="rId2856" ref="BW65"/>
    <hyperlink r:id="rId2857" ref="BY65"/>
    <hyperlink r:id="rId2858" ref="BZ65"/>
    <hyperlink r:id="rId2859" ref="CA65"/>
    <hyperlink r:id="rId2860" ref="CD65"/>
    <hyperlink r:id="rId2861" ref="CF65"/>
    <hyperlink r:id="rId2862" ref="CG65"/>
    <hyperlink r:id="rId2863" ref="CH65"/>
    <hyperlink r:id="rId2864" ref="CI65"/>
    <hyperlink r:id="rId2865" ref="CJ65"/>
    <hyperlink r:id="rId2866" ref="CK65"/>
    <hyperlink r:id="rId2867" ref="CL65"/>
    <hyperlink r:id="rId2868" ref="CM65"/>
    <hyperlink r:id="rId2869" ref="CR65"/>
    <hyperlink r:id="rId2870" ref="CT65"/>
    <hyperlink r:id="rId2871" ref="CU65"/>
    <hyperlink r:id="rId2872" ref="CV65"/>
    <hyperlink r:id="rId2873" ref="CW65"/>
    <hyperlink r:id="rId2874" ref="CX65"/>
    <hyperlink r:id="rId2875" ref="CY65"/>
    <hyperlink r:id="rId2876" ref="CZ65"/>
    <hyperlink r:id="rId2877" ref="DA65"/>
    <hyperlink r:id="rId2878" ref="DC65"/>
    <hyperlink r:id="rId2879" ref="DE65"/>
    <hyperlink r:id="rId2880" ref="DG65"/>
    <hyperlink r:id="rId2881" ref="DK65"/>
    <hyperlink r:id="rId2882" ref="DL65"/>
    <hyperlink r:id="rId2883" ref="DP65"/>
    <hyperlink r:id="rId2884" ref="DQ65"/>
    <hyperlink r:id="rId2885" ref="DR65"/>
    <hyperlink r:id="rId2886" ref="DS65"/>
    <hyperlink r:id="rId2887" ref="DU65"/>
    <hyperlink r:id="rId2888" ref="DY65"/>
    <hyperlink r:id="rId2889" ref="DZ65"/>
    <hyperlink r:id="rId2890" ref="EA65"/>
    <hyperlink r:id="rId2891" ref="EB65"/>
    <hyperlink r:id="rId2892" ref="H66"/>
    <hyperlink r:id="rId2893" ref="I66"/>
    <hyperlink r:id="rId2894" ref="J66"/>
    <hyperlink r:id="rId2895" ref="K66"/>
    <hyperlink r:id="rId2896" ref="L66"/>
    <hyperlink r:id="rId2897" ref="M66"/>
    <hyperlink r:id="rId2898" ref="P66"/>
    <hyperlink r:id="rId2899" ref="X66"/>
    <hyperlink r:id="rId2900" ref="Y66"/>
    <hyperlink r:id="rId2901" ref="Z66"/>
    <hyperlink r:id="rId2902" ref="AA66"/>
    <hyperlink r:id="rId2903" ref="AB66"/>
    <hyperlink r:id="rId2904" ref="AD66"/>
    <hyperlink r:id="rId2905" ref="AF66"/>
    <hyperlink r:id="rId2906" ref="AM66"/>
    <hyperlink r:id="rId2907" ref="AT66"/>
    <hyperlink r:id="rId2908" ref="AU66"/>
    <hyperlink r:id="rId2909" ref="BA66"/>
    <hyperlink r:id="rId2910" ref="BB66"/>
    <hyperlink r:id="rId2911" ref="BE66"/>
    <hyperlink r:id="rId2912" ref="BS66"/>
    <hyperlink r:id="rId2913" ref="CF66"/>
    <hyperlink r:id="rId2914" ref="CG66"/>
    <hyperlink r:id="rId2915" ref="CL66"/>
    <hyperlink r:id="rId2916" ref="CV66"/>
    <hyperlink r:id="rId2917" ref="DG66"/>
    <hyperlink r:id="rId2918" ref="DL66"/>
    <hyperlink r:id="rId2919" ref="DP66"/>
    <hyperlink r:id="rId2920" ref="DU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X94"/>
    <hyperlink r:id="rId3355" ref="AE94"/>
    <hyperlink r:id="rId3356" ref="AF94"/>
    <hyperlink r:id="rId3357" ref="AG94"/>
    <hyperlink r:id="rId3358" ref="AI94"/>
    <hyperlink r:id="rId3359" ref="AJ94"/>
    <hyperlink r:id="rId3360" ref="AL94"/>
    <hyperlink r:id="rId3361" ref="AM94"/>
    <hyperlink r:id="rId3362" ref="AU94"/>
    <hyperlink r:id="rId3363" ref="AV94"/>
    <hyperlink r:id="rId3364" ref="AW94"/>
    <hyperlink r:id="rId3365" ref="AX94"/>
    <hyperlink r:id="rId3366" ref="BB94"/>
    <hyperlink r:id="rId3367" ref="BC94"/>
    <hyperlink r:id="rId3368" ref="BE94"/>
    <hyperlink r:id="rId3369" ref="BF94"/>
    <hyperlink r:id="rId3370" ref="BG94"/>
    <hyperlink r:id="rId3371" ref="BM94"/>
    <hyperlink r:id="rId3372" ref="BQ94"/>
    <hyperlink r:id="rId3373" ref="BT94"/>
    <hyperlink r:id="rId3374" ref="BW94"/>
    <hyperlink r:id="rId3375" ref="CA94"/>
    <hyperlink r:id="rId3376" ref="CF94"/>
    <hyperlink r:id="rId3377" ref="CG94"/>
    <hyperlink r:id="rId3378" ref="CH94"/>
    <hyperlink r:id="rId3379" ref="CJ94"/>
    <hyperlink r:id="rId3380" ref="CL94"/>
    <hyperlink r:id="rId3381" ref="CM94"/>
    <hyperlink r:id="rId3382" ref="CR94"/>
    <hyperlink r:id="rId3383" ref="CT94"/>
    <hyperlink r:id="rId3384" ref="CX94"/>
    <hyperlink r:id="rId3385" ref="DE94"/>
    <hyperlink r:id="rId3386" ref="DK94"/>
    <hyperlink r:id="rId3387" ref="DL94"/>
    <hyperlink r:id="rId3388" ref="DS94"/>
    <hyperlink r:id="rId3389" ref="DW94"/>
    <hyperlink r:id="rId3390" ref="EB94"/>
    <hyperlink r:id="rId3391" ref="I95"/>
    <hyperlink r:id="rId3392" ref="J95"/>
    <hyperlink r:id="rId3393" ref="K95"/>
    <hyperlink r:id="rId3394" ref="L95"/>
    <hyperlink r:id="rId3395" ref="N95"/>
    <hyperlink r:id="rId3396" ref="O95"/>
    <hyperlink r:id="rId3397" ref="P95"/>
    <hyperlink r:id="rId3398" ref="X95"/>
    <hyperlink r:id="rId3399" ref="Z95"/>
    <hyperlink r:id="rId3400" ref="AA95"/>
    <hyperlink r:id="rId3401" ref="AB95"/>
    <hyperlink r:id="rId3402" ref="AC95"/>
    <hyperlink r:id="rId3403" ref="AF95"/>
    <hyperlink r:id="rId3404" ref="AT95"/>
    <hyperlink r:id="rId3405" ref="AU95"/>
    <hyperlink r:id="rId3406" ref="BB95"/>
    <hyperlink r:id="rId3407" ref="BC95"/>
    <hyperlink r:id="rId3408" ref="BH95"/>
    <hyperlink r:id="rId3409" ref="BJ95"/>
    <hyperlink r:id="rId3410" ref="BK95"/>
    <hyperlink r:id="rId3411" ref="BQ95"/>
    <hyperlink r:id="rId3412" ref="BS95"/>
    <hyperlink r:id="rId3413" ref="BT95"/>
    <hyperlink r:id="rId3414" ref="BV95"/>
    <hyperlink r:id="rId3415" ref="BY95"/>
    <hyperlink r:id="rId3416" ref="BZ95"/>
    <hyperlink r:id="rId3417" ref="CL95"/>
    <hyperlink r:id="rId3418" ref="CM95"/>
    <hyperlink r:id="rId3419" ref="CT95"/>
    <hyperlink r:id="rId3420" ref="CV95"/>
    <hyperlink r:id="rId3421" ref="CW95"/>
    <hyperlink r:id="rId3422" ref="CX95"/>
    <hyperlink r:id="rId3423" ref="CZ95"/>
    <hyperlink r:id="rId3424" ref="DA95"/>
    <hyperlink r:id="rId3425" ref="DG95"/>
    <hyperlink r:id="rId3426" ref="DK95"/>
    <hyperlink r:id="rId3427" ref="DP95"/>
    <hyperlink r:id="rId3428" ref="DQ95"/>
    <hyperlink r:id="rId3429" ref="DZ95"/>
    <hyperlink r:id="rId3430" ref="EB95"/>
    <hyperlink r:id="rId3431" ref="P96"/>
    <hyperlink r:id="rId3432" ref="S96"/>
    <hyperlink r:id="rId3433" ref="X96"/>
    <hyperlink r:id="rId3434" ref="Y96"/>
    <hyperlink r:id="rId3435" ref="Z96"/>
    <hyperlink r:id="rId3436" ref="AO96"/>
    <hyperlink r:id="rId3437" ref="AQ96"/>
    <hyperlink r:id="rId3438" ref="AV96"/>
    <hyperlink r:id="rId3439" ref="BC96"/>
    <hyperlink r:id="rId3440" ref="BD96"/>
    <hyperlink r:id="rId3441" ref="BH96"/>
    <hyperlink r:id="rId3442" ref="BM96"/>
    <hyperlink r:id="rId3443" ref="BO96"/>
    <hyperlink r:id="rId3444" ref="BQ96"/>
    <hyperlink r:id="rId3445" ref="BT96"/>
    <hyperlink r:id="rId3446" ref="BX96"/>
    <hyperlink r:id="rId3447" ref="CA96"/>
    <hyperlink r:id="rId3448" ref="CG96"/>
    <hyperlink r:id="rId3449" ref="CR96"/>
    <hyperlink r:id="rId3450" ref="CZ96"/>
    <hyperlink r:id="rId3451" ref="DJ96"/>
    <hyperlink r:id="rId3452" ref="DK96"/>
    <hyperlink r:id="rId3453" ref="DM96"/>
    <hyperlink r:id="rId3454" ref="DN96"/>
    <hyperlink r:id="rId3455" ref="DO96"/>
    <hyperlink r:id="rId3456" ref="AB97"/>
    <hyperlink r:id="rId3457" ref="H101"/>
    <hyperlink r:id="rId3458" ref="I101"/>
    <hyperlink r:id="rId3459" ref="J101"/>
    <hyperlink r:id="rId3460" ref="P101"/>
    <hyperlink r:id="rId3461" ref="AT101"/>
    <hyperlink r:id="rId3462" ref="BK101"/>
    <hyperlink r:id="rId3463" ref="CA101"/>
    <hyperlink r:id="rId3464" ref="CV101"/>
    <hyperlink r:id="rId3465" ref="M102"/>
    <hyperlink r:id="rId3466" ref="AF102"/>
    <hyperlink r:id="rId3467" ref="AT102"/>
    <hyperlink r:id="rId3468" ref="BQ102"/>
    <hyperlink r:id="rId3469" ref="CI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P117"/>
    <hyperlink r:id="rId3509" ref="Q117"/>
    <hyperlink r:id="rId3510" ref="AF117"/>
    <hyperlink r:id="rId3511" ref="I118"/>
    <hyperlink r:id="rId3512" ref="L118"/>
    <hyperlink r:id="rId3513" ref="Y118"/>
    <hyperlink r:id="rId3514" ref="BV118"/>
    <hyperlink r:id="rId3515" ref="CV118"/>
    <hyperlink r:id="rId3516" ref="DK118"/>
    <hyperlink r:id="rId3517" ref="DX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6256</v>
      </c>
      <c r="D1" s="690" t="s">
        <v>6257</v>
      </c>
      <c r="E1" s="691" t="s">
        <v>736</v>
      </c>
      <c r="F1" s="691" t="s">
        <v>986</v>
      </c>
      <c r="G1" s="690" t="s">
        <v>6258</v>
      </c>
      <c r="H1" s="691" t="s">
        <v>1131</v>
      </c>
      <c r="I1" s="691" t="s">
        <v>6259</v>
      </c>
      <c r="J1" s="690" t="s">
        <v>6260</v>
      </c>
      <c r="K1" s="691" t="s">
        <v>6261</v>
      </c>
      <c r="L1" s="691" t="s">
        <v>6262</v>
      </c>
      <c r="M1" s="690" t="s">
        <v>6263</v>
      </c>
      <c r="N1" s="692" t="s">
        <v>6264</v>
      </c>
      <c r="O1" s="691" t="s">
        <v>6265</v>
      </c>
      <c r="P1" s="692" t="s">
        <v>1778</v>
      </c>
      <c r="Q1" s="691" t="s">
        <v>6266</v>
      </c>
      <c r="R1" s="691" t="s">
        <v>6267</v>
      </c>
      <c r="S1" s="691" t="s">
        <v>6268</v>
      </c>
      <c r="T1" s="693" t="s">
        <v>6269</v>
      </c>
      <c r="U1" s="692" t="s">
        <v>1843</v>
      </c>
      <c r="V1" s="691" t="s">
        <v>6270</v>
      </c>
      <c r="W1" s="691" t="s">
        <v>6271</v>
      </c>
      <c r="X1" s="691" t="s">
        <v>1352</v>
      </c>
      <c r="Y1" s="691" t="s">
        <v>216</v>
      </c>
      <c r="Z1" s="691" t="s">
        <v>4134</v>
      </c>
      <c r="AA1" s="691" t="s">
        <v>6272</v>
      </c>
      <c r="AB1" s="691" t="s">
        <v>3807</v>
      </c>
      <c r="AC1" s="691" t="s">
        <v>6273</v>
      </c>
      <c r="AD1" s="691" t="s">
        <v>6274</v>
      </c>
      <c r="AE1" s="691" t="s">
        <v>1715</v>
      </c>
      <c r="AF1" s="691" t="s">
        <v>6275</v>
      </c>
      <c r="AG1" s="692" t="s">
        <v>6276</v>
      </c>
      <c r="AH1" s="691" t="s">
        <v>6277</v>
      </c>
      <c r="AI1" s="694" t="s">
        <v>6278</v>
      </c>
      <c r="AJ1" s="690" t="s">
        <v>6279</v>
      </c>
      <c r="AK1" s="691" t="s">
        <v>5941</v>
      </c>
      <c r="AL1" s="691" t="s">
        <v>6280</v>
      </c>
      <c r="AM1" s="691" t="s">
        <v>6281</v>
      </c>
      <c r="AN1" s="693" t="s">
        <v>6282</v>
      </c>
      <c r="AO1" s="691" t="s">
        <v>6283</v>
      </c>
      <c r="AP1" s="691" t="s">
        <v>3734</v>
      </c>
      <c r="AQ1" s="691" t="s">
        <v>5369</v>
      </c>
      <c r="AR1" s="691" t="s">
        <v>1935</v>
      </c>
      <c r="AS1" s="691" t="s">
        <v>6284</v>
      </c>
      <c r="AT1" s="691" t="s">
        <v>3867</v>
      </c>
      <c r="AU1" s="691" t="s">
        <v>5867</v>
      </c>
      <c r="AV1" s="691" t="s">
        <v>911</v>
      </c>
      <c r="AW1" s="691" t="s">
        <v>6285</v>
      </c>
      <c r="AX1" s="691" t="s">
        <v>3648</v>
      </c>
      <c r="AY1" s="691" t="s">
        <v>2063</v>
      </c>
      <c r="AZ1" s="691" t="s">
        <v>1540</v>
      </c>
      <c r="BA1" s="695"/>
      <c r="BB1" s="695"/>
      <c r="BC1" s="695"/>
      <c r="BD1" s="691"/>
      <c r="BE1" s="691"/>
      <c r="BF1" s="691"/>
      <c r="BG1" s="691"/>
      <c r="BH1" s="695"/>
      <c r="BI1" s="695"/>
      <c r="BJ1" s="695"/>
    </row>
    <row r="2" ht="15.75" customHeight="1">
      <c r="A2" s="696" t="s">
        <v>44</v>
      </c>
      <c r="C2" s="697"/>
      <c r="D2" s="698" t="s">
        <v>6286</v>
      </c>
      <c r="E2" s="698" t="s">
        <v>6287</v>
      </c>
      <c r="F2" s="698" t="s">
        <v>6288</v>
      </c>
      <c r="G2" s="698" t="s">
        <v>5971</v>
      </c>
      <c r="H2" s="698" t="s">
        <v>6289</v>
      </c>
      <c r="I2" s="698" t="s">
        <v>6290</v>
      </c>
      <c r="J2" s="698" t="s">
        <v>6291</v>
      </c>
      <c r="K2" s="698" t="s">
        <v>6292</v>
      </c>
      <c r="L2" s="698" t="s">
        <v>6293</v>
      </c>
      <c r="M2" s="698" t="s">
        <v>6294</v>
      </c>
      <c r="N2" s="698" t="s">
        <v>6295</v>
      </c>
      <c r="O2" s="698" t="s">
        <v>6296</v>
      </c>
      <c r="P2" s="698" t="s">
        <v>6297</v>
      </c>
      <c r="Q2" s="698" t="s">
        <v>6298</v>
      </c>
      <c r="R2" s="698" t="s">
        <v>6299</v>
      </c>
      <c r="S2" s="698" t="s">
        <v>1866</v>
      </c>
      <c r="T2" s="698" t="s">
        <v>1063</v>
      </c>
      <c r="U2" s="698" t="s">
        <v>3935</v>
      </c>
      <c r="V2" s="698" t="s">
        <v>6225</v>
      </c>
      <c r="W2" s="698" t="s">
        <v>1136</v>
      </c>
      <c r="X2" s="698" t="s">
        <v>6300</v>
      </c>
      <c r="Y2" s="698" t="s">
        <v>2719</v>
      </c>
      <c r="Z2" s="698" t="s">
        <v>2215</v>
      </c>
      <c r="AA2" s="698" t="s">
        <v>6103</v>
      </c>
      <c r="AB2" s="698" t="s">
        <v>5628</v>
      </c>
      <c r="AC2" s="698" t="s">
        <v>1780</v>
      </c>
      <c r="AD2" s="698" t="s">
        <v>3650</v>
      </c>
      <c r="AE2" s="698" t="s">
        <v>1133</v>
      </c>
      <c r="AF2" s="698" t="s">
        <v>1133</v>
      </c>
      <c r="AG2" s="698" t="s">
        <v>220</v>
      </c>
      <c r="AH2" s="698" t="s">
        <v>2558</v>
      </c>
      <c r="AI2" s="699" t="s">
        <v>2558</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6301</v>
      </c>
      <c r="C3" s="697"/>
      <c r="D3" s="700" t="s">
        <v>6302</v>
      </c>
      <c r="E3" s="700" t="s">
        <v>3340</v>
      </c>
      <c r="F3" s="700" t="s">
        <v>3703</v>
      </c>
      <c r="G3" s="700" t="s">
        <v>3341</v>
      </c>
      <c r="H3" s="700" t="s">
        <v>1137</v>
      </c>
      <c r="I3" s="700" t="s">
        <v>6303</v>
      </c>
      <c r="J3" s="700" t="s">
        <v>6304</v>
      </c>
      <c r="K3" s="700" t="s">
        <v>3703</v>
      </c>
      <c r="L3" s="700" t="s">
        <v>1937</v>
      </c>
      <c r="M3" s="700" t="s">
        <v>2065</v>
      </c>
      <c r="N3" s="700" t="s">
        <v>2487</v>
      </c>
      <c r="O3" s="700" t="s">
        <v>3935</v>
      </c>
      <c r="P3" s="700" t="s">
        <v>1865</v>
      </c>
      <c r="Q3" s="700" t="s">
        <v>4932</v>
      </c>
      <c r="R3" s="700" t="s">
        <v>218</v>
      </c>
      <c r="S3" s="700" t="s">
        <v>220</v>
      </c>
      <c r="T3" s="700" t="s">
        <v>5885</v>
      </c>
      <c r="U3" s="700" t="s">
        <v>434</v>
      </c>
      <c r="V3" s="700" t="s">
        <v>2648</v>
      </c>
      <c r="W3" s="700" t="s">
        <v>988</v>
      </c>
      <c r="X3" s="700" t="s">
        <v>1135</v>
      </c>
      <c r="Y3" s="700" t="s">
        <v>434</v>
      </c>
      <c r="Z3" s="700" t="s">
        <v>219</v>
      </c>
      <c r="AA3" s="700" t="s">
        <v>1283</v>
      </c>
      <c r="AB3" s="700" t="s">
        <v>3429</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6305</v>
      </c>
      <c r="C4" s="697"/>
      <c r="D4" s="702" t="s">
        <v>6306</v>
      </c>
      <c r="E4" s="702" t="s">
        <v>4112</v>
      </c>
      <c r="F4" s="702" t="s">
        <v>6307</v>
      </c>
      <c r="G4" s="702" t="s">
        <v>3533</v>
      </c>
      <c r="H4" s="702" t="s">
        <v>4821</v>
      </c>
      <c r="I4" s="702" t="s">
        <v>6308</v>
      </c>
      <c r="J4" s="702" t="s">
        <v>3222</v>
      </c>
      <c r="K4" s="702" t="s">
        <v>433</v>
      </c>
      <c r="L4" s="702" t="s">
        <v>3340</v>
      </c>
      <c r="M4" s="702" t="s">
        <v>2813</v>
      </c>
      <c r="N4" s="702" t="s">
        <v>4762</v>
      </c>
      <c r="O4" s="702" t="s">
        <v>3401</v>
      </c>
      <c r="P4" s="702" t="s">
        <v>643</v>
      </c>
      <c r="Q4" s="702" t="s">
        <v>5885</v>
      </c>
      <c r="R4" s="702" t="s">
        <v>988</v>
      </c>
      <c r="S4" s="702" t="s">
        <v>1135</v>
      </c>
      <c r="T4" s="702" t="s">
        <v>1411</v>
      </c>
      <c r="U4" s="702" t="s">
        <v>331</v>
      </c>
      <c r="V4" s="702" t="s">
        <v>5979</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6309</v>
      </c>
      <c r="B6" s="710" t="s">
        <v>6310</v>
      </c>
      <c r="C6" s="711" t="s">
        <v>333</v>
      </c>
      <c r="D6" s="712" t="s">
        <v>333</v>
      </c>
      <c r="E6" s="713" t="s">
        <v>742</v>
      </c>
      <c r="F6" s="714" t="s">
        <v>2806</v>
      </c>
      <c r="G6" s="712" t="s">
        <v>437</v>
      </c>
      <c r="H6" s="712" t="s">
        <v>1138</v>
      </c>
      <c r="I6" s="715" t="s">
        <v>1196</v>
      </c>
      <c r="J6" s="714" t="str">
        <f>HYPERLINK("https://youtu.be/BAG8a3WI9KM","52.27")</f>
        <v>52.27</v>
      </c>
      <c r="K6" s="716" t="s">
        <v>157</v>
      </c>
      <c r="L6" s="717" t="s">
        <v>2524</v>
      </c>
      <c r="M6" s="718"/>
      <c r="N6" s="719" t="str">
        <f>HYPERLINK("https://youtu.be/qv_H1NgDIQ8","53.73")</f>
        <v>53.73</v>
      </c>
      <c r="O6" s="713" t="s">
        <v>1755</v>
      </c>
      <c r="P6" s="719" t="str">
        <f>HYPERLINK("https://clips.twitch.tv/ZealousSeductiveOkapiCharlieBitMe","51.96")</f>
        <v>51.96</v>
      </c>
      <c r="Q6" s="717" t="s">
        <v>1624</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6311</v>
      </c>
      <c r="B7" s="710" t="s">
        <v>6312</v>
      </c>
      <c r="C7" s="711" t="s">
        <v>6313</v>
      </c>
      <c r="D7" s="714" t="s">
        <v>6314</v>
      </c>
      <c r="E7" s="713"/>
      <c r="F7" s="714" t="str">
        <f>HYPERLINK("https://youtu.be/y9FQ4EcrohI", "1:21.52")</f>
        <v>1:21.52</v>
      </c>
      <c r="G7" s="713"/>
      <c r="H7" s="713"/>
      <c r="I7" s="714" t="s">
        <v>6315</v>
      </c>
      <c r="J7" s="713" t="s">
        <v>6316</v>
      </c>
      <c r="K7" s="716" t="s">
        <v>6317</v>
      </c>
      <c r="L7" s="713"/>
      <c r="M7" s="713"/>
      <c r="N7" s="713" t="s">
        <v>6318</v>
      </c>
      <c r="O7" s="713" t="s">
        <v>4781</v>
      </c>
      <c r="P7" s="713"/>
      <c r="Q7" s="714" t="s">
        <v>2488</v>
      </c>
      <c r="R7" s="713"/>
      <c r="S7" s="713"/>
      <c r="T7" s="713"/>
      <c r="U7" s="713"/>
      <c r="V7" s="713"/>
      <c r="W7" s="713"/>
      <c r="X7" s="721"/>
      <c r="Y7" s="713"/>
      <c r="Z7" s="714" t="s">
        <v>4138</v>
      </c>
      <c r="AA7" s="713"/>
      <c r="AB7" s="721"/>
      <c r="AC7" s="713"/>
      <c r="AD7" s="713"/>
      <c r="AE7" s="713"/>
      <c r="AF7" s="713"/>
      <c r="AG7" s="713"/>
      <c r="AH7" s="713"/>
      <c r="AI7" s="724" t="s">
        <v>6319</v>
      </c>
      <c r="AJ7" s="713"/>
      <c r="AK7" s="716" t="s">
        <v>5943</v>
      </c>
      <c r="AL7" s="713"/>
      <c r="AM7" s="713"/>
      <c r="AN7" s="713"/>
      <c r="AO7" s="713"/>
      <c r="AP7" s="713"/>
      <c r="AQ7" s="713"/>
      <c r="AR7" s="713" t="s">
        <v>6320</v>
      </c>
      <c r="AS7" s="712" t="s">
        <v>6313</v>
      </c>
      <c r="AT7" s="713"/>
      <c r="AU7" s="713"/>
      <c r="AV7" s="713"/>
      <c r="AW7" s="713"/>
      <c r="AX7" s="713"/>
      <c r="AY7" s="713"/>
      <c r="AZ7" s="713"/>
      <c r="BA7" s="725"/>
      <c r="BB7" s="725"/>
      <c r="BC7" s="725"/>
      <c r="BD7" s="713"/>
      <c r="BE7" s="713"/>
      <c r="BF7" s="713"/>
      <c r="BG7" s="713"/>
      <c r="BH7" s="725"/>
      <c r="BI7" s="725"/>
      <c r="BJ7" s="725"/>
    </row>
    <row r="8" ht="15.75" customHeight="1">
      <c r="A8" s="726"/>
      <c r="B8" s="727" t="s">
        <v>6321</v>
      </c>
      <c r="C8" s="711" t="s">
        <v>334</v>
      </c>
      <c r="D8" s="712" t="s">
        <v>334</v>
      </c>
      <c r="E8" s="713" t="s">
        <v>743</v>
      </c>
      <c r="F8" s="714" t="s">
        <v>990</v>
      </c>
      <c r="G8" s="713" t="s">
        <v>829</v>
      </c>
      <c r="H8" s="712" t="s">
        <v>5900</v>
      </c>
      <c r="I8" s="714" t="s">
        <v>1197</v>
      </c>
      <c r="J8" s="714" t="str">
        <f>HYPERLINK("https://youtu.be/ZP_d48CVxG0","1:19.30")</f>
        <v>1:19.30</v>
      </c>
      <c r="K8" s="716" t="s">
        <v>6322</v>
      </c>
      <c r="L8" s="713"/>
      <c r="M8" s="713"/>
      <c r="N8" s="713" t="s">
        <v>4454</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6323</v>
      </c>
      <c r="AU8" s="713"/>
      <c r="AV8" s="713"/>
      <c r="AW8" s="713"/>
      <c r="AX8" s="713"/>
      <c r="AY8" s="713"/>
      <c r="AZ8" s="713"/>
      <c r="BA8" s="723"/>
      <c r="BB8" s="723"/>
      <c r="BC8" s="723"/>
      <c r="BD8" s="713"/>
      <c r="BE8" s="713"/>
      <c r="BF8" s="713"/>
      <c r="BG8" s="713"/>
      <c r="BH8" s="723"/>
      <c r="BI8" s="723"/>
      <c r="BJ8" s="723"/>
    </row>
    <row r="9" ht="15.75" customHeight="1">
      <c r="A9" s="728" t="s">
        <v>6324</v>
      </c>
      <c r="B9" s="729" t="s">
        <v>6310</v>
      </c>
      <c r="C9" s="730" t="s">
        <v>6325</v>
      </c>
      <c r="D9" s="714" t="s">
        <v>6325</v>
      </c>
      <c r="E9" s="713" t="s">
        <v>1074</v>
      </c>
      <c r="F9" s="713"/>
      <c r="G9" s="713" t="s">
        <v>1074</v>
      </c>
      <c r="H9" s="713"/>
      <c r="I9" s="713"/>
      <c r="J9" s="713" t="s">
        <v>1309</v>
      </c>
      <c r="K9" s="713"/>
      <c r="L9" s="713"/>
      <c r="M9" s="713" t="s">
        <v>6326</v>
      </c>
      <c r="N9" s="713" t="s">
        <v>6327</v>
      </c>
      <c r="O9" s="713"/>
      <c r="P9" s="716" t="s">
        <v>924</v>
      </c>
      <c r="Q9" s="713" t="s">
        <v>6328</v>
      </c>
      <c r="R9" s="716" t="s">
        <v>924</v>
      </c>
      <c r="S9" s="713" t="s">
        <v>1087</v>
      </c>
      <c r="T9" s="713"/>
      <c r="U9" s="713"/>
      <c r="V9" s="714" t="s">
        <v>3365</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3165</v>
      </c>
      <c r="AS9" s="712" t="s">
        <v>3543</v>
      </c>
      <c r="AT9" s="713"/>
      <c r="AU9" s="713"/>
      <c r="AV9" s="713"/>
      <c r="AW9" s="713"/>
      <c r="AX9" s="713"/>
      <c r="AY9" s="713"/>
      <c r="AZ9" s="713"/>
      <c r="BA9" s="725"/>
      <c r="BB9" s="725"/>
      <c r="BC9" s="725"/>
      <c r="BD9" s="713"/>
      <c r="BE9" s="713"/>
      <c r="BF9" s="713"/>
      <c r="BG9" s="713"/>
      <c r="BH9" s="725"/>
      <c r="BI9" s="725"/>
      <c r="BJ9" s="725"/>
    </row>
    <row r="10" ht="15.75" customHeight="1">
      <c r="A10" s="728" t="s">
        <v>6329</v>
      </c>
      <c r="B10" s="729" t="s">
        <v>6312</v>
      </c>
      <c r="C10" s="731" t="s">
        <v>2438</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2533</v>
      </c>
      <c r="AE10" s="713"/>
      <c r="AF10" s="732"/>
      <c r="AG10" s="732"/>
      <c r="AH10" s="732"/>
      <c r="AI10" s="733"/>
      <c r="AJ10" s="732"/>
      <c r="AK10" s="734" t="s">
        <v>6330</v>
      </c>
      <c r="AL10" s="732"/>
      <c r="AM10" s="732"/>
      <c r="AN10" s="713"/>
      <c r="AO10" s="732"/>
      <c r="AP10" s="713"/>
      <c r="AQ10" s="732"/>
      <c r="AR10" s="732"/>
      <c r="AS10" s="712" t="s">
        <v>2438</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6321</v>
      </c>
      <c r="C11" s="730" t="s">
        <v>6331</v>
      </c>
      <c r="D11" s="712" t="s">
        <v>1394</v>
      </c>
      <c r="E11" s="713"/>
      <c r="F11" s="714" t="s">
        <v>6331</v>
      </c>
      <c r="G11" s="732"/>
      <c r="H11" s="713"/>
      <c r="I11" s="714" t="s">
        <v>1913</v>
      </c>
      <c r="J11" s="713"/>
      <c r="K11" s="713"/>
      <c r="L11" s="732"/>
      <c r="M11" s="732"/>
      <c r="N11" s="732"/>
      <c r="O11" s="713"/>
      <c r="P11" s="732"/>
      <c r="Q11" s="732"/>
      <c r="R11" s="713"/>
      <c r="S11" s="732"/>
      <c r="T11" s="713"/>
      <c r="U11" s="713"/>
      <c r="V11" s="714" t="s">
        <v>6332</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6333</v>
      </c>
      <c r="B12" s="710" t="s">
        <v>6334</v>
      </c>
      <c r="C12" s="730" t="s">
        <v>3017</v>
      </c>
      <c r="D12" s="714" t="s">
        <v>3017</v>
      </c>
      <c r="E12" s="713" t="s">
        <v>6335</v>
      </c>
      <c r="F12" s="735"/>
      <c r="G12" s="713"/>
      <c r="H12" s="713"/>
      <c r="I12" s="714" t="s">
        <v>6336</v>
      </c>
      <c r="J12" s="713" t="s">
        <v>5517</v>
      </c>
      <c r="K12" s="716" t="s">
        <v>1144</v>
      </c>
      <c r="L12" s="713"/>
      <c r="M12" s="713"/>
      <c r="N12" s="713" t="s">
        <v>6337</v>
      </c>
      <c r="O12" s="714" t="s">
        <v>5812</v>
      </c>
      <c r="P12" s="713" t="s">
        <v>6335</v>
      </c>
      <c r="Q12" s="714" t="s">
        <v>4425</v>
      </c>
      <c r="R12" s="713"/>
      <c r="S12" s="713"/>
      <c r="T12" s="713" t="s">
        <v>2673</v>
      </c>
      <c r="U12" s="713"/>
      <c r="V12" s="713"/>
      <c r="W12" s="713"/>
      <c r="X12" s="721"/>
      <c r="Y12" s="713"/>
      <c r="Z12" s="714" t="s">
        <v>6338</v>
      </c>
      <c r="AA12" s="713"/>
      <c r="AB12" s="721"/>
      <c r="AC12" s="713"/>
      <c r="AD12" s="713"/>
      <c r="AE12" s="713"/>
      <c r="AF12" s="716" t="s">
        <v>1725</v>
      </c>
      <c r="AG12" s="713"/>
      <c r="AH12" s="713"/>
      <c r="AI12" s="722"/>
      <c r="AJ12" s="713"/>
      <c r="AK12" s="716" t="s">
        <v>5860</v>
      </c>
      <c r="AL12" s="713"/>
      <c r="AM12" s="713"/>
      <c r="AN12" s="713"/>
      <c r="AO12" s="713"/>
      <c r="AP12" s="713"/>
      <c r="AQ12" s="713"/>
      <c r="AR12" s="713" t="s">
        <v>1613</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6339</v>
      </c>
      <c r="C13" s="711" t="s">
        <v>335</v>
      </c>
      <c r="D13" s="712" t="s">
        <v>335</v>
      </c>
      <c r="E13" s="714" t="s">
        <v>2021</v>
      </c>
      <c r="F13" s="714" t="s">
        <v>6340</v>
      </c>
      <c r="G13" s="713" t="s">
        <v>2455</v>
      </c>
      <c r="H13" s="712" t="s">
        <v>991</v>
      </c>
      <c r="I13" s="714" t="s">
        <v>101</v>
      </c>
      <c r="J13" s="713" t="s">
        <v>6341</v>
      </c>
      <c r="K13" s="716" t="s">
        <v>3017</v>
      </c>
      <c r="L13" s="717" t="s">
        <v>721</v>
      </c>
      <c r="M13" s="716" t="s">
        <v>1492</v>
      </c>
      <c r="N13" s="713" t="s">
        <v>6342</v>
      </c>
      <c r="O13" s="713"/>
      <c r="P13" s="716" t="s">
        <v>3683</v>
      </c>
      <c r="Q13" s="714" t="s">
        <v>2489</v>
      </c>
      <c r="R13" s="713"/>
      <c r="S13" s="713"/>
      <c r="T13" s="713"/>
      <c r="U13" s="713"/>
      <c r="V13" s="713"/>
      <c r="W13" s="713"/>
      <c r="X13" s="721"/>
      <c r="Y13" s="713"/>
      <c r="Z13" s="713"/>
      <c r="AA13" s="713"/>
      <c r="AB13" s="721"/>
      <c r="AC13" s="713"/>
      <c r="AD13" s="716"/>
      <c r="AE13" s="713"/>
      <c r="AF13" s="713"/>
      <c r="AG13" s="713"/>
      <c r="AH13" s="713"/>
      <c r="AI13" s="724" t="s">
        <v>6343</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6324</v>
      </c>
      <c r="B14" s="737" t="s">
        <v>6334</v>
      </c>
      <c r="C14" s="730" t="s">
        <v>5950</v>
      </c>
      <c r="D14" s="714" t="s">
        <v>5950</v>
      </c>
      <c r="E14" s="719" t="str">
        <f>HYPERLINK("https://www.youtube.com/watch?v=h3GaauXfeR4","14.16")</f>
        <v>14.16</v>
      </c>
      <c r="F14" s="718"/>
      <c r="G14" s="713"/>
      <c r="H14" s="718"/>
      <c r="I14" s="714" t="str">
        <f>HYPERLINK("https://www.twitch.tv/videos/569558488","14.31")</f>
        <v>14.31</v>
      </c>
      <c r="J14" s="719" t="str">
        <f>HYPERLINK("https://youtu.be/F4XtupQ5d4o","14.33")</f>
        <v>14.33</v>
      </c>
      <c r="K14" s="738" t="s">
        <v>4447</v>
      </c>
      <c r="L14" s="713" t="s">
        <v>5333</v>
      </c>
      <c r="M14" s="713"/>
      <c r="N14" s="714" t="str">
        <f>HYPERLINK("https://youtu.be/rZW3Nzg9CsM","14.20")</f>
        <v>14.20</v>
      </c>
      <c r="O14" s="718" t="s">
        <v>4290</v>
      </c>
      <c r="P14" s="713" t="s">
        <v>2401</v>
      </c>
      <c r="Q14" s="713"/>
      <c r="R14" s="718"/>
      <c r="S14" s="713"/>
      <c r="T14" s="718" t="s">
        <v>5425</v>
      </c>
      <c r="U14" s="718"/>
      <c r="V14" s="713"/>
      <c r="W14" s="713"/>
      <c r="X14" s="714" t="s">
        <v>4426</v>
      </c>
      <c r="Y14" s="713"/>
      <c r="Z14" s="714" t="s">
        <v>6099</v>
      </c>
      <c r="AA14" s="718"/>
      <c r="AB14" s="738" t="s">
        <v>4380</v>
      </c>
      <c r="AC14" s="718"/>
      <c r="AD14" s="718"/>
      <c r="AE14" s="713"/>
      <c r="AF14" s="714" t="s">
        <v>350</v>
      </c>
      <c r="AG14" s="718"/>
      <c r="AH14" s="718"/>
      <c r="AI14" s="739" t="s">
        <v>659</v>
      </c>
      <c r="AJ14" s="718"/>
      <c r="AK14" s="718"/>
      <c r="AL14" s="718"/>
      <c r="AM14" s="718"/>
      <c r="AN14" s="713"/>
      <c r="AO14" s="718"/>
      <c r="AP14" s="713"/>
      <c r="AQ14" s="718"/>
      <c r="AR14" s="718"/>
      <c r="AS14" s="712" t="s">
        <v>3739</v>
      </c>
      <c r="AT14" s="718"/>
      <c r="AU14" s="718"/>
      <c r="AV14" s="718"/>
      <c r="AW14" s="718"/>
      <c r="AX14" s="718"/>
      <c r="AY14" s="740" t="s">
        <v>5195</v>
      </c>
      <c r="AZ14" s="718"/>
      <c r="BA14" s="723"/>
      <c r="BB14" s="723"/>
      <c r="BC14" s="723"/>
      <c r="BD14" s="718"/>
      <c r="BE14" s="718"/>
      <c r="BF14" s="718"/>
      <c r="BG14" s="718"/>
      <c r="BH14" s="723"/>
      <c r="BI14" s="723"/>
      <c r="BJ14" s="723"/>
    </row>
    <row r="15" ht="15.75" customHeight="1">
      <c r="A15" s="726"/>
      <c r="B15" s="736" t="s">
        <v>6339</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2219</v>
      </c>
      <c r="L15" s="717" t="s">
        <v>1198</v>
      </c>
      <c r="M15" s="718"/>
      <c r="N15" s="719" t="str">
        <f>HYPERLINK("https://youtu.be/Kv9otnDdZKc","13.93")</f>
        <v>13.93</v>
      </c>
      <c r="O15" s="714" t="s">
        <v>1637</v>
      </c>
      <c r="P15" s="738" t="s">
        <v>1637</v>
      </c>
      <c r="Q15" s="719" t="s">
        <v>1546</v>
      </c>
      <c r="R15" s="713"/>
      <c r="S15" s="718"/>
      <c r="T15" s="713" t="s">
        <v>2532</v>
      </c>
      <c r="U15" s="714" t="s">
        <v>992</v>
      </c>
      <c r="V15" s="718"/>
      <c r="W15" s="718"/>
      <c r="X15" s="721"/>
      <c r="Y15" s="718"/>
      <c r="Z15" s="714" t="s">
        <v>1416</v>
      </c>
      <c r="AA15" s="714" t="s">
        <v>3566</v>
      </c>
      <c r="AB15" s="721"/>
      <c r="AC15" s="713"/>
      <c r="AD15" s="713"/>
      <c r="AE15" s="718"/>
      <c r="AF15" s="713"/>
      <c r="AG15" s="713"/>
      <c r="AH15" s="713"/>
      <c r="AI15" s="741" t="s">
        <v>102</v>
      </c>
      <c r="AJ15" s="713"/>
      <c r="AK15" s="713"/>
      <c r="AL15" s="713"/>
      <c r="AM15" s="713"/>
      <c r="AN15" s="718"/>
      <c r="AO15" s="713"/>
      <c r="AP15" s="718"/>
      <c r="AQ15" s="713"/>
      <c r="AR15" s="713" t="s">
        <v>2653</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6329</v>
      </c>
      <c r="B16" s="729" t="s">
        <v>6344</v>
      </c>
      <c r="C16" s="731" t="s">
        <v>6345</v>
      </c>
      <c r="D16" s="712" t="s">
        <v>6346</v>
      </c>
      <c r="F16" s="714" t="s">
        <v>1675</v>
      </c>
      <c r="G16" s="713" t="s">
        <v>6347</v>
      </c>
      <c r="H16" s="713" t="s">
        <v>598</v>
      </c>
      <c r="I16" s="714" t="s">
        <v>2205</v>
      </c>
      <c r="J16" s="713"/>
      <c r="K16" s="716" t="s">
        <v>6348</v>
      </c>
      <c r="L16" s="714" t="s">
        <v>6347</v>
      </c>
      <c r="M16" s="716" t="s">
        <v>2426</v>
      </c>
      <c r="N16" s="713"/>
      <c r="O16" s="713"/>
      <c r="P16" s="716" t="s">
        <v>6349</v>
      </c>
      <c r="R16" s="716" t="s">
        <v>6347</v>
      </c>
      <c r="S16" s="713"/>
      <c r="T16" s="713"/>
      <c r="U16" s="713"/>
      <c r="V16" s="714" t="s">
        <v>1675</v>
      </c>
      <c r="W16" s="713"/>
      <c r="X16" s="721"/>
      <c r="Y16" s="712" t="s">
        <v>6345</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3719</v>
      </c>
      <c r="AZ16" s="713"/>
      <c r="BA16" s="723"/>
      <c r="BB16" s="723"/>
      <c r="BC16" s="723"/>
      <c r="BD16" s="713"/>
      <c r="BE16" s="713"/>
      <c r="BF16" s="713"/>
      <c r="BG16" s="713"/>
      <c r="BH16" s="723"/>
      <c r="BI16" s="723"/>
      <c r="BJ16" s="723"/>
    </row>
    <row r="17" ht="15.75" customHeight="1">
      <c r="A17" s="726"/>
      <c r="B17" s="742" t="s">
        <v>6350</v>
      </c>
      <c r="C17" s="743" t="s">
        <v>2426</v>
      </c>
      <c r="D17" s="714"/>
      <c r="E17" s="714" t="s">
        <v>2426</v>
      </c>
      <c r="F17" s="714"/>
      <c r="G17" s="713"/>
      <c r="H17" s="713"/>
      <c r="I17" s="714"/>
      <c r="J17" s="713"/>
      <c r="K17" s="716"/>
      <c r="L17" s="714"/>
      <c r="M17" s="714"/>
      <c r="N17" s="713"/>
      <c r="O17" s="713"/>
      <c r="P17" s="713"/>
      <c r="Q17" s="714" t="s">
        <v>6351</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6352</v>
      </c>
      <c r="B18" s="729" t="s">
        <v>6353</v>
      </c>
      <c r="C18" s="730" t="s">
        <v>2245</v>
      </c>
      <c r="D18" s="714" t="s">
        <v>2245</v>
      </c>
      <c r="E18" s="713" t="s">
        <v>2927</v>
      </c>
      <c r="F18" s="713"/>
      <c r="G18" s="716" t="s">
        <v>922</v>
      </c>
      <c r="H18" s="713"/>
      <c r="I18" s="713"/>
      <c r="J18" s="714" t="str">
        <f>HYPERLINK("https://youtu.be/t-1yqXLdZMA","38.05")</f>
        <v>38.05</v>
      </c>
      <c r="K18" s="713"/>
      <c r="L18" s="714" t="s">
        <v>6354</v>
      </c>
      <c r="M18" s="713"/>
      <c r="N18" s="714" t="str">
        <f>HYPERLINK("https://youtu.be/Vn6tjVSJ144","36.45")</f>
        <v>36.45</v>
      </c>
      <c r="O18" s="714" t="s">
        <v>2398</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2838</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6355</v>
      </c>
      <c r="B19" s="710" t="s">
        <v>6356</v>
      </c>
      <c r="C19" s="730" t="s">
        <v>1908</v>
      </c>
      <c r="D19" s="714" t="s">
        <v>1106</v>
      </c>
      <c r="E19" s="714" t="s">
        <v>6357</v>
      </c>
      <c r="F19" s="713"/>
      <c r="G19" s="744"/>
      <c r="H19" s="713"/>
      <c r="I19" s="714" t="s">
        <v>4509</v>
      </c>
      <c r="J19" s="713" t="s">
        <v>4020</v>
      </c>
      <c r="K19" s="713"/>
      <c r="L19" s="713"/>
      <c r="M19" s="713"/>
      <c r="N19" s="714" t="str">
        <f>HYPERLINK("https://www.youtube.com/watch?v=2TATjRbAkgw","46.87")</f>
        <v>46.87</v>
      </c>
      <c r="O19" s="714" t="s">
        <v>6358</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2009</v>
      </c>
      <c r="AL19" s="713"/>
      <c r="AM19" s="713"/>
      <c r="AN19" s="713"/>
      <c r="AO19" s="713"/>
      <c r="AP19" s="713"/>
      <c r="AQ19" s="713"/>
      <c r="AR19" s="745" t="s">
        <v>4491</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6359</v>
      </c>
      <c r="C20" s="711" t="s">
        <v>3053</v>
      </c>
      <c r="D20" s="714" t="s">
        <v>968</v>
      </c>
      <c r="E20" s="713"/>
      <c r="F20" s="713"/>
      <c r="G20" s="713"/>
      <c r="H20" s="713"/>
      <c r="I20" s="713"/>
      <c r="J20" s="713"/>
      <c r="K20" s="713"/>
      <c r="L20" s="713"/>
      <c r="M20" s="713"/>
      <c r="N20" s="713"/>
      <c r="O20" s="712" t="s">
        <v>6360</v>
      </c>
      <c r="P20" s="746" t="s">
        <v>6361</v>
      </c>
      <c r="Q20" s="713"/>
      <c r="R20" s="713"/>
      <c r="S20" s="713"/>
      <c r="T20" s="713"/>
      <c r="U20" s="713"/>
      <c r="V20" s="713"/>
      <c r="W20" s="713"/>
      <c r="X20" s="721"/>
      <c r="Y20" s="713"/>
      <c r="Z20" s="713"/>
      <c r="AA20" s="713"/>
      <c r="AB20" s="721"/>
      <c r="AC20" s="713"/>
      <c r="AD20" s="713"/>
      <c r="AE20" s="713"/>
      <c r="AF20" s="713"/>
      <c r="AG20" s="713"/>
      <c r="AH20" s="714" t="s">
        <v>3575</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6362</v>
      </c>
      <c r="C21" s="730" t="s">
        <v>6363</v>
      </c>
      <c r="D21" s="714" t="s">
        <v>6363</v>
      </c>
      <c r="E21" s="714" t="s">
        <v>587</v>
      </c>
      <c r="F21" s="717" t="s">
        <v>993</v>
      </c>
      <c r="G21" s="712" t="s">
        <v>622</v>
      </c>
      <c r="H21" s="712" t="s">
        <v>2473</v>
      </c>
      <c r="I21" s="747" t="s">
        <v>1199</v>
      </c>
      <c r="J21" s="714" t="str">
        <f>HYPERLINK("https://clips.twitch.tv/EnergeticBeautifulMallardRalpherZ","42.96")</f>
        <v>42.96</v>
      </c>
      <c r="K21" s="716" t="s">
        <v>4434</v>
      </c>
      <c r="L21" s="717" t="s">
        <v>138</v>
      </c>
      <c r="M21" s="713"/>
      <c r="N21" s="713" t="s">
        <v>1791</v>
      </c>
      <c r="O21" s="714" t="s">
        <v>1425</v>
      </c>
      <c r="P21" s="713" t="s">
        <v>3488</v>
      </c>
      <c r="Q21" s="717" t="s">
        <v>2490</v>
      </c>
      <c r="R21" s="714" t="s">
        <v>547</v>
      </c>
      <c r="S21" s="713"/>
      <c r="T21" s="713" t="s">
        <v>4572</v>
      </c>
      <c r="U21" s="714" t="str">
        <f>HYPERLINK("https://www.youtube.com/watch?v=XcowqtMv72o","42.92")</f>
        <v>42.92</v>
      </c>
      <c r="V21" s="713"/>
      <c r="W21" s="713"/>
      <c r="X21" s="721"/>
      <c r="Y21" s="713"/>
      <c r="Z21" s="714" t="s">
        <v>5035</v>
      </c>
      <c r="AA21" s="713"/>
      <c r="AB21" s="721"/>
      <c r="AC21" s="713"/>
      <c r="AD21" s="713"/>
      <c r="AE21" s="713"/>
      <c r="AF21" s="713"/>
      <c r="AG21" s="713"/>
      <c r="AH21" s="713"/>
      <c r="AI21" s="722"/>
      <c r="AJ21" s="713"/>
      <c r="AK21" s="713"/>
      <c r="AL21" s="713"/>
      <c r="AM21" s="713"/>
      <c r="AN21" s="713"/>
      <c r="AO21" s="713"/>
      <c r="AP21" s="713"/>
      <c r="AQ21" s="713"/>
      <c r="AR21" s="713"/>
      <c r="AS21" s="713"/>
      <c r="AT21" s="748" t="s">
        <v>3556</v>
      </c>
      <c r="AU21" s="713"/>
      <c r="AV21" s="713"/>
      <c r="AW21" s="713"/>
      <c r="AX21" s="713"/>
      <c r="AY21" s="713"/>
      <c r="AZ21" s="713"/>
      <c r="BA21" s="725"/>
      <c r="BB21" s="725"/>
      <c r="BC21" s="725"/>
      <c r="BD21" s="713"/>
      <c r="BE21" s="713"/>
      <c r="BF21" s="713"/>
      <c r="BG21" s="713"/>
      <c r="BH21" s="725"/>
      <c r="BI21" s="725"/>
      <c r="BJ21" s="725"/>
    </row>
    <row r="22" ht="15.75" customHeight="1">
      <c r="A22" s="709" t="s">
        <v>6364</v>
      </c>
      <c r="B22" s="710" t="s">
        <v>6365</v>
      </c>
      <c r="C22" s="711" t="s">
        <v>2426</v>
      </c>
      <c r="D22" s="715" t="s">
        <v>725</v>
      </c>
      <c r="E22" s="749"/>
      <c r="F22" s="749"/>
      <c r="G22" s="749"/>
      <c r="H22" s="750"/>
      <c r="I22" s="750" t="s">
        <v>1978</v>
      </c>
      <c r="J22" s="749"/>
      <c r="K22" s="749"/>
      <c r="L22" s="749"/>
      <c r="M22" s="749"/>
      <c r="N22" s="749"/>
      <c r="O22" s="749"/>
      <c r="P22" s="749" t="s">
        <v>3039</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6366</v>
      </c>
      <c r="C23" s="730" t="s">
        <v>6367</v>
      </c>
      <c r="D23" s="714" t="s">
        <v>3719</v>
      </c>
      <c r="E23" s="713"/>
      <c r="F23" s="713"/>
      <c r="G23" s="750" t="s">
        <v>784</v>
      </c>
      <c r="H23" s="716" t="s">
        <v>6368</v>
      </c>
      <c r="I23" s="749"/>
      <c r="J23" s="713"/>
      <c r="K23" s="713"/>
      <c r="L23" s="749"/>
      <c r="M23" s="749"/>
      <c r="N23" s="749"/>
      <c r="O23" s="713"/>
      <c r="P23" s="749" t="s">
        <v>6369</v>
      </c>
      <c r="Q23" s="749"/>
      <c r="R23" s="713"/>
      <c r="S23" s="749"/>
      <c r="T23" s="713"/>
      <c r="U23" s="713"/>
      <c r="V23" s="715" t="s">
        <v>6370</v>
      </c>
      <c r="W23" s="749"/>
      <c r="X23" s="751"/>
      <c r="Y23" s="715" t="s">
        <v>6367</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6371</v>
      </c>
      <c r="B24" s="710" t="s">
        <v>6372</v>
      </c>
      <c r="C24" s="711" t="s">
        <v>251</v>
      </c>
      <c r="D24" s="714" t="s">
        <v>251</v>
      </c>
      <c r="E24" s="713"/>
      <c r="F24" s="713"/>
      <c r="G24" s="713"/>
      <c r="H24" s="713"/>
      <c r="I24" s="713"/>
      <c r="J24" s="713"/>
      <c r="K24" s="713"/>
      <c r="L24" s="713"/>
      <c r="M24" s="713"/>
      <c r="N24" s="714" t="s">
        <v>6373</v>
      </c>
      <c r="O24" s="713"/>
      <c r="P24" s="713" t="s">
        <v>6374</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6375</v>
      </c>
      <c r="C25" s="730" t="s">
        <v>6376</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6377</v>
      </c>
      <c r="C26" s="730" t="s">
        <v>3020</v>
      </c>
      <c r="D26" s="714" t="s">
        <v>6378</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3742</v>
      </c>
      <c r="AS26" s="713"/>
      <c r="AT26" s="753" t="s">
        <v>4339</v>
      </c>
      <c r="AU26" s="713"/>
      <c r="AV26" s="713"/>
      <c r="AW26" s="713"/>
      <c r="AX26" s="713"/>
      <c r="AY26" s="713"/>
      <c r="AZ26" s="713"/>
      <c r="BA26" s="723"/>
      <c r="BB26" s="723"/>
      <c r="BC26" s="723"/>
      <c r="BD26" s="713"/>
      <c r="BE26" s="713"/>
      <c r="BF26" s="713"/>
      <c r="BG26" s="713"/>
      <c r="BH26" s="723"/>
      <c r="BI26" s="723"/>
      <c r="BJ26" s="723"/>
    </row>
    <row r="27" ht="15.75" customHeight="1">
      <c r="A27" s="754"/>
      <c r="B27" s="736" t="s">
        <v>6379</v>
      </c>
      <c r="C27" s="730" t="s">
        <v>6380</v>
      </c>
      <c r="D27" s="714" t="s">
        <v>6380</v>
      </c>
      <c r="E27" s="713"/>
      <c r="F27" s="714" t="s">
        <v>6381</v>
      </c>
      <c r="G27" s="713"/>
      <c r="H27" s="713"/>
      <c r="I27" s="714" t="s">
        <v>1201</v>
      </c>
      <c r="J27" s="713"/>
      <c r="K27" s="716" t="s">
        <v>6382</v>
      </c>
      <c r="L27" s="717" t="s">
        <v>6383</v>
      </c>
      <c r="M27" s="716" t="s">
        <v>4252</v>
      </c>
      <c r="N27" s="713"/>
      <c r="O27" s="716" t="s">
        <v>6384</v>
      </c>
      <c r="P27" s="713" t="s">
        <v>6385</v>
      </c>
      <c r="Q27" s="714" t="s">
        <v>2492</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6324</v>
      </c>
      <c r="B28" s="729" t="s">
        <v>6386</v>
      </c>
      <c r="C28" s="730" t="s">
        <v>6100</v>
      </c>
      <c r="D28" s="714" t="s">
        <v>6100</v>
      </c>
      <c r="E28" s="713"/>
      <c r="F28" s="713"/>
      <c r="G28" s="713"/>
      <c r="H28" s="713"/>
      <c r="I28" s="714" t="s">
        <v>4115</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6387</v>
      </c>
      <c r="AV28" s="713"/>
      <c r="AW28" s="713"/>
      <c r="AX28" s="713"/>
      <c r="AY28" s="713"/>
      <c r="AZ28" s="713"/>
      <c r="BA28" s="723"/>
      <c r="BB28" s="723"/>
      <c r="BC28" s="723"/>
      <c r="BD28" s="713"/>
      <c r="BE28" s="713"/>
      <c r="BF28" s="713"/>
      <c r="BG28" s="713"/>
      <c r="BH28" s="723"/>
      <c r="BI28" s="723"/>
      <c r="BJ28" s="723"/>
    </row>
    <row r="29" ht="15.75" customHeight="1">
      <c r="A29" s="754"/>
      <c r="B29" s="736" t="s">
        <v>6388</v>
      </c>
      <c r="C29" s="730" t="s">
        <v>2778</v>
      </c>
      <c r="D29" s="714" t="s">
        <v>2778</v>
      </c>
      <c r="E29" s="713"/>
      <c r="F29" s="713"/>
      <c r="G29" s="713"/>
      <c r="H29" s="713"/>
      <c r="I29" s="713"/>
      <c r="J29" s="713"/>
      <c r="K29" s="713"/>
      <c r="L29" s="713"/>
      <c r="M29" s="713"/>
      <c r="N29" s="713"/>
      <c r="O29" s="714" t="s">
        <v>6389</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6390</v>
      </c>
      <c r="C30" s="731" t="s">
        <v>4090</v>
      </c>
      <c r="D30" s="714" t="s">
        <v>1651</v>
      </c>
      <c r="E30" s="713" t="s">
        <v>1441</v>
      </c>
      <c r="F30" s="713"/>
      <c r="G30" s="713"/>
      <c r="H30" s="713"/>
      <c r="I30" s="713"/>
      <c r="J30" s="713" t="s">
        <v>4731</v>
      </c>
      <c r="K30" s="713"/>
      <c r="L30" s="712" t="s">
        <v>771</v>
      </c>
      <c r="M30" s="713"/>
      <c r="N30" s="713" t="s">
        <v>6389</v>
      </c>
      <c r="O30" s="714" t="s">
        <v>6391</v>
      </c>
      <c r="P30" s="713"/>
      <c r="Q30" s="713"/>
      <c r="R30" s="713"/>
      <c r="S30" s="713"/>
      <c r="T30" s="713"/>
      <c r="U30" s="713"/>
      <c r="V30" s="713"/>
      <c r="W30" s="713"/>
      <c r="X30" s="721"/>
      <c r="Y30" s="713"/>
      <c r="Z30" s="714" t="s">
        <v>5235</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6392</v>
      </c>
      <c r="C31" s="731" t="s">
        <v>1734</v>
      </c>
      <c r="D31" s="714" t="s">
        <v>1420</v>
      </c>
      <c r="E31" s="714" t="s">
        <v>2657</v>
      </c>
      <c r="F31" s="713"/>
      <c r="G31" s="713"/>
      <c r="H31" s="713"/>
      <c r="I31" s="714" t="s">
        <v>110</v>
      </c>
      <c r="J31" s="713" t="s">
        <v>1651</v>
      </c>
      <c r="K31" s="713"/>
      <c r="L31" s="714" t="s">
        <v>1734</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2232</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6393</v>
      </c>
      <c r="C32" s="730" t="s">
        <v>2108</v>
      </c>
      <c r="D32" s="714" t="s">
        <v>2108</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6394</v>
      </c>
      <c r="C33" s="730" t="s">
        <v>2657</v>
      </c>
      <c r="D33" s="714" t="s">
        <v>2958</v>
      </c>
      <c r="E33" s="714" t="s">
        <v>2657</v>
      </c>
      <c r="F33" s="713"/>
      <c r="G33" s="713"/>
      <c r="H33" s="713"/>
      <c r="I33" s="713"/>
      <c r="J33" s="713"/>
      <c r="K33" s="713"/>
      <c r="L33" s="713"/>
      <c r="M33" s="713"/>
      <c r="N33" s="713"/>
      <c r="O33" s="714" t="s">
        <v>4090</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6395</v>
      </c>
      <c r="C34" s="731" t="s">
        <v>3021</v>
      </c>
      <c r="D34" s="714" t="s">
        <v>6391</v>
      </c>
      <c r="E34" s="718" t="s">
        <v>4744</v>
      </c>
      <c r="F34" s="718"/>
      <c r="G34" s="713"/>
      <c r="H34" s="718"/>
      <c r="I34" s="713"/>
      <c r="J34" s="718"/>
      <c r="K34" s="718"/>
      <c r="L34" s="712" t="s">
        <v>3021</v>
      </c>
      <c r="M34" s="713"/>
      <c r="N34" s="713"/>
      <c r="O34" s="719" t="s">
        <v>2108</v>
      </c>
      <c r="P34" s="713" t="s">
        <v>6396</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6397</v>
      </c>
      <c r="C35" s="743" t="s">
        <v>3949</v>
      </c>
      <c r="D35" s="714" t="s">
        <v>3537</v>
      </c>
      <c r="E35" s="714" t="s">
        <v>2657</v>
      </c>
      <c r="F35" s="713"/>
      <c r="G35" s="718" t="s">
        <v>2396</v>
      </c>
      <c r="H35" s="713"/>
      <c r="I35" s="718"/>
      <c r="J35" s="713"/>
      <c r="K35" s="713"/>
      <c r="L35" s="714" t="s">
        <v>3949</v>
      </c>
      <c r="M35" s="718"/>
      <c r="N35" s="718"/>
      <c r="O35" s="714" t="s">
        <v>1872</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6398</v>
      </c>
      <c r="C36" s="731" t="s">
        <v>2431</v>
      </c>
      <c r="D36" s="714" t="s">
        <v>3021</v>
      </c>
      <c r="E36" s="714" t="s">
        <v>1872</v>
      </c>
      <c r="F36" s="757"/>
      <c r="G36" s="713"/>
      <c r="H36" s="713"/>
      <c r="I36" s="713"/>
      <c r="J36" s="713" t="s">
        <v>6399</v>
      </c>
      <c r="K36" s="713"/>
      <c r="L36" s="758" t="s">
        <v>2431</v>
      </c>
      <c r="M36" s="713"/>
      <c r="N36" s="713"/>
      <c r="O36" s="714" t="s">
        <v>2396</v>
      </c>
      <c r="P36" s="713" t="s">
        <v>2925</v>
      </c>
      <c r="Q36" s="713"/>
      <c r="R36" s="713"/>
      <c r="S36" s="713"/>
      <c r="T36" s="713" t="s">
        <v>5701</v>
      </c>
      <c r="U36" s="713"/>
      <c r="V36" s="713"/>
      <c r="W36" s="713"/>
      <c r="X36" s="721"/>
      <c r="Y36" s="713"/>
      <c r="Z36" s="714" t="s">
        <v>1563</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6400</v>
      </c>
      <c r="C37" s="731" t="s">
        <v>761</v>
      </c>
      <c r="D37" s="714" t="s">
        <v>3621</v>
      </c>
      <c r="E37" s="713"/>
      <c r="F37" s="714" t="s">
        <v>1725</v>
      </c>
      <c r="G37" s="713"/>
      <c r="H37" s="714" t="s">
        <v>761</v>
      </c>
      <c r="I37" s="714" t="s">
        <v>3409</v>
      </c>
      <c r="J37" s="714" t="s">
        <v>1725</v>
      </c>
      <c r="K37" s="716" t="s">
        <v>2334</v>
      </c>
      <c r="L37" s="759" t="s">
        <v>1070</v>
      </c>
      <c r="M37" s="714" t="s">
        <v>3621</v>
      </c>
      <c r="N37" s="713"/>
      <c r="O37" s="714" t="s">
        <v>4701</v>
      </c>
      <c r="P37" s="714" t="str">
        <f>HYPERLINK("https://clips.twitch.tv/AggressiveBigTeaNononoCat","40.26")</f>
        <v>40.26</v>
      </c>
      <c r="Q37" s="713"/>
      <c r="R37" s="713"/>
      <c r="S37" s="713"/>
      <c r="T37" s="713"/>
      <c r="U37" s="713"/>
      <c r="V37" s="713"/>
      <c r="W37" s="713"/>
      <c r="X37" s="721"/>
      <c r="Y37" s="713"/>
      <c r="Z37" s="713"/>
      <c r="AA37" s="714" t="s">
        <v>2070</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6329</v>
      </c>
      <c r="B38" s="729" t="s">
        <v>6401</v>
      </c>
      <c r="C38" s="711" t="s">
        <v>4083</v>
      </c>
      <c r="D38" s="714" t="s">
        <v>4083</v>
      </c>
      <c r="E38" s="713"/>
      <c r="F38" s="713"/>
      <c r="G38" s="713"/>
      <c r="H38" s="713"/>
      <c r="I38" s="714" t="s">
        <v>2967</v>
      </c>
      <c r="J38" s="713"/>
      <c r="K38" s="713"/>
      <c r="L38" s="713"/>
      <c r="M38" s="713"/>
      <c r="N38" s="713"/>
      <c r="O38" s="714" t="s">
        <v>352</v>
      </c>
      <c r="P38" s="716" t="s">
        <v>2965</v>
      </c>
      <c r="Q38" s="713"/>
      <c r="R38" s="713"/>
      <c r="S38" s="713"/>
      <c r="T38" s="713"/>
      <c r="U38" s="713"/>
      <c r="V38" s="713" t="s">
        <v>2126</v>
      </c>
      <c r="W38" s="713"/>
      <c r="X38" s="721"/>
      <c r="Y38" s="713"/>
      <c r="Z38" s="714" t="s">
        <v>3243</v>
      </c>
      <c r="AA38" s="713"/>
      <c r="AB38" s="714" t="s">
        <v>6402</v>
      </c>
      <c r="AC38" s="713"/>
      <c r="AD38" s="713"/>
      <c r="AE38" s="713"/>
      <c r="AF38" s="713"/>
      <c r="AG38" s="713"/>
      <c r="AH38" s="713"/>
      <c r="AI38" s="722"/>
      <c r="AJ38" s="713"/>
      <c r="AK38" s="713"/>
      <c r="AL38" s="713"/>
      <c r="AM38" s="713"/>
      <c r="AN38" s="713"/>
      <c r="AO38" s="713"/>
      <c r="AP38" s="713"/>
      <c r="AQ38" s="713"/>
      <c r="AR38" s="713" t="s">
        <v>6403</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6404</v>
      </c>
      <c r="C39" s="730" t="s">
        <v>2385</v>
      </c>
      <c r="D39" s="714" t="s">
        <v>3379</v>
      </c>
      <c r="E39" s="713"/>
      <c r="F39" s="713"/>
      <c r="G39" s="713"/>
      <c r="H39" s="734" t="s">
        <v>1177</v>
      </c>
      <c r="I39" s="714" t="s">
        <v>2092</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2385</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6352</v>
      </c>
      <c r="B40" s="729" t="s">
        <v>6353</v>
      </c>
      <c r="C40" s="761" t="s">
        <v>4739</v>
      </c>
      <c r="D40" s="714" t="s">
        <v>3032</v>
      </c>
      <c r="E40" s="713" t="s">
        <v>783</v>
      </c>
      <c r="F40" s="713"/>
      <c r="G40" s="713" t="s">
        <v>275</v>
      </c>
      <c r="H40" s="713"/>
      <c r="I40" s="713"/>
      <c r="J40" s="714" t="s">
        <v>2066</v>
      </c>
      <c r="K40" s="713"/>
      <c r="L40" s="713"/>
      <c r="M40" s="713"/>
      <c r="N40" s="714" t="str">
        <f>HYPERLINK("https://youtu.be/Z3lDpXDeu-A","48.50")</f>
        <v>48.50</v>
      </c>
      <c r="O40" s="714" t="s">
        <v>6405</v>
      </c>
      <c r="P40" s="713"/>
      <c r="Q40" s="712" t="s">
        <v>4739</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6406</v>
      </c>
      <c r="C41" s="711" t="s">
        <v>2543</v>
      </c>
      <c r="D41" s="713"/>
      <c r="E41" s="713"/>
      <c r="F41" s="713"/>
      <c r="G41" s="713"/>
      <c r="H41" s="713"/>
      <c r="I41" s="713"/>
      <c r="J41" s="714" t="s">
        <v>2543</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6407</v>
      </c>
      <c r="C42" s="711" t="s">
        <v>3679</v>
      </c>
      <c r="D42" s="713"/>
      <c r="E42" s="713"/>
      <c r="F42" s="713"/>
      <c r="G42" s="713"/>
      <c r="H42" s="713"/>
      <c r="I42" s="713"/>
      <c r="J42" s="714" t="s">
        <v>3679</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6408</v>
      </c>
      <c r="C43" s="711" t="s">
        <v>5223</v>
      </c>
      <c r="D43" s="713"/>
      <c r="E43" s="713"/>
      <c r="F43" s="713"/>
      <c r="G43" s="713"/>
      <c r="H43" s="713"/>
      <c r="I43" s="713"/>
      <c r="J43" s="714" t="s">
        <v>5223</v>
      </c>
      <c r="K43" s="713"/>
      <c r="L43" s="712" t="s">
        <v>2399</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6409</v>
      </c>
      <c r="B44" s="710" t="s">
        <v>6410</v>
      </c>
      <c r="C44" s="730" t="s">
        <v>1000</v>
      </c>
      <c r="D44" s="714" t="s">
        <v>6411</v>
      </c>
      <c r="E44" s="713"/>
      <c r="F44" s="735"/>
      <c r="G44" s="713"/>
      <c r="H44" s="716" t="s">
        <v>5086</v>
      </c>
      <c r="I44" s="713"/>
      <c r="J44" s="714" t="str">
        <f>HYPERLINK("https://youtu.be/WdBDZlWcLa8","16.95")</f>
        <v>16.95</v>
      </c>
      <c r="K44" s="716" t="s">
        <v>4704</v>
      </c>
      <c r="L44" s="713"/>
      <c r="M44" s="713"/>
      <c r="N44" s="714" t="str">
        <f>HYPERLINK("https://youtu.be/FwtG-kRM0SE","17.64")</f>
        <v>17.64</v>
      </c>
      <c r="O44" s="713"/>
      <c r="P44" s="714" t="str">
        <f>HYPERLINK("https://clips.twitch.tv/VainSmokyPotSeemsGood","16.88")</f>
        <v>16.88</v>
      </c>
      <c r="Q44" s="714" t="s">
        <v>1000</v>
      </c>
      <c r="R44" s="713"/>
      <c r="S44" s="713"/>
      <c r="T44" s="713" t="s">
        <v>5255</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5073</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2601</v>
      </c>
      <c r="P45" s="713"/>
      <c r="Q45" s="713"/>
      <c r="R45" s="713"/>
      <c r="S45" s="713"/>
      <c r="T45" s="713" t="s">
        <v>3135</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3798</v>
      </c>
      <c r="AU45" s="713"/>
      <c r="AV45" s="713"/>
      <c r="AW45" s="713"/>
      <c r="AX45" s="713"/>
      <c r="AY45" s="713"/>
      <c r="AZ45" s="713"/>
      <c r="BA45" s="725"/>
      <c r="BB45" s="725"/>
      <c r="BC45" s="725"/>
      <c r="BD45" s="713"/>
      <c r="BE45" s="713"/>
      <c r="BF45" s="713"/>
      <c r="BG45" s="713"/>
      <c r="BH45" s="725"/>
      <c r="BI45" s="725"/>
      <c r="BJ45" s="725"/>
    </row>
    <row r="46" ht="15.75" customHeight="1">
      <c r="A46" s="709" t="s">
        <v>6412</v>
      </c>
      <c r="B46" s="710" t="s">
        <v>6413</v>
      </c>
      <c r="C46" s="730" t="s">
        <v>4789</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6310</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6414</v>
      </c>
      <c r="B49" s="768" t="s">
        <v>6415</v>
      </c>
      <c r="C49" s="769" t="s">
        <v>1814</v>
      </c>
      <c r="D49" s="714" t="s">
        <v>187</v>
      </c>
      <c r="E49" s="714" t="s">
        <v>752</v>
      </c>
      <c r="F49" s="770"/>
      <c r="G49" s="712" t="s">
        <v>837</v>
      </c>
      <c r="H49" s="770"/>
      <c r="I49" s="714" t="s">
        <v>1708</v>
      </c>
      <c r="J49" s="770" t="s">
        <v>5981</v>
      </c>
      <c r="K49" s="738" t="s">
        <v>3206</v>
      </c>
      <c r="L49" s="771" t="s">
        <v>1814</v>
      </c>
      <c r="M49" s="770"/>
      <c r="N49" s="772" t="s">
        <v>2815</v>
      </c>
      <c r="O49" s="738" t="s">
        <v>4416</v>
      </c>
      <c r="P49" s="770" t="s">
        <v>1071</v>
      </c>
      <c r="Q49" s="770"/>
      <c r="R49" s="770"/>
      <c r="S49" s="770"/>
      <c r="T49" s="770" t="s">
        <v>2604</v>
      </c>
      <c r="U49" s="770"/>
      <c r="V49" s="770"/>
      <c r="W49" s="770"/>
      <c r="X49" s="770"/>
      <c r="Y49" s="770"/>
      <c r="Z49" s="770"/>
      <c r="AA49" s="772" t="s">
        <v>1719</v>
      </c>
      <c r="AB49" s="770"/>
      <c r="AC49" s="770"/>
      <c r="AD49" s="770"/>
      <c r="AE49" s="770"/>
      <c r="AF49" s="770"/>
      <c r="AG49" s="770"/>
      <c r="AH49" s="770"/>
      <c r="AI49" s="773"/>
      <c r="AJ49" s="770"/>
      <c r="AK49" s="770"/>
      <c r="AL49" s="770"/>
      <c r="AM49" s="770"/>
      <c r="AN49" s="770"/>
      <c r="AO49" s="770"/>
      <c r="AP49" s="770"/>
      <c r="AQ49" s="770"/>
      <c r="AR49" s="772"/>
      <c r="AS49" s="758" t="s">
        <v>6416</v>
      </c>
      <c r="AT49" s="758" t="s">
        <v>3126</v>
      </c>
      <c r="AU49" s="770"/>
      <c r="AV49" s="770"/>
      <c r="AW49" s="770"/>
      <c r="AX49" s="770"/>
      <c r="AY49" s="770"/>
      <c r="AZ49" s="770"/>
      <c r="BA49" s="774"/>
      <c r="BB49" s="774"/>
      <c r="BC49" s="774"/>
      <c r="BD49" s="770"/>
      <c r="BE49" s="770"/>
      <c r="BF49" s="770"/>
      <c r="BG49" s="770"/>
      <c r="BH49" s="774"/>
      <c r="BI49" s="774"/>
      <c r="BJ49" s="774"/>
    </row>
    <row r="50" ht="15.75" customHeight="1">
      <c r="A50" s="775"/>
      <c r="B50" s="776" t="s">
        <v>6417</v>
      </c>
      <c r="C50" s="730" t="s">
        <v>4197</v>
      </c>
      <c r="D50" s="714" t="s">
        <v>4197</v>
      </c>
      <c r="E50" s="770"/>
      <c r="F50" s="714" t="s">
        <v>398</v>
      </c>
      <c r="G50" s="770"/>
      <c r="H50" s="770"/>
      <c r="I50" s="735"/>
      <c r="J50" s="770"/>
      <c r="K50" s="738" t="s">
        <v>157</v>
      </c>
      <c r="L50" s="770"/>
      <c r="M50" s="716" t="s">
        <v>5680</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6418</v>
      </c>
      <c r="C51" s="778">
        <v>52.89</v>
      </c>
      <c r="D51" s="735"/>
      <c r="E51" s="770"/>
      <c r="F51" s="770"/>
      <c r="G51" s="770"/>
      <c r="H51" s="770"/>
      <c r="I51" s="770"/>
      <c r="J51" s="770"/>
      <c r="K51" s="770"/>
      <c r="L51" s="770"/>
      <c r="M51" s="770"/>
      <c r="N51" s="772" t="s">
        <v>6419</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4459</v>
      </c>
      <c r="AS51" s="770"/>
      <c r="AT51" s="779" t="s">
        <v>1687</v>
      </c>
      <c r="AU51" s="770"/>
      <c r="AV51" s="770"/>
      <c r="AW51" s="770"/>
      <c r="AX51" s="770"/>
      <c r="AY51" s="770"/>
      <c r="AZ51" s="770"/>
      <c r="BA51" s="774"/>
      <c r="BB51" s="774"/>
      <c r="BC51" s="774"/>
      <c r="BD51" s="770"/>
      <c r="BE51" s="770"/>
      <c r="BF51" s="770"/>
      <c r="BG51" s="770"/>
      <c r="BH51" s="774"/>
      <c r="BI51" s="774"/>
      <c r="BJ51" s="774"/>
    </row>
    <row r="52" ht="15.75" customHeight="1">
      <c r="A52" s="775"/>
      <c r="B52" s="776" t="s">
        <v>6420</v>
      </c>
      <c r="C52" s="730" t="s">
        <v>238</v>
      </c>
      <c r="D52" s="716" t="s">
        <v>348</v>
      </c>
      <c r="E52" s="770"/>
      <c r="F52" s="780" t="s">
        <v>6421</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6329</v>
      </c>
      <c r="B53" s="782" t="s">
        <v>6415</v>
      </c>
      <c r="C53" s="730" t="s">
        <v>3421</v>
      </c>
      <c r="D53" s="716" t="s">
        <v>4947</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6417</v>
      </c>
      <c r="C54" s="730" t="s">
        <v>462</v>
      </c>
      <c r="D54" s="716" t="s">
        <v>6422</v>
      </c>
      <c r="E54" s="770"/>
      <c r="F54" s="770"/>
      <c r="G54" s="770"/>
      <c r="H54" s="716" t="s">
        <v>462</v>
      </c>
      <c r="I54" s="770"/>
      <c r="J54" s="770"/>
      <c r="K54" s="772" t="s">
        <v>6423</v>
      </c>
      <c r="L54" s="770"/>
      <c r="M54" s="770"/>
      <c r="N54" s="772"/>
      <c r="O54" s="770"/>
      <c r="P54" s="738" t="s">
        <v>2059</v>
      </c>
      <c r="Q54" s="770"/>
      <c r="R54" s="770"/>
      <c r="S54" s="770"/>
      <c r="T54" s="770"/>
      <c r="U54" s="770"/>
      <c r="V54" s="738" t="s">
        <v>3965</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6418</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4868</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6420</v>
      </c>
      <c r="C56" s="731" t="s">
        <v>410</v>
      </c>
      <c r="D56" s="716" t="s">
        <v>135</v>
      </c>
      <c r="E56" s="770"/>
      <c r="F56" s="714" t="s">
        <v>3594</v>
      </c>
      <c r="G56" s="770"/>
      <c r="H56" s="714" t="s">
        <v>618</v>
      </c>
      <c r="I56" s="714" t="s">
        <v>6424</v>
      </c>
      <c r="J56" s="770"/>
      <c r="K56" s="738" t="s">
        <v>6425</v>
      </c>
      <c r="L56" s="770"/>
      <c r="M56" s="770"/>
      <c r="N56" s="772"/>
      <c r="O56" s="770"/>
      <c r="P56" s="783" t="s">
        <v>6361</v>
      </c>
      <c r="Q56" s="770"/>
      <c r="R56" s="770"/>
      <c r="S56" s="738" t="s">
        <v>3594</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6324</v>
      </c>
      <c r="B57" s="785" t="s">
        <v>6310</v>
      </c>
      <c r="C57" s="786" t="s">
        <v>3943</v>
      </c>
      <c r="D57" s="787"/>
      <c r="E57" s="787"/>
      <c r="F57" s="787"/>
      <c r="G57" s="787"/>
      <c r="H57" s="788" t="s">
        <v>3943</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6311</v>
      </c>
      <c r="B58" s="768" t="s">
        <v>6310</v>
      </c>
      <c r="C58" s="731" t="s">
        <v>1850</v>
      </c>
      <c r="D58" s="738"/>
      <c r="E58" s="772"/>
      <c r="F58" s="770"/>
      <c r="G58" s="770"/>
      <c r="H58" s="716" t="s">
        <v>3929</v>
      </c>
      <c r="I58" s="770"/>
      <c r="J58" s="770"/>
      <c r="K58" s="738"/>
      <c r="L58" s="770"/>
      <c r="M58" s="770"/>
      <c r="N58" s="770"/>
      <c r="O58" s="714"/>
      <c r="P58" s="770"/>
      <c r="Q58" s="770"/>
      <c r="R58" s="770"/>
      <c r="S58" s="770"/>
      <c r="T58" s="770"/>
      <c r="U58" s="770"/>
      <c r="V58" s="791" t="s">
        <v>1850</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6324</v>
      </c>
      <c r="B59" s="793" t="s">
        <v>6426</v>
      </c>
      <c r="C59" s="794" t="s">
        <v>3314</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6427</v>
      </c>
      <c r="AU59" s="770"/>
      <c r="AV59" s="770"/>
      <c r="AW59" s="770"/>
      <c r="AX59" s="770"/>
      <c r="AY59" s="770"/>
      <c r="AZ59" s="770"/>
      <c r="BA59" s="787"/>
      <c r="BB59" s="787"/>
      <c r="BC59" s="787"/>
      <c r="BD59" s="770"/>
      <c r="BE59" s="770"/>
      <c r="BF59" s="770"/>
      <c r="BG59" s="770"/>
      <c r="BH59" s="787"/>
      <c r="BI59" s="787"/>
      <c r="BJ59" s="787"/>
    </row>
    <row r="60" ht="15.75" customHeight="1">
      <c r="A60" s="796"/>
      <c r="B60" s="776" t="s">
        <v>6428</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2615</v>
      </c>
      <c r="AU60" s="721"/>
      <c r="AV60" s="721"/>
      <c r="AW60" s="721"/>
      <c r="AX60" s="721"/>
      <c r="AY60" s="721"/>
      <c r="AZ60" s="721"/>
      <c r="BA60" s="774"/>
      <c r="BB60" s="774"/>
      <c r="BC60" s="774"/>
      <c r="BD60" s="721"/>
      <c r="BE60" s="721"/>
      <c r="BF60" s="721"/>
      <c r="BG60" s="721"/>
      <c r="BH60" s="774"/>
      <c r="BI60" s="774"/>
      <c r="BJ60" s="774"/>
    </row>
    <row r="61" ht="15.75" customHeight="1">
      <c r="A61" s="792" t="s">
        <v>6329</v>
      </c>
      <c r="B61" s="793" t="s">
        <v>6426</v>
      </c>
      <c r="C61" s="731" t="s">
        <v>6045</v>
      </c>
      <c r="D61" s="713"/>
      <c r="E61" s="713"/>
      <c r="F61" s="721"/>
      <c r="G61" s="721"/>
      <c r="H61" s="721"/>
      <c r="I61" s="713"/>
      <c r="J61" s="721"/>
      <c r="K61" s="721"/>
      <c r="L61" s="712" t="s">
        <v>6045</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4906</v>
      </c>
      <c r="AR61" s="800" t="s">
        <v>4029</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6428</v>
      </c>
      <c r="C62" s="731" t="s">
        <v>570</v>
      </c>
      <c r="D62" s="714" t="s">
        <v>4214</v>
      </c>
      <c r="E62" s="714" t="s">
        <v>4214</v>
      </c>
      <c r="F62" s="770"/>
      <c r="G62" s="770"/>
      <c r="H62" s="714" t="s">
        <v>570</v>
      </c>
      <c r="I62" s="735"/>
      <c r="J62" s="770"/>
      <c r="K62" s="770"/>
      <c r="L62" s="758" t="s">
        <v>6429</v>
      </c>
      <c r="M62" s="714" t="s">
        <v>3030</v>
      </c>
      <c r="N62" s="770"/>
      <c r="O62" s="770"/>
      <c r="P62" s="770"/>
      <c r="Q62" s="770"/>
      <c r="R62" s="738" t="s">
        <v>3095</v>
      </c>
      <c r="S62" s="738" t="s">
        <v>4657</v>
      </c>
      <c r="T62" s="770"/>
      <c r="U62" s="770"/>
      <c r="V62" s="770"/>
      <c r="W62" s="770"/>
      <c r="X62" s="714" t="s">
        <v>3421</v>
      </c>
      <c r="Y62" s="770"/>
      <c r="Z62" s="770"/>
      <c r="AA62" s="770"/>
      <c r="AB62" s="738" t="s">
        <v>4968</v>
      </c>
      <c r="AC62" s="770"/>
      <c r="AD62" s="770"/>
      <c r="AE62" s="770"/>
      <c r="AF62" s="770"/>
      <c r="AG62" s="770"/>
      <c r="AH62" s="770"/>
      <c r="AI62" s="773"/>
      <c r="AJ62" s="770"/>
      <c r="AK62" s="770"/>
      <c r="AL62" s="770"/>
      <c r="AM62" s="770"/>
      <c r="AN62" s="770"/>
      <c r="AO62" s="770"/>
      <c r="AP62" s="770"/>
      <c r="AQ62" s="770"/>
      <c r="AR62" s="772" t="s">
        <v>2464</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6430</v>
      </c>
      <c r="B63" s="768" t="s">
        <v>6431</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3160</v>
      </c>
      <c r="U63" s="770"/>
      <c r="V63" s="770"/>
      <c r="W63" s="770"/>
      <c r="X63" s="770"/>
      <c r="Y63" s="770"/>
      <c r="Z63" s="770"/>
      <c r="AA63" s="770"/>
      <c r="AB63" s="738" t="s">
        <v>3351</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6432</v>
      </c>
      <c r="C64" s="743" t="s">
        <v>4143</v>
      </c>
      <c r="D64" s="714"/>
      <c r="E64" s="770"/>
      <c r="F64" s="770"/>
      <c r="G64" s="770"/>
      <c r="H64" s="772" t="s">
        <v>3656</v>
      </c>
      <c r="I64" s="714" t="s">
        <v>2159</v>
      </c>
      <c r="J64" s="714" t="s">
        <v>400</v>
      </c>
      <c r="K64" s="770"/>
      <c r="L64" s="714" t="s">
        <v>3439</v>
      </c>
      <c r="M64" s="770"/>
      <c r="N64" s="719" t="str">
        <f>HYPERLINK("https://youtu.be/1clufi5ICPo","15.10")</f>
        <v>15.10</v>
      </c>
      <c r="O64" s="770"/>
      <c r="P64" s="770" t="s">
        <v>2667</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6433</v>
      </c>
      <c r="C65" s="730" t="s">
        <v>659</v>
      </c>
      <c r="D65" s="738" t="s">
        <v>838</v>
      </c>
      <c r="E65" s="714" t="s">
        <v>5679</v>
      </c>
      <c r="F65" s="714" t="s">
        <v>6434</v>
      </c>
      <c r="G65" s="738" t="s">
        <v>6435</v>
      </c>
      <c r="H65" s="714" t="s">
        <v>1363</v>
      </c>
      <c r="I65" s="715" t="s">
        <v>1209</v>
      </c>
      <c r="J65" s="772" t="s">
        <v>1424</v>
      </c>
      <c r="K65" s="770"/>
      <c r="L65" s="717" t="s">
        <v>4431</v>
      </c>
      <c r="M65" s="770"/>
      <c r="N65" s="770" t="s">
        <v>356</v>
      </c>
      <c r="O65" s="714" t="s">
        <v>2988</v>
      </c>
      <c r="P65" s="770" t="s">
        <v>1643</v>
      </c>
      <c r="Q65" s="714" t="s">
        <v>1988</v>
      </c>
      <c r="R65" s="770"/>
      <c r="S65" s="770"/>
      <c r="T65" s="770"/>
      <c r="U65" s="714" t="s">
        <v>659</v>
      </c>
      <c r="V65" s="770"/>
      <c r="W65" s="770"/>
      <c r="X65" s="770"/>
      <c r="Y65" s="770"/>
      <c r="Z65" s="714" t="s">
        <v>4143</v>
      </c>
      <c r="AA65" s="772" t="s">
        <v>3161</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6436</v>
      </c>
      <c r="B66" s="768" t="s">
        <v>6437</v>
      </c>
      <c r="C66" s="730" t="s">
        <v>2142</v>
      </c>
      <c r="D66" s="714" t="s">
        <v>2142</v>
      </c>
      <c r="E66" s="770"/>
      <c r="F66" s="770"/>
      <c r="G66" s="770"/>
      <c r="H66" s="770"/>
      <c r="I66" s="714" t="s">
        <v>6222</v>
      </c>
      <c r="J66" s="770" t="s">
        <v>6438</v>
      </c>
      <c r="K66" s="770"/>
      <c r="L66" s="770"/>
      <c r="M66" s="770"/>
      <c r="N66" s="772" t="s">
        <v>6439</v>
      </c>
      <c r="O66" s="714" t="s">
        <v>6440</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6441</v>
      </c>
      <c r="C67" s="730" t="s">
        <v>351</v>
      </c>
      <c r="D67" s="714" t="s">
        <v>351</v>
      </c>
      <c r="E67" s="714" t="s">
        <v>754</v>
      </c>
      <c r="F67" s="714" t="s">
        <v>2437</v>
      </c>
      <c r="G67" s="712" t="s">
        <v>839</v>
      </c>
      <c r="H67" s="714" t="s">
        <v>1146</v>
      </c>
      <c r="I67" s="714" t="s">
        <v>1210</v>
      </c>
      <c r="J67" s="770" t="s">
        <v>1425</v>
      </c>
      <c r="K67" s="738" t="s">
        <v>1684</v>
      </c>
      <c r="L67" s="717" t="s">
        <v>4443</v>
      </c>
      <c r="M67" s="770"/>
      <c r="N67" s="770" t="s">
        <v>1296</v>
      </c>
      <c r="O67" s="714" t="s">
        <v>6442</v>
      </c>
      <c r="P67" s="770" t="s">
        <v>6443</v>
      </c>
      <c r="Q67" s="714" t="s">
        <v>4412</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5237</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6324</v>
      </c>
      <c r="B68" s="782" t="s">
        <v>6444</v>
      </c>
      <c r="C68" s="761" t="s">
        <v>5855</v>
      </c>
      <c r="D68" s="714" t="s">
        <v>755</v>
      </c>
      <c r="E68" s="714" t="s">
        <v>755</v>
      </c>
      <c r="F68" s="714" t="s">
        <v>1003</v>
      </c>
      <c r="G68" s="716" t="s">
        <v>561</v>
      </c>
      <c r="H68" s="798" t="s">
        <v>5855</v>
      </c>
      <c r="I68" s="714" t="s">
        <v>1211</v>
      </c>
      <c r="J68" s="719" t="str">
        <f>HYPERLINK("https://www.youtube.com/watch?v=Imyo7x5mfG4&amp;feature=youtu.be","30.15")</f>
        <v>30.15</v>
      </c>
      <c r="K68" s="738" t="s">
        <v>4224</v>
      </c>
      <c r="L68" s="717" t="s">
        <v>1556</v>
      </c>
      <c r="M68" s="770"/>
      <c r="N68" s="770" t="s">
        <v>561</v>
      </c>
      <c r="O68" s="714" t="s">
        <v>1648</v>
      </c>
      <c r="P68" s="738" t="s">
        <v>6445</v>
      </c>
      <c r="Q68" s="770"/>
      <c r="R68" s="770"/>
      <c r="S68" s="770"/>
      <c r="T68" s="770" t="s">
        <v>901</v>
      </c>
      <c r="U68" s="770"/>
      <c r="V68" s="770"/>
      <c r="W68" s="770"/>
      <c r="X68" s="770"/>
      <c r="Y68" s="770"/>
      <c r="Z68" s="770"/>
      <c r="AA68" s="714" t="s">
        <v>1990</v>
      </c>
      <c r="AB68" s="770"/>
      <c r="AC68" s="770"/>
      <c r="AD68" s="770"/>
      <c r="AE68" s="770"/>
      <c r="AF68" s="770"/>
      <c r="AG68" s="770"/>
      <c r="AH68" s="770"/>
      <c r="AI68" s="773"/>
      <c r="AJ68" s="770"/>
      <c r="AK68" s="770"/>
      <c r="AL68" s="770"/>
      <c r="AM68" s="770"/>
      <c r="AN68" s="770"/>
      <c r="AO68" s="770"/>
      <c r="AP68" s="770"/>
      <c r="AQ68" s="770"/>
      <c r="AR68" s="772" t="s">
        <v>3383</v>
      </c>
      <c r="AS68" s="770"/>
      <c r="AT68" s="758" t="s">
        <v>5656</v>
      </c>
      <c r="AU68" s="758" t="s">
        <v>5872</v>
      </c>
      <c r="AV68" s="770"/>
      <c r="AW68" s="770"/>
      <c r="AX68" s="770"/>
      <c r="AY68" s="770"/>
      <c r="AZ68" s="770"/>
      <c r="BA68" s="774"/>
      <c r="BB68" s="774"/>
      <c r="BC68" s="774"/>
      <c r="BD68" s="770"/>
      <c r="BE68" s="770"/>
      <c r="BF68" s="770"/>
      <c r="BG68" s="770"/>
      <c r="BH68" s="774"/>
      <c r="BI68" s="774"/>
      <c r="BJ68" s="774"/>
    </row>
    <row r="69" ht="15.75" customHeight="1">
      <c r="A69" s="781" t="s">
        <v>6329</v>
      </c>
      <c r="B69" s="782" t="s">
        <v>6437</v>
      </c>
      <c r="C69" s="730" t="s">
        <v>3810</v>
      </c>
      <c r="D69" s="714" t="s">
        <v>3810</v>
      </c>
      <c r="E69" s="770"/>
      <c r="F69" s="770"/>
      <c r="G69" s="772"/>
      <c r="H69" s="770"/>
      <c r="I69" s="714" t="s">
        <v>2323</v>
      </c>
      <c r="J69" s="770"/>
      <c r="K69" s="770"/>
      <c r="L69" s="770"/>
      <c r="M69" s="770"/>
      <c r="N69" s="777"/>
      <c r="O69" s="770"/>
      <c r="P69" s="770"/>
      <c r="Q69" s="770"/>
      <c r="R69" s="770"/>
      <c r="S69" s="770"/>
      <c r="T69" s="770"/>
      <c r="U69" s="770"/>
      <c r="V69" s="770"/>
      <c r="W69" s="770"/>
      <c r="X69" s="770"/>
      <c r="Y69" s="770"/>
      <c r="Z69" s="770"/>
      <c r="AA69" s="770"/>
      <c r="AB69" s="738" t="s">
        <v>3315</v>
      </c>
      <c r="AC69" s="770"/>
      <c r="AD69" s="738" t="s">
        <v>1643</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6446</v>
      </c>
      <c r="C70" s="711" t="s">
        <v>2680</v>
      </c>
      <c r="D70" s="714" t="s">
        <v>2243</v>
      </c>
      <c r="E70" s="772" t="s">
        <v>6447</v>
      </c>
      <c r="F70" s="770"/>
      <c r="G70" s="772"/>
      <c r="H70" s="738"/>
      <c r="I70" s="714" t="s">
        <v>6448</v>
      </c>
      <c r="J70" s="770"/>
      <c r="K70" s="738" t="s">
        <v>6449</v>
      </c>
      <c r="L70" s="770"/>
      <c r="M70" s="770"/>
      <c r="N70" s="777"/>
      <c r="O70" s="770"/>
      <c r="P70" s="770"/>
      <c r="Q70" s="714" t="s">
        <v>3577</v>
      </c>
      <c r="R70" s="738" t="s">
        <v>6449</v>
      </c>
      <c r="T70" s="770"/>
      <c r="U70" s="770"/>
      <c r="V70" s="758" t="s">
        <v>2680</v>
      </c>
      <c r="W70" s="770"/>
      <c r="X70" s="770"/>
      <c r="Y70" s="770"/>
      <c r="Z70" s="770"/>
      <c r="AA70" s="770"/>
      <c r="AB70" s="772" t="s">
        <v>1929</v>
      </c>
      <c r="AC70" s="770"/>
      <c r="AD70" s="770"/>
      <c r="AE70" s="770"/>
      <c r="AF70" s="770"/>
      <c r="AG70" s="770"/>
      <c r="AH70" s="770"/>
      <c r="AI70" s="773"/>
      <c r="AJ70" s="770"/>
      <c r="AK70" s="770"/>
      <c r="AL70" s="770"/>
      <c r="AM70" s="770"/>
      <c r="AN70" s="770"/>
      <c r="AO70" s="770"/>
      <c r="AP70" s="770"/>
      <c r="AQ70" s="770"/>
      <c r="AR70" s="772" t="s">
        <v>1706</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6450</v>
      </c>
      <c r="C71" s="743" t="s">
        <v>2841</v>
      </c>
      <c r="D71" s="716"/>
      <c r="E71" s="772"/>
      <c r="F71" s="714" t="s">
        <v>2841</v>
      </c>
      <c r="G71" s="772"/>
      <c r="H71" s="714" t="s">
        <v>1580</v>
      </c>
      <c r="I71" s="770"/>
      <c r="J71" s="770"/>
      <c r="K71" s="738" t="s">
        <v>4801</v>
      </c>
      <c r="L71" s="770"/>
      <c r="M71" s="770"/>
      <c r="N71" s="777"/>
      <c r="O71" s="770"/>
      <c r="P71" s="770"/>
      <c r="Q71" s="770"/>
      <c r="R71" s="770"/>
      <c r="S71" s="714" t="s">
        <v>1745</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6352</v>
      </c>
      <c r="B72" s="782" t="s">
        <v>6353</v>
      </c>
      <c r="C72" s="730" t="s">
        <v>6451</v>
      </c>
      <c r="D72" s="714" t="s">
        <v>125</v>
      </c>
      <c r="E72" s="719" t="str">
        <f>HYPERLINK("https://www.youtube.com/watch?v=8BrDAvD-IV4","1:01.54")</f>
        <v>1:01.54</v>
      </c>
      <c r="F72" s="770"/>
      <c r="G72" s="772" t="s">
        <v>4094</v>
      </c>
      <c r="H72" s="770"/>
      <c r="I72" s="770"/>
      <c r="J72" s="770"/>
      <c r="K72" s="770"/>
      <c r="L72" s="770"/>
      <c r="M72" s="770"/>
      <c r="N72" s="714" t="s">
        <v>1561</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5925</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6364</v>
      </c>
      <c r="B73" s="768" t="s">
        <v>6452</v>
      </c>
      <c r="C73" s="730" t="s">
        <v>2202</v>
      </c>
      <c r="D73" s="714" t="s">
        <v>2202</v>
      </c>
      <c r="E73" s="770"/>
      <c r="F73" s="770"/>
      <c r="G73" s="801"/>
      <c r="H73" s="770"/>
      <c r="I73" s="714" t="s">
        <v>6453</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6454</v>
      </c>
      <c r="C74" s="730" t="s">
        <v>2568</v>
      </c>
      <c r="D74" s="714" t="s">
        <v>2568</v>
      </c>
      <c r="E74" s="770"/>
      <c r="F74" s="770"/>
      <c r="G74" s="716" t="s">
        <v>5044</v>
      </c>
      <c r="H74" s="770"/>
      <c r="I74" s="770"/>
      <c r="J74" s="770"/>
      <c r="K74" s="738" t="s">
        <v>3408</v>
      </c>
      <c r="L74" s="770"/>
      <c r="M74" s="770"/>
      <c r="N74" s="719" t="str">
        <f>HYPERLINK("https://youtu.be/HUwmtKe7cOY","56.54")</f>
        <v>56.54</v>
      </c>
      <c r="O74" s="714" t="s">
        <v>6455</v>
      </c>
      <c r="P74" s="770"/>
      <c r="Q74" s="770"/>
      <c r="R74" s="770"/>
      <c r="S74" s="770"/>
      <c r="T74" s="770" t="s">
        <v>2403</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1948</v>
      </c>
      <c r="AS74" s="770"/>
      <c r="AT74" s="753" t="s">
        <v>6456</v>
      </c>
      <c r="AU74" s="770"/>
      <c r="AV74" s="770"/>
      <c r="AW74" s="770"/>
      <c r="AX74" s="770"/>
      <c r="AY74" s="770"/>
      <c r="AZ74" s="770"/>
      <c r="BA74" s="774"/>
      <c r="BB74" s="774"/>
      <c r="BC74" s="774"/>
      <c r="BD74" s="770"/>
      <c r="BE74" s="770"/>
      <c r="BF74" s="770"/>
      <c r="BG74" s="770"/>
      <c r="BH74" s="774"/>
      <c r="BI74" s="774"/>
      <c r="BJ74" s="774"/>
    </row>
    <row r="75" ht="15.75" customHeight="1">
      <c r="A75" s="775"/>
      <c r="B75" s="776" t="s">
        <v>6457</v>
      </c>
      <c r="C75" s="761" t="s">
        <v>881</v>
      </c>
      <c r="D75" s="714" t="s">
        <v>5407</v>
      </c>
      <c r="E75" s="735"/>
      <c r="F75" s="714" t="s">
        <v>1793</v>
      </c>
      <c r="G75" s="770"/>
      <c r="H75" s="798" t="s">
        <v>881</v>
      </c>
      <c r="I75" s="714" t="s">
        <v>1212</v>
      </c>
      <c r="J75" s="770" t="s">
        <v>2769</v>
      </c>
      <c r="K75" s="770"/>
      <c r="L75" s="714" t="s">
        <v>4207</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6458</v>
      </c>
      <c r="B76" s="768" t="s">
        <v>6459</v>
      </c>
      <c r="C76" s="761" t="s">
        <v>3122</v>
      </c>
      <c r="D76" s="714" t="s">
        <v>6460</v>
      </c>
      <c r="E76" s="770"/>
      <c r="F76" s="770"/>
      <c r="G76" s="770"/>
      <c r="H76" s="770"/>
      <c r="I76" s="714" t="s">
        <v>5089</v>
      </c>
      <c r="J76" s="770"/>
      <c r="K76" s="770"/>
      <c r="L76" s="770"/>
      <c r="M76" s="770"/>
      <c r="N76" s="770"/>
      <c r="O76" s="770"/>
      <c r="P76" s="770"/>
      <c r="Q76" s="770"/>
      <c r="R76" s="770"/>
      <c r="S76" s="770"/>
      <c r="T76" s="770"/>
      <c r="U76" s="770"/>
      <c r="V76" s="770"/>
      <c r="W76" s="714" t="s">
        <v>3122</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6461</v>
      </c>
      <c r="C77" s="761" t="s">
        <v>898</v>
      </c>
      <c r="D77" s="735"/>
      <c r="E77" s="735"/>
      <c r="F77" s="770"/>
      <c r="G77" s="735"/>
      <c r="H77" s="735"/>
      <c r="I77" s="735"/>
      <c r="J77" s="770"/>
      <c r="K77" s="770"/>
      <c r="L77" s="770"/>
      <c r="M77" s="770"/>
      <c r="N77" s="735"/>
      <c r="O77" s="735"/>
      <c r="P77" s="770"/>
      <c r="Q77" s="770"/>
      <c r="R77" s="714" t="s">
        <v>2666</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3269</v>
      </c>
      <c r="AS77" s="758" t="s">
        <v>898</v>
      </c>
      <c r="AT77" s="770"/>
      <c r="AU77" s="770"/>
      <c r="AV77" s="770"/>
      <c r="AW77" s="770"/>
      <c r="AX77" s="758" t="s">
        <v>6462</v>
      </c>
      <c r="AY77" s="770"/>
      <c r="AZ77" s="770"/>
      <c r="BA77" s="725"/>
      <c r="BB77" s="725"/>
      <c r="BC77" s="725"/>
      <c r="BD77" s="770"/>
      <c r="BE77" s="770"/>
      <c r="BF77" s="770"/>
      <c r="BG77" s="770"/>
      <c r="BH77" s="725"/>
      <c r="BI77" s="725"/>
      <c r="BJ77" s="725"/>
    </row>
    <row r="78" ht="15.75" customHeight="1">
      <c r="A78" s="775"/>
      <c r="B78" s="776" t="s">
        <v>6463</v>
      </c>
      <c r="C78" s="730" t="s">
        <v>6191</v>
      </c>
      <c r="D78" s="716" t="s">
        <v>6464</v>
      </c>
      <c r="E78" s="714" t="s">
        <v>758</v>
      </c>
      <c r="F78" s="714" t="s">
        <v>663</v>
      </c>
      <c r="G78" s="716" t="s">
        <v>758</v>
      </c>
      <c r="H78" s="714" t="s">
        <v>1148</v>
      </c>
      <c r="I78" s="714" t="s">
        <v>1214</v>
      </c>
      <c r="J78" s="770" t="s">
        <v>2992</v>
      </c>
      <c r="K78" s="738" t="s">
        <v>6465</v>
      </c>
      <c r="L78" s="770"/>
      <c r="M78" s="770"/>
      <c r="N78" s="714" t="s">
        <v>6191</v>
      </c>
      <c r="O78" s="714" t="s">
        <v>6466</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5873</v>
      </c>
      <c r="AV78" s="770"/>
      <c r="AW78" s="770"/>
      <c r="AX78" s="770"/>
      <c r="AY78" s="770"/>
      <c r="AZ78" s="770"/>
      <c r="BA78" s="774"/>
      <c r="BB78" s="774"/>
      <c r="BC78" s="774"/>
      <c r="BD78" s="770"/>
      <c r="BE78" s="770"/>
      <c r="BF78" s="770"/>
      <c r="BG78" s="770"/>
      <c r="BH78" s="774"/>
      <c r="BI78" s="774"/>
      <c r="BJ78" s="774"/>
    </row>
    <row r="79" ht="15.75" customHeight="1">
      <c r="A79" s="767" t="s">
        <v>6409</v>
      </c>
      <c r="B79" s="768" t="s">
        <v>6410</v>
      </c>
      <c r="C79" s="730" t="s">
        <v>5178</v>
      </c>
      <c r="D79" s="714" t="s">
        <v>5178</v>
      </c>
      <c r="E79" s="770" t="s">
        <v>3270</v>
      </c>
      <c r="F79" s="770"/>
      <c r="G79" s="770"/>
      <c r="H79" s="714" t="s">
        <v>5178</v>
      </c>
      <c r="I79" s="770"/>
      <c r="J79" s="770" t="s">
        <v>4921</v>
      </c>
      <c r="K79" s="738" t="s">
        <v>5153</v>
      </c>
      <c r="L79" s="770"/>
      <c r="M79" s="770"/>
      <c r="N79" s="719" t="str">
        <f>HYPERLINK("https://youtu.be/HjDDp_Mj_yI","16.74")</f>
        <v>16.74</v>
      </c>
      <c r="O79" s="738" t="s">
        <v>4517</v>
      </c>
      <c r="P79" s="770"/>
      <c r="Q79" s="770"/>
      <c r="R79" s="770"/>
      <c r="S79" s="770"/>
      <c r="T79" s="770" t="s">
        <v>4921</v>
      </c>
      <c r="U79" s="770"/>
      <c r="V79" s="770"/>
      <c r="W79" s="770"/>
      <c r="X79" s="770"/>
      <c r="Y79" s="770"/>
      <c r="Z79" s="770"/>
      <c r="AA79" s="770"/>
      <c r="AB79" s="770"/>
      <c r="AC79" s="770"/>
      <c r="AD79" s="770"/>
      <c r="AE79" s="770"/>
      <c r="AF79" s="714" t="s">
        <v>5456</v>
      </c>
      <c r="AG79" s="770"/>
      <c r="AH79" s="770"/>
      <c r="AI79" s="772" t="s">
        <v>5178</v>
      </c>
      <c r="AJ79" s="770"/>
      <c r="AK79" s="770"/>
      <c r="AL79" s="770"/>
      <c r="AM79" s="770"/>
      <c r="AN79" s="770"/>
      <c r="AO79" s="770"/>
      <c r="AP79" s="770"/>
      <c r="AQ79" s="770"/>
      <c r="AR79" s="772" t="s">
        <v>2079</v>
      </c>
      <c r="AS79" s="758" t="s">
        <v>5178</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6467</v>
      </c>
      <c r="C80" s="743" t="s">
        <v>1600</v>
      </c>
      <c r="D80" s="714" t="s">
        <v>1600</v>
      </c>
      <c r="E80" s="714" t="s">
        <v>1600</v>
      </c>
      <c r="F80" s="770"/>
      <c r="G80" s="770"/>
      <c r="H80" s="714" t="s">
        <v>1600</v>
      </c>
      <c r="I80" s="770"/>
      <c r="J80" s="770"/>
      <c r="K80" s="770"/>
      <c r="L80" s="770"/>
      <c r="M80" s="770"/>
      <c r="N80" s="770"/>
      <c r="O80" s="770"/>
      <c r="P80" s="738" t="s">
        <v>2708</v>
      </c>
      <c r="Q80" s="770"/>
      <c r="R80" s="770"/>
      <c r="S80" s="770"/>
      <c r="T80" s="770"/>
      <c r="U80" s="770"/>
      <c r="V80" s="770"/>
      <c r="W80" s="770"/>
      <c r="X80" s="770"/>
      <c r="Y80" s="770"/>
      <c r="Z80" s="770"/>
      <c r="AA80" s="770"/>
      <c r="AB80" s="770"/>
      <c r="AC80" s="770"/>
      <c r="AD80" s="770"/>
      <c r="AE80" s="770"/>
      <c r="AF80" s="770"/>
      <c r="AG80" s="770"/>
      <c r="AH80" s="770"/>
      <c r="AI80" s="772" t="s">
        <v>6468</v>
      </c>
      <c r="AJ80" s="770"/>
      <c r="AK80" s="770"/>
      <c r="AL80" s="770"/>
      <c r="AM80" s="770"/>
      <c r="AN80" s="770"/>
      <c r="AO80" s="770"/>
      <c r="AP80" s="770"/>
      <c r="AQ80" s="770"/>
      <c r="AR80" s="770"/>
      <c r="AS80" s="758" t="s">
        <v>1600</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6469</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3627</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6470</v>
      </c>
      <c r="C82" s="743" t="s">
        <v>1149</v>
      </c>
      <c r="D82" s="712" t="s">
        <v>356</v>
      </c>
      <c r="E82" s="714" t="s">
        <v>5791</v>
      </c>
      <c r="F82" s="714" t="s">
        <v>841</v>
      </c>
      <c r="G82" s="738" t="s">
        <v>841</v>
      </c>
      <c r="H82" s="714" t="s">
        <v>1149</v>
      </c>
      <c r="I82" s="715" t="s">
        <v>122</v>
      </c>
      <c r="J82" s="770"/>
      <c r="K82" s="738" t="s">
        <v>841</v>
      </c>
      <c r="L82" s="717" t="s">
        <v>6471</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1950</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6412</v>
      </c>
      <c r="B83" s="768" t="s">
        <v>6472</v>
      </c>
      <c r="C83" s="743" t="s">
        <v>357</v>
      </c>
      <c r="D83" s="714" t="s">
        <v>1577</v>
      </c>
      <c r="E83" s="770"/>
      <c r="F83" s="770"/>
      <c r="G83" s="770"/>
      <c r="H83" s="770"/>
      <c r="I83" s="714" t="s">
        <v>4775</v>
      </c>
      <c r="J83" s="719" t="str">
        <f>HYPERLINK("https://youtu.be/VjOXmvP4h2s","46.37")</f>
        <v>46.37</v>
      </c>
      <c r="K83" s="770"/>
      <c r="L83" s="714" t="s">
        <v>357</v>
      </c>
      <c r="M83" s="770"/>
      <c r="N83" s="770" t="s">
        <v>3206</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6310</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6473</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6309</v>
      </c>
      <c r="B86" s="810"/>
      <c r="C86" s="730" t="s">
        <v>6474</v>
      </c>
      <c r="D86" s="811" t="s">
        <v>2284</v>
      </c>
      <c r="E86" s="812"/>
      <c r="F86" s="812"/>
      <c r="G86" s="813" t="s">
        <v>846</v>
      </c>
      <c r="H86" s="812"/>
      <c r="I86" s="717" t="s">
        <v>5761</v>
      </c>
      <c r="J86" s="814" t="str">
        <f>HYPERLINK("https://youtu.be/ycBfir2aflI","41.70")</f>
        <v>41.70</v>
      </c>
      <c r="K86" s="815" t="s">
        <v>1889</v>
      </c>
      <c r="L86" s="717" t="s">
        <v>6341</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4443</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6324</v>
      </c>
      <c r="B87" s="820"/>
      <c r="C87" s="711" t="s">
        <v>6050</v>
      </c>
      <c r="D87" s="821"/>
      <c r="E87" s="811" t="s">
        <v>762</v>
      </c>
      <c r="F87" s="811" t="s">
        <v>6050</v>
      </c>
      <c r="G87" s="815" t="s">
        <v>847</v>
      </c>
      <c r="H87" s="812"/>
      <c r="I87" s="717" t="s">
        <v>6422</v>
      </c>
      <c r="J87" s="811" t="s">
        <v>4262</v>
      </c>
      <c r="K87" s="815" t="s">
        <v>2696</v>
      </c>
      <c r="L87" s="717" t="s">
        <v>3965</v>
      </c>
      <c r="M87" s="812"/>
      <c r="N87" s="812" t="s">
        <v>1954</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5605</v>
      </c>
      <c r="AT87" s="770"/>
      <c r="AU87" s="812"/>
      <c r="AV87" s="812"/>
      <c r="AW87" s="812"/>
      <c r="AX87" s="812"/>
      <c r="AY87" s="812"/>
      <c r="AZ87" s="812"/>
      <c r="BA87" s="725"/>
      <c r="BB87" s="725"/>
      <c r="BC87" s="725"/>
      <c r="BD87" s="812"/>
      <c r="BE87" s="812"/>
      <c r="BF87" s="812"/>
      <c r="BG87" s="812"/>
      <c r="BH87" s="725"/>
      <c r="BI87" s="725"/>
      <c r="BJ87" s="725"/>
    </row>
    <row r="88" ht="15.75" customHeight="1">
      <c r="A88" s="819" t="s">
        <v>6329</v>
      </c>
      <c r="B88" s="823"/>
      <c r="C88" s="730" t="s">
        <v>3336</v>
      </c>
      <c r="D88" s="821"/>
      <c r="E88" s="812"/>
      <c r="F88" s="812"/>
      <c r="G88" s="824" t="s">
        <v>4214</v>
      </c>
      <c r="H88" s="812"/>
      <c r="I88" s="811" t="s">
        <v>5803</v>
      </c>
      <c r="J88" s="822"/>
      <c r="K88" s="812"/>
      <c r="L88" s="811" t="s">
        <v>3336</v>
      </c>
      <c r="M88" s="824" t="s">
        <v>1735</v>
      </c>
      <c r="N88" s="812"/>
      <c r="O88" s="812"/>
      <c r="P88" s="812"/>
      <c r="Q88" s="812"/>
      <c r="R88" s="812"/>
      <c r="S88" s="812"/>
      <c r="T88" s="812"/>
      <c r="U88" s="812"/>
      <c r="V88" s="812"/>
      <c r="W88" s="812"/>
      <c r="X88" s="812"/>
      <c r="Y88" s="812"/>
      <c r="Z88" s="812"/>
      <c r="AA88" s="812"/>
      <c r="AB88" s="812"/>
      <c r="AC88" s="812"/>
      <c r="AD88" s="812"/>
      <c r="AE88" s="815" t="s">
        <v>2696</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6475</v>
      </c>
      <c r="B89" s="820" t="s">
        <v>6353</v>
      </c>
      <c r="C89" s="711" t="s">
        <v>853</v>
      </c>
      <c r="D89" s="821"/>
      <c r="E89" s="812"/>
      <c r="F89" s="812"/>
      <c r="G89" s="813" t="s">
        <v>853</v>
      </c>
      <c r="H89" s="825" t="s">
        <v>1156</v>
      </c>
      <c r="I89" s="812"/>
      <c r="J89" s="822" t="s">
        <v>3377</v>
      </c>
      <c r="K89" s="812"/>
      <c r="L89" s="812"/>
      <c r="M89" s="812"/>
      <c r="N89" s="812"/>
      <c r="O89" s="815" t="s">
        <v>2895</v>
      </c>
      <c r="P89" s="812"/>
      <c r="Q89" s="812"/>
      <c r="R89" s="812"/>
      <c r="S89" s="812"/>
      <c r="T89" s="812"/>
      <c r="U89" s="811" t="s">
        <v>934</v>
      </c>
      <c r="V89" s="812"/>
      <c r="W89" s="812"/>
      <c r="X89" s="812"/>
      <c r="Y89" s="812"/>
      <c r="Z89" s="812"/>
      <c r="AA89" s="812"/>
      <c r="AB89" s="812"/>
      <c r="AC89" s="812"/>
      <c r="AD89" s="812"/>
      <c r="AE89" s="811" t="s">
        <v>5725</v>
      </c>
      <c r="AF89" s="812"/>
      <c r="AG89" s="812"/>
      <c r="AH89" s="812"/>
      <c r="AI89" s="816"/>
      <c r="AJ89" s="812"/>
      <c r="AK89" s="812"/>
      <c r="AL89" s="812"/>
      <c r="AM89" s="812"/>
      <c r="AN89" s="812"/>
      <c r="AO89" s="812"/>
      <c r="AP89" s="812"/>
      <c r="AQ89" s="812"/>
      <c r="AR89" s="817" t="s">
        <v>1545</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6476</v>
      </c>
      <c r="B90" s="826" t="s">
        <v>6477</v>
      </c>
      <c r="C90" s="730" t="s">
        <v>1504</v>
      </c>
      <c r="D90" s="821"/>
      <c r="E90" s="812"/>
      <c r="F90" s="812"/>
      <c r="G90" s="813" t="s">
        <v>129</v>
      </c>
      <c r="H90" s="812"/>
      <c r="I90" s="811" t="s">
        <v>1220</v>
      </c>
      <c r="J90" s="812" t="s">
        <v>6478</v>
      </c>
      <c r="K90" s="812"/>
      <c r="L90" s="717" t="s">
        <v>6479</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6480</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6481</v>
      </c>
      <c r="C91" s="829" t="s">
        <v>6482</v>
      </c>
      <c r="D91" s="821"/>
      <c r="E91" s="812"/>
      <c r="F91" s="812"/>
      <c r="G91" s="830"/>
      <c r="H91" s="812"/>
      <c r="I91" s="812"/>
      <c r="J91" s="812"/>
      <c r="K91" s="812"/>
      <c r="L91" s="717" t="s">
        <v>6482</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6430</v>
      </c>
      <c r="B92" s="826" t="s">
        <v>6483</v>
      </c>
      <c r="C92" s="730" t="s">
        <v>5574</v>
      </c>
      <c r="D92" s="821"/>
      <c r="E92" s="812"/>
      <c r="F92" s="812"/>
      <c r="G92" s="812"/>
      <c r="H92" s="812"/>
      <c r="I92" s="814" t="s">
        <v>608</v>
      </c>
      <c r="J92" s="812"/>
      <c r="K92" s="812"/>
      <c r="L92" s="717" t="s">
        <v>6484</v>
      </c>
      <c r="M92" s="812"/>
      <c r="N92" s="812"/>
      <c r="O92" s="811" t="s">
        <v>3358</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6485</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6436</v>
      </c>
      <c r="B93" s="826" t="s">
        <v>6486</v>
      </c>
      <c r="C93" s="829" t="s">
        <v>6487</v>
      </c>
      <c r="D93" s="821"/>
      <c r="E93" s="812"/>
      <c r="F93" s="812"/>
      <c r="G93" s="815" t="s">
        <v>849</v>
      </c>
      <c r="H93" s="812"/>
      <c r="I93" s="811" t="s">
        <v>4592</v>
      </c>
      <c r="J93" s="812" t="s">
        <v>6488</v>
      </c>
      <c r="K93" s="812"/>
      <c r="L93" s="717" t="s">
        <v>3159</v>
      </c>
      <c r="M93" s="812"/>
      <c r="N93" s="812" t="s">
        <v>2354</v>
      </c>
      <c r="O93" s="815" t="s">
        <v>3359</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6324</v>
      </c>
      <c r="B94" s="820" t="s">
        <v>6486</v>
      </c>
      <c r="C94" s="730" t="s">
        <v>6489</v>
      </c>
      <c r="D94" s="811" t="s">
        <v>364</v>
      </c>
      <c r="E94" s="812"/>
      <c r="F94" s="812"/>
      <c r="G94" s="812"/>
      <c r="H94" s="812"/>
      <c r="I94" s="811" t="s">
        <v>6490</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6329</v>
      </c>
      <c r="B95" s="832" t="s">
        <v>6477</v>
      </c>
      <c r="C95" s="730" t="s">
        <v>1610</v>
      </c>
      <c r="D95" s="821"/>
      <c r="E95" s="812"/>
      <c r="F95" s="812"/>
      <c r="G95" s="812"/>
      <c r="H95" s="812"/>
      <c r="I95" s="811" t="s">
        <v>4096</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6458</v>
      </c>
      <c r="B96" s="826" t="s">
        <v>6353</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6491</v>
      </c>
      <c r="C97" s="829" t="s">
        <v>1196</v>
      </c>
      <c r="D97" s="821"/>
      <c r="E97" s="812"/>
      <c r="F97" s="812"/>
      <c r="G97" s="813" t="s">
        <v>850</v>
      </c>
      <c r="H97" s="812"/>
      <c r="I97" s="811" t="s">
        <v>1223</v>
      </c>
      <c r="J97" s="812" t="s">
        <v>6492</v>
      </c>
      <c r="K97" s="812"/>
      <c r="L97" s="717" t="s">
        <v>1196</v>
      </c>
      <c r="M97" s="812"/>
      <c r="N97" s="812"/>
      <c r="O97" s="815" t="s">
        <v>3361</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6409</v>
      </c>
      <c r="B98" s="826" t="s">
        <v>6410</v>
      </c>
      <c r="C98" s="711" t="s">
        <v>1060</v>
      </c>
      <c r="D98" s="811" t="s">
        <v>5803</v>
      </c>
      <c r="E98" s="817" t="s">
        <v>1570</v>
      </c>
      <c r="F98" s="812"/>
      <c r="G98" s="812"/>
      <c r="H98" s="811" t="s">
        <v>5803</v>
      </c>
      <c r="I98" s="812"/>
      <c r="J98" s="814" t="str">
        <f>HYPERLINK("https://youtu.be/NIfI1hsvvFQ","19.73")</f>
        <v>19.73</v>
      </c>
      <c r="K98" s="815" t="s">
        <v>2940</v>
      </c>
      <c r="L98" s="834" t="s">
        <v>1060</v>
      </c>
      <c r="M98" s="812"/>
      <c r="N98" s="814" t="str">
        <f>HYPERLINK("https://youtu.be/vlD8b3WQME8","20.08")</f>
        <v>20.08</v>
      </c>
      <c r="O98" s="813" t="s">
        <v>2506</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5803</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6493</v>
      </c>
      <c r="C99" s="730" t="s">
        <v>469</v>
      </c>
      <c r="D99" s="811" t="s">
        <v>673</v>
      </c>
      <c r="E99" s="811" t="s">
        <v>768</v>
      </c>
      <c r="F99" s="811" t="s">
        <v>2159</v>
      </c>
      <c r="G99" s="813" t="s">
        <v>673</v>
      </c>
      <c r="H99" s="835" t="s">
        <v>469</v>
      </c>
      <c r="I99" s="811" t="s">
        <v>2087</v>
      </c>
      <c r="J99" s="812"/>
      <c r="K99" s="811"/>
      <c r="L99" s="717" t="s">
        <v>1886</v>
      </c>
      <c r="M99" s="812"/>
      <c r="N99" s="812"/>
      <c r="O99" s="834" t="s">
        <v>1886</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6412</v>
      </c>
      <c r="B100" s="826" t="s">
        <v>6494</v>
      </c>
      <c r="C100" s="711" t="s">
        <v>2189</v>
      </c>
      <c r="D100" s="821"/>
      <c r="E100" s="812"/>
      <c r="F100" s="812"/>
      <c r="G100" s="812"/>
      <c r="H100" s="812"/>
      <c r="I100" s="811" t="s">
        <v>4525</v>
      </c>
      <c r="J100" s="812"/>
      <c r="K100" s="812"/>
      <c r="L100" s="812"/>
      <c r="M100" s="812"/>
      <c r="N100" s="812" t="s">
        <v>5227</v>
      </c>
      <c r="O100" s="811" t="s">
        <v>3629</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5945</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6495</v>
      </c>
      <c r="C101" s="711" t="s">
        <v>963</v>
      </c>
      <c r="D101" s="821"/>
      <c r="E101" s="822"/>
      <c r="F101" s="812"/>
      <c r="G101" s="824" t="s">
        <v>294</v>
      </c>
      <c r="H101" s="812"/>
      <c r="I101" s="717" t="s">
        <v>821</v>
      </c>
      <c r="J101" s="821"/>
      <c r="K101" s="815" t="s">
        <v>2371</v>
      </c>
      <c r="L101" s="811" t="s">
        <v>179</v>
      </c>
      <c r="M101" s="812"/>
      <c r="N101" s="812"/>
      <c r="O101" s="825" t="s">
        <v>561</v>
      </c>
      <c r="P101" s="812" t="s">
        <v>2702</v>
      </c>
      <c r="Q101" s="812"/>
      <c r="R101" s="812"/>
      <c r="S101" s="812"/>
      <c r="T101" s="812" t="s">
        <v>1983</v>
      </c>
      <c r="U101" s="812"/>
      <c r="V101" s="812"/>
      <c r="W101" s="812"/>
      <c r="X101" s="812"/>
      <c r="Y101" s="812"/>
      <c r="Z101" s="811" t="s">
        <v>4147</v>
      </c>
      <c r="AA101" s="812"/>
      <c r="AB101" s="812"/>
      <c r="AC101" s="812"/>
      <c r="AD101" s="812"/>
      <c r="AE101" s="812"/>
      <c r="AF101" s="812"/>
      <c r="AG101" s="812"/>
      <c r="AH101" s="812"/>
      <c r="AI101" s="816"/>
      <c r="AJ101" s="812"/>
      <c r="AK101" s="812"/>
      <c r="AL101" s="812"/>
      <c r="AM101" s="812"/>
      <c r="AN101" s="812"/>
      <c r="AO101" s="812"/>
      <c r="AP101" s="812"/>
      <c r="AQ101" s="812"/>
      <c r="AR101" s="817" t="s">
        <v>3604</v>
      </c>
      <c r="AS101" s="834" t="s">
        <v>933</v>
      </c>
      <c r="AT101" s="758" t="s">
        <v>1917</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6496</v>
      </c>
      <c r="C102" s="730" t="s">
        <v>6497</v>
      </c>
      <c r="D102" s="811" t="s">
        <v>6497</v>
      </c>
      <c r="E102" s="811" t="s">
        <v>769</v>
      </c>
      <c r="F102" s="811" t="s">
        <v>4574</v>
      </c>
      <c r="G102" s="812"/>
      <c r="H102" s="812"/>
      <c r="I102" s="812"/>
      <c r="J102" s="825" t="s">
        <v>257</v>
      </c>
      <c r="K102" s="815" t="s">
        <v>5839</v>
      </c>
      <c r="L102" s="771" t="s">
        <v>4840</v>
      </c>
      <c r="M102" s="811" t="s">
        <v>6498</v>
      </c>
      <c r="N102" s="812"/>
      <c r="O102" s="834" t="s">
        <v>933</v>
      </c>
      <c r="P102" s="815" t="s">
        <v>6499</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3383</v>
      </c>
      <c r="AS102" s="834" t="s">
        <v>3092</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6500</v>
      </c>
      <c r="C103" s="730" t="s">
        <v>6501</v>
      </c>
      <c r="D103" s="821"/>
      <c r="E103" s="812"/>
      <c r="F103" s="812"/>
      <c r="G103" s="812"/>
      <c r="H103" s="812"/>
      <c r="I103" s="812"/>
      <c r="J103" s="812"/>
      <c r="K103" s="812"/>
      <c r="L103" s="812"/>
      <c r="M103" s="812"/>
      <c r="N103" s="812"/>
      <c r="O103" s="812"/>
      <c r="P103" s="812"/>
      <c r="Q103" s="811" t="s">
        <v>6502</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6503</v>
      </c>
      <c r="B104" s="836" t="s">
        <v>6310</v>
      </c>
      <c r="C104" s="730" t="s">
        <v>937</v>
      </c>
      <c r="D104" s="821"/>
      <c r="E104" s="811" t="s">
        <v>770</v>
      </c>
      <c r="F104" s="811" t="s">
        <v>1947</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6477</v>
      </c>
      <c r="C105" s="730" t="s">
        <v>2779</v>
      </c>
      <c r="D105" s="821"/>
      <c r="E105" s="812"/>
      <c r="F105" s="812"/>
      <c r="G105" s="815" t="s">
        <v>854</v>
      </c>
      <c r="H105" s="812"/>
      <c r="I105" s="812"/>
      <c r="J105" s="811" t="s">
        <v>6504</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6505</v>
      </c>
      <c r="B107" s="842"/>
      <c r="C107" s="711" t="s">
        <v>6506</v>
      </c>
      <c r="D107" s="811" t="s">
        <v>6506</v>
      </c>
      <c r="E107" s="817"/>
      <c r="F107" s="812"/>
      <c r="G107" s="813" t="s">
        <v>6506</v>
      </c>
      <c r="H107" s="811" t="s">
        <v>6506</v>
      </c>
      <c r="I107" s="812"/>
      <c r="J107" s="812"/>
      <c r="K107" s="815" t="s">
        <v>6507</v>
      </c>
      <c r="L107" s="812"/>
      <c r="M107" s="812"/>
      <c r="N107" s="812"/>
      <c r="O107" s="812"/>
      <c r="P107" s="812"/>
      <c r="Q107" s="815" t="s">
        <v>6508</v>
      </c>
      <c r="R107" s="815" t="s">
        <v>6507</v>
      </c>
      <c r="S107" s="815" t="s">
        <v>6509</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6510</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6309</v>
      </c>
      <c r="B108" s="844" t="s">
        <v>6511</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6512</v>
      </c>
      <c r="C109" s="730" t="s">
        <v>2701</v>
      </c>
      <c r="D109" s="821"/>
      <c r="E109" s="830"/>
      <c r="F109" s="830"/>
      <c r="G109" s="830"/>
      <c r="H109" s="812"/>
      <c r="I109" s="811" t="s">
        <v>2701</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6513</v>
      </c>
      <c r="C110" s="730" t="s">
        <v>2165</v>
      </c>
      <c r="D110" s="821"/>
      <c r="E110" s="830"/>
      <c r="F110" s="830"/>
      <c r="G110" s="830"/>
      <c r="H110" s="812"/>
      <c r="I110" s="811" t="s">
        <v>1286</v>
      </c>
      <c r="J110" s="831"/>
      <c r="K110" s="815" t="s">
        <v>2459</v>
      </c>
      <c r="L110" s="717" t="s">
        <v>2606</v>
      </c>
      <c r="M110" s="812"/>
      <c r="N110" s="812"/>
      <c r="O110" s="811" t="s">
        <v>6514</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6419</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6515</v>
      </c>
      <c r="C111" s="730" t="s">
        <v>1157</v>
      </c>
      <c r="D111" s="821"/>
      <c r="E111" s="830"/>
      <c r="F111" s="811" t="s">
        <v>1017</v>
      </c>
      <c r="G111" s="830"/>
      <c r="H111" s="811" t="s">
        <v>1157</v>
      </c>
      <c r="I111" s="811" t="s">
        <v>1227</v>
      </c>
      <c r="J111" s="831"/>
      <c r="K111" s="812"/>
      <c r="L111" s="848"/>
      <c r="M111" s="812"/>
      <c r="N111" s="812"/>
      <c r="O111" s="815"/>
      <c r="P111" s="812"/>
      <c r="Q111" s="811" t="s">
        <v>2509</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6324</v>
      </c>
      <c r="B112" s="850" t="s">
        <v>6310</v>
      </c>
      <c r="C112" s="730" t="s">
        <v>3192</v>
      </c>
      <c r="D112" s="812"/>
      <c r="E112" s="822"/>
      <c r="F112" s="822"/>
      <c r="G112" s="822"/>
      <c r="H112" s="851" t="s">
        <v>2768</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6329</v>
      </c>
      <c r="B113" s="855" t="s">
        <v>6310</v>
      </c>
      <c r="C113" s="711" t="s">
        <v>6516</v>
      </c>
      <c r="D113" s="821"/>
      <c r="E113" s="830"/>
      <c r="F113" s="830"/>
      <c r="G113" s="830"/>
      <c r="H113" s="811" t="s">
        <v>2015</v>
      </c>
      <c r="I113" s="811" t="s">
        <v>6517</v>
      </c>
      <c r="J113" s="831"/>
      <c r="K113" s="812"/>
      <c r="L113" s="848"/>
      <c r="M113" s="812"/>
      <c r="N113" s="812"/>
      <c r="O113" s="815"/>
      <c r="P113" s="812"/>
      <c r="Q113" s="811" t="s">
        <v>6516</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6311</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2055</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2038</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6324</v>
      </c>
      <c r="B115" s="855" t="s">
        <v>6310</v>
      </c>
      <c r="C115" s="730" t="str">
        <f>HYPERLINK("https://youtu.be/sDPkawvhuRo","28.54")</f>
        <v>28.54</v>
      </c>
      <c r="D115" s="821"/>
      <c r="E115" s="811" t="s">
        <v>372</v>
      </c>
      <c r="F115" s="811" t="s">
        <v>257</v>
      </c>
      <c r="G115" s="813" t="s">
        <v>143</v>
      </c>
      <c r="H115" s="811" t="s">
        <v>1181</v>
      </c>
      <c r="I115" s="811" t="s">
        <v>372</v>
      </c>
      <c r="J115" s="812" t="s">
        <v>1444</v>
      </c>
      <c r="K115" s="815" t="s">
        <v>299</v>
      </c>
      <c r="L115" s="717" t="s">
        <v>2240</v>
      </c>
      <c r="M115" s="812"/>
      <c r="N115" s="812" t="s">
        <v>3364</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6329</v>
      </c>
      <c r="B116" s="855" t="s">
        <v>6310</v>
      </c>
      <c r="C116" s="730" t="s">
        <v>6518</v>
      </c>
      <c r="D116" s="811" t="s">
        <v>6518</v>
      </c>
      <c r="E116" s="811" t="s">
        <v>6519</v>
      </c>
      <c r="F116" s="811"/>
      <c r="G116" s="824" t="s">
        <v>2841</v>
      </c>
      <c r="H116" s="830"/>
      <c r="I116" s="811" t="s">
        <v>6519</v>
      </c>
      <c r="J116" s="812"/>
      <c r="K116" s="815" t="s">
        <v>6518</v>
      </c>
      <c r="L116" s="812"/>
      <c r="M116" s="812"/>
      <c r="N116" s="821"/>
      <c r="O116" s="812"/>
      <c r="P116" s="815" t="s">
        <v>482</v>
      </c>
      <c r="Q116" s="811"/>
      <c r="R116" s="812"/>
      <c r="S116" s="812"/>
      <c r="T116" s="812"/>
      <c r="U116" s="812"/>
      <c r="V116" s="811" t="s">
        <v>6520</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6352</v>
      </c>
      <c r="B117" s="856" t="s">
        <v>6521</v>
      </c>
      <c r="C117" s="730" t="s">
        <v>6522</v>
      </c>
      <c r="D117" s="821"/>
      <c r="E117" s="812"/>
      <c r="F117" s="812"/>
      <c r="G117" s="812"/>
      <c r="H117" s="812"/>
      <c r="I117" s="812"/>
      <c r="J117" s="812"/>
      <c r="K117" s="812"/>
      <c r="L117" s="812"/>
      <c r="M117" s="812"/>
      <c r="N117" s="814" t="str">
        <f>HYPERLINK("https://youtu.be/tXG5xCfHZ2E","35.72")</f>
        <v>35.72</v>
      </c>
      <c r="O117" s="815" t="s">
        <v>6021</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5737</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6523</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6430</v>
      </c>
      <c r="B119" s="844" t="s">
        <v>6524</v>
      </c>
      <c r="C119" s="730" t="s">
        <v>6525</v>
      </c>
      <c r="D119" s="821"/>
      <c r="E119" s="812"/>
      <c r="F119" s="812"/>
      <c r="G119" s="812"/>
      <c r="H119" s="812"/>
      <c r="I119" s="811" t="s">
        <v>4170</v>
      </c>
      <c r="J119" s="821"/>
      <c r="K119" s="812"/>
      <c r="L119" s="812"/>
      <c r="M119" s="812"/>
      <c r="N119" s="812"/>
      <c r="O119" s="811" t="s">
        <v>4509</v>
      </c>
      <c r="P119" s="812"/>
      <c r="Q119" s="812"/>
      <c r="R119" s="812"/>
      <c r="S119" s="812"/>
      <c r="T119" s="812"/>
      <c r="U119" s="812"/>
      <c r="V119" s="812"/>
      <c r="W119" s="812"/>
      <c r="X119" s="812"/>
      <c r="Y119" s="812"/>
      <c r="Z119" s="812"/>
      <c r="AA119" s="812"/>
      <c r="AB119" s="815" t="s">
        <v>2802</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6526</v>
      </c>
      <c r="C120" s="730" t="s">
        <v>1783</v>
      </c>
      <c r="D120" s="821"/>
      <c r="E120" s="812"/>
      <c r="F120" s="812"/>
      <c r="G120" s="812"/>
      <c r="H120" s="812"/>
      <c r="I120" s="812"/>
      <c r="J120" s="812"/>
      <c r="K120" s="812"/>
      <c r="L120" s="812"/>
      <c r="M120" s="812"/>
      <c r="N120" s="821"/>
      <c r="O120" s="851" t="s">
        <v>3259</v>
      </c>
      <c r="P120" s="812"/>
      <c r="Q120" s="812"/>
      <c r="R120" s="812"/>
      <c r="S120" s="811" t="s">
        <v>5159</v>
      </c>
      <c r="T120" s="812"/>
      <c r="U120" s="812"/>
      <c r="V120" s="812"/>
      <c r="W120" s="812"/>
      <c r="X120" s="812"/>
      <c r="Y120" s="812"/>
      <c r="Z120" s="812"/>
      <c r="AA120" s="812"/>
      <c r="AB120" s="811" t="s">
        <v>1549</v>
      </c>
      <c r="AC120" s="812"/>
      <c r="AD120" s="812"/>
      <c r="AE120" s="812"/>
      <c r="AF120" s="812"/>
      <c r="AG120" s="812"/>
      <c r="AH120" s="812"/>
      <c r="AI120" s="816"/>
      <c r="AJ120" s="812"/>
      <c r="AK120" s="812"/>
      <c r="AL120" s="812"/>
      <c r="AM120" s="812"/>
      <c r="AN120" s="812"/>
      <c r="AO120" s="812"/>
      <c r="AP120" s="812"/>
      <c r="AQ120" s="812"/>
      <c r="AR120" s="817" t="s">
        <v>2508</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6527</v>
      </c>
      <c r="C121" s="730" t="s">
        <v>3233</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3233</v>
      </c>
      <c r="Z121" s="812"/>
      <c r="AA121" s="812"/>
      <c r="AB121" s="812"/>
      <c r="AC121" s="812"/>
      <c r="AD121" s="812"/>
      <c r="AE121" s="812"/>
      <c r="AF121" s="812"/>
      <c r="AG121" s="812"/>
      <c r="AH121" s="812"/>
      <c r="AI121" s="816"/>
      <c r="AJ121" s="812"/>
      <c r="AK121" s="812"/>
      <c r="AL121" s="812"/>
      <c r="AM121" s="812"/>
      <c r="AN121" s="812"/>
      <c r="AO121" s="812"/>
      <c r="AP121" s="815" t="s">
        <v>6142</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6528</v>
      </c>
      <c r="C122" s="711" t="s">
        <v>373</v>
      </c>
      <c r="D122" s="813" t="s">
        <v>373</v>
      </c>
      <c r="E122" s="811" t="s">
        <v>4751</v>
      </c>
      <c r="F122" s="811" t="s">
        <v>3885</v>
      </c>
      <c r="G122" s="813" t="s">
        <v>857</v>
      </c>
      <c r="H122" s="811" t="s">
        <v>6529</v>
      </c>
      <c r="I122" s="811" t="s">
        <v>1229</v>
      </c>
      <c r="J122" s="811" t="s">
        <v>5286</v>
      </c>
      <c r="K122" s="815" t="s">
        <v>5000</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6530</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6355</v>
      </c>
      <c r="B123" s="844" t="s">
        <v>6531</v>
      </c>
      <c r="C123" s="711" t="s">
        <v>562</v>
      </c>
      <c r="D123" s="821"/>
      <c r="E123" s="812"/>
      <c r="F123" s="811" t="s">
        <v>6532</v>
      </c>
      <c r="G123" s="812"/>
      <c r="H123" s="812"/>
      <c r="I123" s="812"/>
      <c r="J123" s="812"/>
      <c r="K123" s="812"/>
      <c r="L123" s="811" t="s">
        <v>2463</v>
      </c>
      <c r="M123" s="812"/>
      <c r="N123" s="814" t="str">
        <f>HYPERLINK("https://youtu.be/wzsts4r5VHY","56.24")</f>
        <v>56.24</v>
      </c>
      <c r="O123" s="811" t="s">
        <v>2080</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6533</v>
      </c>
      <c r="AJ123" s="812"/>
      <c r="AK123" s="812"/>
      <c r="AL123" s="812"/>
      <c r="AM123" s="812"/>
      <c r="AN123" s="812"/>
      <c r="AO123" s="812"/>
      <c r="AP123" s="812"/>
      <c r="AQ123" s="812"/>
      <c r="AR123" s="817" t="s">
        <v>4273</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6534</v>
      </c>
      <c r="C124" s="761" t="s">
        <v>4334</v>
      </c>
      <c r="D124" s="830"/>
      <c r="E124" s="830"/>
      <c r="F124" s="830"/>
      <c r="G124" s="830"/>
      <c r="H124" s="812"/>
      <c r="I124" s="830"/>
      <c r="J124" s="812"/>
      <c r="K124" s="812"/>
      <c r="L124" s="813" t="s">
        <v>6535</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4334</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6536</v>
      </c>
      <c r="C125" s="730" t="s">
        <v>6537</v>
      </c>
      <c r="D125" s="811" t="s">
        <v>775</v>
      </c>
      <c r="E125" s="811" t="s">
        <v>1806</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6364</v>
      </c>
      <c r="B126" s="844" t="s">
        <v>6538</v>
      </c>
      <c r="C126" s="730" t="s">
        <v>3938</v>
      </c>
      <c r="D126" s="821"/>
      <c r="E126" s="812"/>
      <c r="F126" s="830"/>
      <c r="G126" s="812"/>
      <c r="H126" s="812"/>
      <c r="I126" s="812"/>
      <c r="J126" s="812"/>
      <c r="K126" s="812"/>
      <c r="L126" s="815"/>
      <c r="M126" s="812"/>
      <c r="N126" s="812"/>
      <c r="O126" s="815" t="s">
        <v>3794</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6539</v>
      </c>
      <c r="C127" s="730" t="s">
        <v>6540</v>
      </c>
      <c r="D127" s="821"/>
      <c r="E127" s="812"/>
      <c r="F127" s="811" t="s">
        <v>2745</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6371</v>
      </c>
      <c r="B128" s="844" t="s">
        <v>6541</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6542</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6324</v>
      </c>
      <c r="B130" s="856" t="s">
        <v>6541</v>
      </c>
      <c r="C130" s="730" t="s">
        <v>6543</v>
      </c>
      <c r="D130" s="811" t="s">
        <v>6543</v>
      </c>
      <c r="E130" s="811" t="s">
        <v>2255</v>
      </c>
      <c r="F130" s="812"/>
      <c r="G130" s="812"/>
      <c r="H130" s="830"/>
      <c r="I130" s="811" t="s">
        <v>2768</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6544</v>
      </c>
      <c r="AC130" s="812"/>
      <c r="AD130" s="812"/>
      <c r="AE130" s="812"/>
      <c r="AF130" s="812"/>
      <c r="AG130" s="812"/>
      <c r="AH130" s="812"/>
      <c r="AI130" s="816"/>
      <c r="AJ130" s="812"/>
      <c r="AK130" s="812"/>
      <c r="AL130" s="812"/>
      <c r="AM130" s="812"/>
      <c r="AN130" s="812"/>
      <c r="AO130" s="812"/>
      <c r="AP130" s="812"/>
      <c r="AQ130" s="812"/>
      <c r="AR130" s="817" t="s">
        <v>5216</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6542</v>
      </c>
      <c r="C131" s="711" t="s">
        <v>1438</v>
      </c>
      <c r="D131" s="811" t="s">
        <v>5289</v>
      </c>
      <c r="E131" s="811" t="s">
        <v>5289</v>
      </c>
      <c r="F131" s="811" t="s">
        <v>1407</v>
      </c>
      <c r="G131" s="812"/>
      <c r="H131" s="811" t="s">
        <v>5289</v>
      </c>
      <c r="I131" s="715" t="s">
        <v>3092</v>
      </c>
      <c r="J131" s="814" t="str">
        <f>HYPERLINK("https://youtu.be/NPrbRwZDn1I","27.54")</f>
        <v>27.54</v>
      </c>
      <c r="K131" s="815" t="s">
        <v>427</v>
      </c>
      <c r="L131" s="717" t="s">
        <v>500</v>
      </c>
      <c r="M131" s="812"/>
      <c r="N131" s="814" t="str">
        <f>HYPERLINK("https://youtu.be/gwRV1gD1ndo","27.79")</f>
        <v>27.79</v>
      </c>
      <c r="O131" s="811" t="s">
        <v>6499</v>
      </c>
      <c r="P131" s="812" t="s">
        <v>405</v>
      </c>
      <c r="Q131" s="824" t="s">
        <v>1895</v>
      </c>
      <c r="R131" s="812"/>
      <c r="S131" s="812"/>
      <c r="T131" s="812" t="s">
        <v>1802</v>
      </c>
      <c r="U131" s="817" t="s">
        <v>2479</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6329</v>
      </c>
      <c r="B132" s="856" t="s">
        <v>6310</v>
      </c>
      <c r="C132" s="711" t="s">
        <v>6545</v>
      </c>
      <c r="D132" s="830"/>
      <c r="E132" s="812"/>
      <c r="F132" s="813" t="s">
        <v>6545</v>
      </c>
      <c r="G132" s="830"/>
      <c r="H132" s="812"/>
      <c r="I132" s="811" t="s">
        <v>2641</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1802</v>
      </c>
      <c r="AZ132" s="812"/>
      <c r="BA132" s="725"/>
      <c r="BB132" s="725"/>
      <c r="BC132" s="725"/>
      <c r="BD132" s="812"/>
      <c r="BE132" s="812"/>
      <c r="BF132" s="812"/>
      <c r="BG132" s="812"/>
      <c r="BH132" s="725"/>
      <c r="BI132" s="725"/>
      <c r="BJ132" s="725"/>
    </row>
    <row r="133" ht="15.75" customHeight="1">
      <c r="A133" s="854" t="s">
        <v>6546</v>
      </c>
      <c r="B133" s="855" t="s">
        <v>6547</v>
      </c>
      <c r="C133" s="711" t="s">
        <v>6548</v>
      </c>
      <c r="D133" s="811" t="s">
        <v>6548</v>
      </c>
      <c r="E133" s="812"/>
      <c r="F133" s="825"/>
      <c r="G133" s="813" t="s">
        <v>862</v>
      </c>
      <c r="H133" s="812"/>
      <c r="I133" s="812"/>
      <c r="J133" s="817" t="s">
        <v>6549</v>
      </c>
      <c r="K133" s="812"/>
      <c r="L133" s="717" t="s">
        <v>6550</v>
      </c>
      <c r="M133" s="812" t="s">
        <v>6551</v>
      </c>
      <c r="N133" s="817" t="s">
        <v>6552</v>
      </c>
      <c r="O133" s="812"/>
      <c r="P133" s="812"/>
      <c r="Q133" s="812"/>
      <c r="R133" s="812"/>
      <c r="S133" s="812"/>
      <c r="T133" s="812" t="s">
        <v>4903</v>
      </c>
      <c r="U133" s="812"/>
      <c r="V133" s="812"/>
      <c r="W133" s="812"/>
      <c r="X133" s="812"/>
      <c r="Y133" s="812"/>
      <c r="Z133" s="812"/>
      <c r="AA133" s="812"/>
      <c r="AB133" s="812"/>
      <c r="AC133" s="812"/>
      <c r="AD133" s="812"/>
      <c r="AE133" s="812"/>
      <c r="AF133" s="812"/>
      <c r="AG133" s="812"/>
      <c r="AH133" s="811" t="s">
        <v>6553</v>
      </c>
      <c r="AI133" s="816"/>
      <c r="AJ133" s="812"/>
      <c r="AK133" s="812"/>
      <c r="AL133" s="812"/>
      <c r="AM133" s="812"/>
      <c r="AN133" s="817" t="s">
        <v>6554</v>
      </c>
      <c r="AO133" s="812"/>
      <c r="AP133" s="812"/>
      <c r="AQ133" s="812"/>
      <c r="AR133" s="817" t="s">
        <v>6555</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6556</v>
      </c>
      <c r="C134" s="730" t="s">
        <v>6557</v>
      </c>
      <c r="D134" s="821"/>
      <c r="E134" s="824"/>
      <c r="F134" s="811" t="s">
        <v>6557</v>
      </c>
      <c r="G134" s="812"/>
      <c r="H134" s="812"/>
      <c r="I134" s="824"/>
      <c r="J134" s="824"/>
      <c r="K134" s="812"/>
      <c r="L134" s="812"/>
      <c r="M134" s="812"/>
      <c r="N134" s="812"/>
      <c r="O134" s="815" t="s">
        <v>6558</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6559</v>
      </c>
      <c r="C135" s="730" t="s">
        <v>6560</v>
      </c>
      <c r="D135" s="813" t="s">
        <v>378</v>
      </c>
      <c r="E135" s="824"/>
      <c r="F135" s="825"/>
      <c r="G135" s="812"/>
      <c r="H135" s="825" t="s">
        <v>6561</v>
      </c>
      <c r="I135" s="812"/>
      <c r="J135" s="811" t="s">
        <v>584</v>
      </c>
      <c r="K135" s="812"/>
      <c r="L135" s="834" t="s">
        <v>3430</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6562</v>
      </c>
      <c r="C136" s="730" t="s">
        <v>6563</v>
      </c>
      <c r="D136" s="821"/>
      <c r="E136" s="811" t="s">
        <v>6564</v>
      </c>
      <c r="F136" s="811" t="s">
        <v>1022</v>
      </c>
      <c r="G136" s="812"/>
      <c r="H136" s="812"/>
      <c r="I136" s="811" t="s">
        <v>1233</v>
      </c>
      <c r="J136" s="824"/>
      <c r="K136" s="812"/>
      <c r="L136" s="812"/>
      <c r="M136" s="812"/>
      <c r="N136" s="812"/>
      <c r="O136" s="812"/>
      <c r="P136" s="812"/>
      <c r="Q136" s="811" t="s">
        <v>6563</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6565</v>
      </c>
      <c r="B137" s="855" t="s">
        <v>6547</v>
      </c>
      <c r="C137" s="711" t="s">
        <v>775</v>
      </c>
      <c r="D137" s="824" t="s">
        <v>3371</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4899</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6556</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6559</v>
      </c>
      <c r="C139" s="730" t="s">
        <v>6566</v>
      </c>
      <c r="D139" s="824"/>
      <c r="E139" s="812"/>
      <c r="F139" s="812"/>
      <c r="G139" s="812"/>
      <c r="H139" s="811" t="s">
        <v>6566</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6562</v>
      </c>
      <c r="C140" s="711" t="s">
        <v>1428</v>
      </c>
      <c r="D140" s="824"/>
      <c r="E140" s="811" t="s">
        <v>4837</v>
      </c>
      <c r="F140" s="812"/>
      <c r="G140" s="812"/>
      <c r="H140" s="812"/>
      <c r="I140" s="811" t="s">
        <v>6567</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6568</v>
      </c>
      <c r="B141" s="855" t="s">
        <v>6569</v>
      </c>
      <c r="C141" s="730" t="s">
        <v>6570</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2409</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6571</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6572</v>
      </c>
      <c r="B143" s="855" t="s">
        <v>6573</v>
      </c>
      <c r="C143" s="711" t="s">
        <v>6574</v>
      </c>
      <c r="D143" s="824"/>
      <c r="E143" s="811" t="s">
        <v>1257</v>
      </c>
      <c r="F143" s="812"/>
      <c r="G143" s="812"/>
      <c r="H143" s="811" t="s">
        <v>6575</v>
      </c>
      <c r="I143" s="811" t="s">
        <v>6576</v>
      </c>
      <c r="J143" s="811" t="s">
        <v>6577</v>
      </c>
      <c r="K143" s="812"/>
      <c r="L143" s="812"/>
      <c r="M143" s="824"/>
      <c r="N143" s="812"/>
      <c r="O143" s="812"/>
      <c r="P143" s="812"/>
      <c r="Q143" s="824" t="s">
        <v>6578</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6579</v>
      </c>
      <c r="C144" s="711" t="s">
        <v>6580</v>
      </c>
      <c r="D144" s="824"/>
      <c r="E144" s="812"/>
      <c r="F144" s="812"/>
      <c r="G144" s="812"/>
      <c r="H144" s="811" t="s">
        <v>6581</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6582</v>
      </c>
      <c r="C145" s="711" t="s">
        <v>6574</v>
      </c>
      <c r="D145" s="824"/>
      <c r="E145" s="812"/>
      <c r="F145" s="812"/>
      <c r="G145" s="812"/>
      <c r="H145" s="714" t="s">
        <v>6574</v>
      </c>
      <c r="I145" s="812"/>
      <c r="J145" s="811" t="s">
        <v>6583</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6584</v>
      </c>
      <c r="C146" s="711" t="s">
        <v>744</v>
      </c>
      <c r="D146" s="824"/>
      <c r="E146" s="811" t="s">
        <v>3903</v>
      </c>
      <c r="F146" s="830"/>
      <c r="G146" s="812"/>
      <c r="H146" s="811" t="s">
        <v>744</v>
      </c>
      <c r="I146" s="812"/>
      <c r="J146" s="812"/>
      <c r="K146" s="830"/>
      <c r="L146" s="812"/>
      <c r="M146" s="824"/>
      <c r="N146" s="812"/>
      <c r="O146" s="812"/>
      <c r="P146" s="812"/>
      <c r="Q146" s="812"/>
      <c r="R146" s="859" t="s">
        <v>6148</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6352</v>
      </c>
      <c r="B147" s="855"/>
      <c r="C147" s="730" t="s">
        <v>1511</v>
      </c>
      <c r="D147" s="811" t="s">
        <v>6585</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6586</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6409</v>
      </c>
      <c r="B148" s="862" t="s">
        <v>6587</v>
      </c>
      <c r="C148" s="730" t="s">
        <v>2516</v>
      </c>
      <c r="D148" s="821"/>
      <c r="E148" s="812"/>
      <c r="F148" s="811" t="s">
        <v>2516</v>
      </c>
      <c r="G148" s="812"/>
      <c r="H148" s="811" t="s">
        <v>2516</v>
      </c>
      <c r="I148" s="811" t="s">
        <v>3049</v>
      </c>
      <c r="J148" s="812"/>
      <c r="K148" s="815" t="s">
        <v>2797</v>
      </c>
      <c r="L148" s="812"/>
      <c r="M148" s="812"/>
      <c r="N148" s="812"/>
      <c r="O148" s="817" t="s">
        <v>6588</v>
      </c>
      <c r="P148" s="812"/>
      <c r="Q148" s="811" t="s">
        <v>2516</v>
      </c>
      <c r="R148" s="812"/>
      <c r="S148" s="812"/>
      <c r="T148" s="812"/>
      <c r="U148" s="812"/>
      <c r="V148" s="812"/>
      <c r="W148" s="812"/>
      <c r="X148" s="811" t="s">
        <v>2516</v>
      </c>
      <c r="Y148" s="812"/>
      <c r="Z148" s="812"/>
      <c r="AA148" s="812"/>
      <c r="AB148" s="812"/>
      <c r="AC148" s="812"/>
      <c r="AD148" s="812"/>
      <c r="AE148" s="812"/>
      <c r="AF148" s="811" t="s">
        <v>5463</v>
      </c>
      <c r="AG148" s="812"/>
      <c r="AH148" s="812"/>
      <c r="AI148" s="816"/>
      <c r="AJ148" s="812"/>
      <c r="AK148" s="812"/>
      <c r="AL148" s="812"/>
      <c r="AM148" s="812"/>
      <c r="AN148" s="812"/>
      <c r="AO148" s="812"/>
      <c r="AP148" s="812"/>
      <c r="AQ148" s="812"/>
      <c r="AR148" s="817" t="s">
        <v>2516</v>
      </c>
      <c r="AS148" s="834" t="s">
        <v>2516</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6589</v>
      </c>
      <c r="C149" s="711" t="s">
        <v>2287</v>
      </c>
      <c r="D149" s="811" t="s">
        <v>6590</v>
      </c>
      <c r="E149" s="812"/>
      <c r="F149" s="811" t="s">
        <v>966</v>
      </c>
      <c r="G149" s="812"/>
      <c r="H149" s="815" t="s">
        <v>6591</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6412</v>
      </c>
      <c r="B150" s="862" t="s">
        <v>6592</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3250</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6329</v>
      </c>
      <c r="B151" s="855" t="s">
        <v>6310</v>
      </c>
      <c r="C151" s="711" t="s">
        <v>6593</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6310</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6594</v>
      </c>
      <c r="B154" s="868" t="s">
        <v>6595</v>
      </c>
      <c r="C154" s="730" t="s">
        <v>6596</v>
      </c>
      <c r="D154" s="714" t="s">
        <v>6597</v>
      </c>
      <c r="E154" s="714" t="s">
        <v>6598</v>
      </c>
      <c r="F154" s="770"/>
      <c r="G154" s="716" t="s">
        <v>6598</v>
      </c>
      <c r="H154" s="738" t="s">
        <v>6597</v>
      </c>
      <c r="I154" s="714" t="s">
        <v>6599</v>
      </c>
      <c r="J154" s="770"/>
      <c r="K154" s="716" t="s">
        <v>6597</v>
      </c>
      <c r="L154" s="712" t="s">
        <v>6600</v>
      </c>
      <c r="M154" s="770"/>
      <c r="N154" s="772"/>
      <c r="O154" s="714" t="s">
        <v>6601</v>
      </c>
      <c r="P154" s="770"/>
      <c r="Q154" s="714" t="s">
        <v>6602</v>
      </c>
      <c r="R154" s="770"/>
      <c r="S154" s="770"/>
      <c r="T154" s="770"/>
      <c r="U154" s="770"/>
      <c r="V154" s="770"/>
      <c r="W154" s="714" t="s">
        <v>6575</v>
      </c>
      <c r="X154" s="770"/>
      <c r="Y154" s="714" t="s">
        <v>6596</v>
      </c>
      <c r="Z154" s="770"/>
      <c r="AA154" s="770"/>
      <c r="AB154" s="770"/>
      <c r="AC154" s="770"/>
      <c r="AD154" s="738" t="s">
        <v>6599</v>
      </c>
      <c r="AE154" s="738" t="s">
        <v>6601</v>
      </c>
      <c r="AF154" s="770"/>
      <c r="AG154" s="770"/>
      <c r="AH154" s="770"/>
      <c r="AI154" s="773"/>
      <c r="AJ154" s="777"/>
      <c r="AK154" s="770"/>
      <c r="AL154" s="770"/>
      <c r="AM154" s="770"/>
      <c r="AN154" s="770"/>
      <c r="AO154" s="770"/>
      <c r="AP154" s="770"/>
      <c r="AQ154" s="770"/>
      <c r="AR154" s="772" t="s">
        <v>902</v>
      </c>
      <c r="AS154" s="758" t="s">
        <v>2739</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6603</v>
      </c>
      <c r="C155" s="711" t="s">
        <v>6600</v>
      </c>
      <c r="D155" s="714" t="s">
        <v>6600</v>
      </c>
      <c r="E155" s="770"/>
      <c r="F155" s="770"/>
      <c r="G155" s="770"/>
      <c r="H155" s="738" t="s">
        <v>6597</v>
      </c>
      <c r="I155" s="716"/>
      <c r="J155" s="770"/>
      <c r="K155" s="716" t="s">
        <v>6604</v>
      </c>
      <c r="L155" s="770"/>
      <c r="M155" s="716" t="s">
        <v>6600</v>
      </c>
      <c r="N155" s="772"/>
      <c r="O155" s="770"/>
      <c r="P155" s="770"/>
      <c r="Q155" s="770"/>
      <c r="R155" s="770"/>
      <c r="S155" s="714" t="s">
        <v>6597</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6605</v>
      </c>
      <c r="B156" s="868" t="s">
        <v>6310</v>
      </c>
      <c r="C156" s="730" t="s">
        <v>1823</v>
      </c>
      <c r="D156" s="714" t="s">
        <v>6606</v>
      </c>
      <c r="E156" s="770"/>
      <c r="F156" s="770"/>
      <c r="G156" s="716" t="s">
        <v>4555</v>
      </c>
      <c r="H156" s="738" t="s">
        <v>2821</v>
      </c>
      <c r="I156" s="714" t="s">
        <v>6607</v>
      </c>
      <c r="J156" s="770"/>
      <c r="K156" s="770"/>
      <c r="L156" s="770"/>
      <c r="M156" s="716" t="s">
        <v>2762</v>
      </c>
      <c r="N156" s="772"/>
      <c r="O156" s="770"/>
      <c r="P156" s="770"/>
      <c r="Q156" s="714" t="s">
        <v>3990</v>
      </c>
      <c r="R156" s="770"/>
      <c r="S156" s="770"/>
      <c r="T156" s="770"/>
      <c r="U156" s="770"/>
      <c r="V156" s="770"/>
      <c r="W156" s="714" t="s">
        <v>1823</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5260</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6324</v>
      </c>
      <c r="B157" s="873" t="s">
        <v>6310</v>
      </c>
      <c r="C157" s="761" t="s">
        <v>6608</v>
      </c>
      <c r="D157" s="734" t="s">
        <v>6609</v>
      </c>
      <c r="E157" s="770"/>
      <c r="F157" s="770"/>
      <c r="G157" s="735"/>
      <c r="H157" s="798" t="s">
        <v>6608</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6311</v>
      </c>
      <c r="B158" s="874" t="s">
        <v>6610</v>
      </c>
      <c r="C158" s="730" t="s">
        <v>4963</v>
      </c>
      <c r="D158" s="777"/>
      <c r="E158" s="770"/>
      <c r="F158" s="738"/>
      <c r="G158" s="716"/>
      <c r="H158" s="770"/>
      <c r="I158" s="770"/>
      <c r="J158" s="770"/>
      <c r="K158" s="770"/>
      <c r="L158" s="714" t="s">
        <v>4963</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6611</v>
      </c>
      <c r="C159" s="730" t="s">
        <v>4685</v>
      </c>
      <c r="D159" s="714" t="s">
        <v>4685</v>
      </c>
      <c r="E159" s="770"/>
      <c r="F159" s="714" t="s">
        <v>6612</v>
      </c>
      <c r="G159" s="770"/>
      <c r="H159" s="734" t="s">
        <v>5981</v>
      </c>
      <c r="I159" s="717" t="s">
        <v>157</v>
      </c>
      <c r="J159" s="770"/>
      <c r="K159" s="770"/>
      <c r="L159" s="717" t="s">
        <v>606</v>
      </c>
      <c r="M159" s="770"/>
      <c r="N159" s="772" t="s">
        <v>2347</v>
      </c>
      <c r="O159" s="714" t="s">
        <v>353</v>
      </c>
      <c r="P159" s="770"/>
      <c r="Q159" s="714" t="s">
        <v>2521</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3574</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6324</v>
      </c>
      <c r="B160" s="875" t="s">
        <v>6613</v>
      </c>
      <c r="C160" s="730" t="s">
        <v>6614</v>
      </c>
      <c r="D160" s="716"/>
      <c r="E160" s="770"/>
      <c r="F160" s="770"/>
      <c r="G160" s="770"/>
      <c r="H160" s="770"/>
      <c r="I160" s="716"/>
      <c r="J160" s="770"/>
      <c r="K160" s="770"/>
      <c r="L160" s="714" t="s">
        <v>4181</v>
      </c>
      <c r="M160" s="770"/>
      <c r="N160" s="770"/>
      <c r="O160" s="770"/>
      <c r="P160" s="770"/>
      <c r="Q160" s="770"/>
      <c r="R160" s="770"/>
      <c r="S160" s="770"/>
      <c r="T160" s="770"/>
      <c r="U160" s="770"/>
      <c r="V160" s="770"/>
      <c r="W160" s="770"/>
      <c r="X160" s="770"/>
      <c r="Y160" s="770"/>
      <c r="Z160" s="770"/>
      <c r="AA160" s="770"/>
      <c r="AB160" s="738" t="s">
        <v>6615</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6616</v>
      </c>
      <c r="C161" s="711" t="s">
        <v>6617</v>
      </c>
      <c r="D161" s="714" t="s">
        <v>6617</v>
      </c>
      <c r="E161" s="714" t="s">
        <v>2808</v>
      </c>
      <c r="F161" s="714" t="s">
        <v>6618</v>
      </c>
      <c r="G161" s="712" t="s">
        <v>869</v>
      </c>
      <c r="H161" s="772" t="s">
        <v>6619</v>
      </c>
      <c r="I161" s="717" t="s">
        <v>1239</v>
      </c>
      <c r="J161" s="770" t="s">
        <v>1455</v>
      </c>
      <c r="K161" s="738" t="s">
        <v>1673</v>
      </c>
      <c r="L161" s="717" t="s">
        <v>1899</v>
      </c>
      <c r="M161" s="770"/>
      <c r="N161" s="770" t="s">
        <v>1673</v>
      </c>
      <c r="O161" s="714" t="s">
        <v>5220</v>
      </c>
      <c r="P161" s="770"/>
      <c r="Q161" s="770"/>
      <c r="R161" s="770"/>
      <c r="S161" s="770"/>
      <c r="T161" s="770" t="s">
        <v>6620</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6621</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6622</v>
      </c>
      <c r="C162" s="730" t="s">
        <v>3631</v>
      </c>
      <c r="D162" s="714" t="s">
        <v>3631</v>
      </c>
      <c r="E162" s="714" t="s">
        <v>1028</v>
      </c>
      <c r="F162" s="717" t="s">
        <v>1028</v>
      </c>
      <c r="G162" s="770"/>
      <c r="H162" s="876"/>
      <c r="I162" s="770"/>
      <c r="J162" s="770" t="s">
        <v>5132</v>
      </c>
      <c r="K162" s="770"/>
      <c r="L162" s="770"/>
      <c r="M162" s="770"/>
      <c r="N162" s="770" t="s">
        <v>4227</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6623</v>
      </c>
      <c r="B163" s="875" t="s">
        <v>6431</v>
      </c>
      <c r="C163" s="730" t="s">
        <v>3749</v>
      </c>
      <c r="D163" s="777"/>
      <c r="E163" s="772"/>
      <c r="F163" s="770"/>
      <c r="G163" s="716" t="s">
        <v>3051</v>
      </c>
      <c r="H163" s="770"/>
      <c r="I163" s="770"/>
      <c r="J163" s="772"/>
      <c r="K163" s="770"/>
      <c r="L163" s="770"/>
      <c r="M163" s="770"/>
      <c r="N163" s="770"/>
      <c r="O163" s="770"/>
      <c r="P163" s="770"/>
      <c r="Q163" s="770"/>
      <c r="R163" s="770"/>
      <c r="S163" s="770"/>
      <c r="T163" s="770"/>
      <c r="U163" s="770"/>
      <c r="V163" s="770"/>
      <c r="W163" s="770"/>
      <c r="X163" s="770"/>
      <c r="Y163" s="770"/>
      <c r="Z163" s="738" t="s">
        <v>3260</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6624</v>
      </c>
      <c r="C164" s="730" t="s">
        <v>5028</v>
      </c>
      <c r="D164" s="714" t="s">
        <v>5028</v>
      </c>
      <c r="E164" s="772"/>
      <c r="F164" s="770"/>
      <c r="G164" s="770"/>
      <c r="H164" s="770"/>
      <c r="I164" s="714" t="s">
        <v>199</v>
      </c>
      <c r="J164" s="772"/>
      <c r="K164" s="770"/>
      <c r="L164" s="770"/>
      <c r="M164" s="770"/>
      <c r="N164" s="770"/>
      <c r="O164" s="770"/>
      <c r="P164" s="770"/>
      <c r="Q164" s="714" t="s">
        <v>1758</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4790</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6625</v>
      </c>
      <c r="B165" s="875" t="s">
        <v>6431</v>
      </c>
      <c r="C165" s="711" t="s">
        <v>6626</v>
      </c>
      <c r="D165" s="777"/>
      <c r="E165" s="772"/>
      <c r="F165" s="770"/>
      <c r="G165" s="735"/>
      <c r="H165" s="798" t="s">
        <v>6626</v>
      </c>
      <c r="I165" s="770"/>
      <c r="J165" s="772"/>
      <c r="K165" s="770"/>
      <c r="L165" s="714" t="s">
        <v>6627</v>
      </c>
      <c r="M165" s="770"/>
      <c r="N165" s="770"/>
      <c r="O165" s="770"/>
      <c r="P165" s="770"/>
      <c r="Q165" s="770"/>
      <c r="R165" s="770"/>
      <c r="S165" s="770"/>
      <c r="T165" s="770"/>
      <c r="U165" s="770"/>
      <c r="V165" s="770"/>
      <c r="W165" s="770"/>
      <c r="X165" s="770"/>
      <c r="Y165" s="770"/>
      <c r="Z165" s="770"/>
      <c r="AA165" s="770"/>
      <c r="AB165" s="738" t="s">
        <v>6628</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6624</v>
      </c>
      <c r="C166" s="711" t="s">
        <v>6629</v>
      </c>
      <c r="D166" s="712" t="s">
        <v>6629</v>
      </c>
      <c r="E166" s="800"/>
      <c r="F166" s="721"/>
      <c r="G166" s="721"/>
      <c r="H166" s="738" t="s">
        <v>6629</v>
      </c>
      <c r="I166" s="713"/>
      <c r="J166" s="800"/>
      <c r="K166" s="721"/>
      <c r="L166" s="721"/>
      <c r="M166" s="721"/>
      <c r="N166" s="721"/>
      <c r="O166" s="721"/>
      <c r="P166" s="721"/>
      <c r="Q166" s="721"/>
      <c r="R166" s="721"/>
      <c r="S166" s="740"/>
      <c r="T166" s="721"/>
      <c r="U166" s="721"/>
      <c r="V166" s="714" t="s">
        <v>6629</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6630</v>
      </c>
      <c r="AS166" s="721"/>
      <c r="AT166" s="721"/>
      <c r="AU166" s="721"/>
      <c r="AV166" s="721"/>
      <c r="AW166" s="721"/>
      <c r="AX166" s="721"/>
      <c r="AY166" s="800" t="s">
        <v>6631</v>
      </c>
      <c r="AZ166" s="721"/>
      <c r="BA166" s="869"/>
      <c r="BB166" s="869"/>
      <c r="BC166" s="869"/>
      <c r="BD166" s="721"/>
      <c r="BE166" s="721"/>
      <c r="BF166" s="721"/>
      <c r="BG166" s="721"/>
      <c r="BH166" s="869"/>
      <c r="BI166" s="869"/>
      <c r="BJ166" s="869"/>
    </row>
    <row r="167" ht="15.75" customHeight="1">
      <c r="A167" s="872" t="s">
        <v>6632</v>
      </c>
      <c r="B167" s="875" t="s">
        <v>6310</v>
      </c>
      <c r="C167" s="730" t="str">
        <f>HYPERLINK("https://www.youtube.com/watch?v=_HQgQjbTLjM","1:11.32")</f>
        <v>1:11.32</v>
      </c>
      <c r="D167" s="777"/>
      <c r="E167" s="798" t="s">
        <v>888</v>
      </c>
      <c r="F167" s="770"/>
      <c r="G167" s="738" t="s">
        <v>878</v>
      </c>
      <c r="H167" s="770"/>
      <c r="I167" s="717" t="s">
        <v>1245</v>
      </c>
      <c r="J167" s="772" t="s">
        <v>1469</v>
      </c>
      <c r="K167" s="770"/>
      <c r="L167" s="717" t="s">
        <v>6633</v>
      </c>
      <c r="M167" s="770"/>
      <c r="N167" s="770"/>
      <c r="O167" s="714" t="s">
        <v>3376</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6634</v>
      </c>
      <c r="B168" s="875" t="s">
        <v>6310</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6635</v>
      </c>
      <c r="B169" s="875" t="s">
        <v>6636</v>
      </c>
      <c r="C169" s="769" t="s">
        <v>6637</v>
      </c>
      <c r="D169" s="777"/>
      <c r="E169" s="879"/>
      <c r="F169" s="770"/>
      <c r="G169" s="738"/>
      <c r="H169" s="770"/>
      <c r="I169" s="717"/>
      <c r="J169" s="772"/>
      <c r="K169" s="770"/>
      <c r="L169" s="771" t="s">
        <v>6637</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6638</v>
      </c>
      <c r="C170" s="769" t="s">
        <v>2267</v>
      </c>
      <c r="D170" s="777"/>
      <c r="E170" s="879"/>
      <c r="F170" s="770"/>
      <c r="G170" s="738"/>
      <c r="H170" s="770"/>
      <c r="I170" s="717"/>
      <c r="J170" s="772"/>
      <c r="K170" s="770"/>
      <c r="L170" s="759" t="s">
        <v>2267</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6333</v>
      </c>
      <c r="B171" s="874" t="s">
        <v>6639</v>
      </c>
      <c r="C171" s="730"/>
      <c r="D171" s="777"/>
      <c r="E171" s="770"/>
      <c r="F171" s="770"/>
      <c r="G171" s="770"/>
      <c r="H171" s="770"/>
      <c r="I171" s="770"/>
      <c r="J171" s="770"/>
      <c r="K171" s="770"/>
      <c r="L171" s="770"/>
      <c r="M171" s="770"/>
      <c r="N171" s="772" t="s">
        <v>4353</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6640</v>
      </c>
      <c r="C172" s="730" t="s">
        <v>2523</v>
      </c>
      <c r="D172" s="777"/>
      <c r="E172" s="770"/>
      <c r="F172" s="770"/>
      <c r="G172" s="770"/>
      <c r="H172" s="770"/>
      <c r="I172" s="714" t="s">
        <v>6641</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6642</v>
      </c>
      <c r="C173" s="730" t="s">
        <v>819</v>
      </c>
      <c r="D173" s="777"/>
      <c r="E173" s="770"/>
      <c r="F173" s="770"/>
      <c r="G173" s="770"/>
      <c r="H173" s="770"/>
      <c r="I173" s="770"/>
      <c r="J173" s="798" t="s">
        <v>6643</v>
      </c>
      <c r="K173" s="770"/>
      <c r="L173" s="770"/>
      <c r="M173" s="770"/>
      <c r="N173" s="772" t="s">
        <v>6644</v>
      </c>
      <c r="O173" s="714" t="s">
        <v>3084</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3289</v>
      </c>
      <c r="AM173" s="770"/>
      <c r="AN173" s="770"/>
      <c r="AO173" s="770"/>
      <c r="AP173" s="770"/>
      <c r="AQ173" s="770"/>
      <c r="AR173" s="772" t="s">
        <v>1973</v>
      </c>
      <c r="AS173" s="770"/>
      <c r="AT173" s="770"/>
      <c r="AU173" s="770"/>
      <c r="AV173" s="770"/>
      <c r="AW173" s="770"/>
      <c r="AX173" s="770"/>
      <c r="AY173" s="772" t="s">
        <v>4395</v>
      </c>
      <c r="AZ173" s="770"/>
      <c r="BA173" s="725"/>
      <c r="BB173" s="725"/>
      <c r="BC173" s="725"/>
      <c r="BD173" s="770"/>
      <c r="BE173" s="770"/>
      <c r="BF173" s="770"/>
      <c r="BG173" s="770"/>
      <c r="BH173" s="725"/>
      <c r="BI173" s="725"/>
      <c r="BJ173" s="725"/>
    </row>
    <row r="174" ht="15.75" customHeight="1">
      <c r="A174" s="870"/>
      <c r="B174" s="871" t="s">
        <v>6645</v>
      </c>
      <c r="C174" s="711" t="s">
        <v>489</v>
      </c>
      <c r="D174" s="777"/>
      <c r="E174" s="770"/>
      <c r="F174" s="714" t="s">
        <v>1029</v>
      </c>
      <c r="G174" s="712" t="s">
        <v>870</v>
      </c>
      <c r="H174" s="714" t="s">
        <v>784</v>
      </c>
      <c r="I174" s="717" t="s">
        <v>626</v>
      </c>
      <c r="J174" s="770"/>
      <c r="K174" s="770"/>
      <c r="L174" s="717" t="s">
        <v>5434</v>
      </c>
      <c r="M174" s="712" t="s">
        <v>489</v>
      </c>
      <c r="N174" s="770"/>
      <c r="O174" s="770"/>
      <c r="P174" s="738" t="s">
        <v>6215</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6324</v>
      </c>
      <c r="B175" s="875" t="s">
        <v>6639</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6640</v>
      </c>
      <c r="C176" s="711" t="s">
        <v>6646</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6642</v>
      </c>
      <c r="C177" s="711" t="s">
        <v>6647</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1745</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6645</v>
      </c>
      <c r="C178" s="711" t="s">
        <v>2739</v>
      </c>
      <c r="D178" s="777"/>
      <c r="E178" s="770"/>
      <c r="F178" s="770"/>
      <c r="G178" s="735"/>
      <c r="H178" s="738" t="s">
        <v>6648</v>
      </c>
      <c r="I178" s="770"/>
      <c r="J178" s="770"/>
      <c r="K178" s="770"/>
      <c r="L178" s="770"/>
      <c r="M178" s="714" t="s">
        <v>2739</v>
      </c>
      <c r="N178" s="770"/>
      <c r="O178" s="770"/>
      <c r="P178" s="770"/>
      <c r="Q178" s="770"/>
      <c r="R178" s="770"/>
      <c r="S178" s="716" t="s">
        <v>686</v>
      </c>
      <c r="T178" s="770"/>
      <c r="U178" s="770"/>
      <c r="V178" s="770"/>
      <c r="W178" s="714" t="s">
        <v>2739</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6436</v>
      </c>
      <c r="B179" s="881" t="s">
        <v>6649</v>
      </c>
      <c r="C179" s="711" t="s">
        <v>5261</v>
      </c>
      <c r="D179" s="777"/>
      <c r="E179" s="770"/>
      <c r="F179" s="770"/>
      <c r="G179" s="801"/>
      <c r="H179" s="770"/>
      <c r="I179" s="714" t="s">
        <v>3034</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6650</v>
      </c>
      <c r="C180" s="711" t="s">
        <v>5303</v>
      </c>
      <c r="D180" s="777"/>
      <c r="E180" s="770"/>
      <c r="F180" s="770"/>
      <c r="G180" s="716" t="s">
        <v>1584</v>
      </c>
      <c r="H180" s="770"/>
      <c r="I180" s="714" t="s">
        <v>6239</v>
      </c>
      <c r="J180" s="770"/>
      <c r="K180" s="770"/>
      <c r="L180" s="770"/>
      <c r="M180" s="716" t="s">
        <v>3116</v>
      </c>
      <c r="N180" s="772" t="s">
        <v>4494</v>
      </c>
      <c r="O180" s="714" t="s">
        <v>5487</v>
      </c>
      <c r="P180" s="770"/>
      <c r="Q180" s="770"/>
      <c r="R180" s="770"/>
      <c r="S180" s="770"/>
      <c r="T180" s="770" t="s">
        <v>6651</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6023</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6652</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6653</v>
      </c>
      <c r="C182" s="711" t="s">
        <v>363</v>
      </c>
      <c r="D182" s="712" t="s">
        <v>363</v>
      </c>
      <c r="E182" s="770"/>
      <c r="F182" s="770"/>
      <c r="G182" s="770"/>
      <c r="H182" s="770"/>
      <c r="I182" s="770"/>
      <c r="J182" s="770"/>
      <c r="K182" s="770"/>
      <c r="L182" s="717" t="s">
        <v>1584</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6654</v>
      </c>
      <c r="C183" s="711" t="s">
        <v>871</v>
      </c>
      <c r="D183" s="738"/>
      <c r="E183" s="714" t="s">
        <v>785</v>
      </c>
      <c r="F183" s="770"/>
      <c r="G183" s="714" t="s">
        <v>871</v>
      </c>
      <c r="H183" s="714" t="s">
        <v>6655</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6324</v>
      </c>
      <c r="B184" s="875" t="s">
        <v>6649</v>
      </c>
      <c r="C184" s="711" t="s">
        <v>1483</v>
      </c>
      <c r="D184" s="738"/>
      <c r="E184" s="770"/>
      <c r="F184" s="770"/>
      <c r="G184" s="772"/>
      <c r="H184" s="770"/>
      <c r="I184" s="716"/>
      <c r="J184" s="770"/>
      <c r="K184" s="770"/>
      <c r="L184" s="714" t="s">
        <v>5378</v>
      </c>
      <c r="M184" s="770"/>
      <c r="N184" s="770"/>
      <c r="O184" s="770"/>
      <c r="P184" s="770"/>
      <c r="Q184" s="770"/>
      <c r="R184" s="770"/>
      <c r="S184" s="770"/>
      <c r="T184" s="770"/>
      <c r="U184" s="770"/>
      <c r="V184" s="770"/>
      <c r="W184" s="770"/>
      <c r="X184" s="770"/>
      <c r="Y184" s="770"/>
      <c r="Z184" s="770"/>
      <c r="AA184" s="770"/>
      <c r="AB184" s="714" t="s">
        <v>932</v>
      </c>
      <c r="AC184" s="770"/>
      <c r="AD184" s="714" t="s">
        <v>6656</v>
      </c>
      <c r="AE184" s="770"/>
      <c r="AF184" s="770"/>
      <c r="AG184" s="770"/>
      <c r="AH184" s="770"/>
      <c r="AI184" s="773"/>
      <c r="AJ184" s="770"/>
      <c r="AK184" s="770"/>
      <c r="AL184" s="770"/>
      <c r="AM184" s="770"/>
      <c r="AN184" s="770"/>
      <c r="AO184" s="770"/>
      <c r="AP184" s="770"/>
      <c r="AQ184" s="770"/>
      <c r="AR184" s="770"/>
      <c r="AS184" s="770"/>
      <c r="AT184" s="770"/>
      <c r="AU184" s="770"/>
      <c r="AV184" s="770"/>
      <c r="AW184" s="772" t="s">
        <v>6657</v>
      </c>
      <c r="AX184" s="770"/>
      <c r="AY184" s="770"/>
      <c r="AZ184" s="770"/>
      <c r="BA184" s="869"/>
      <c r="BB184" s="869"/>
      <c r="BC184" s="869"/>
      <c r="BD184" s="770"/>
      <c r="BE184" s="770"/>
      <c r="BF184" s="770"/>
      <c r="BG184" s="770"/>
      <c r="BH184" s="869"/>
      <c r="BI184" s="869"/>
      <c r="BJ184" s="869"/>
    </row>
    <row r="185" ht="15.75" customHeight="1">
      <c r="A185" s="870"/>
      <c r="B185" s="871" t="s">
        <v>6650</v>
      </c>
      <c r="C185" s="711" t="s">
        <v>6658</v>
      </c>
      <c r="D185" s="738" t="s">
        <v>3416</v>
      </c>
      <c r="E185" s="770"/>
      <c r="F185" s="770"/>
      <c r="G185" s="772" t="s">
        <v>3416</v>
      </c>
      <c r="H185" s="770"/>
      <c r="I185" s="714" t="s">
        <v>6659</v>
      </c>
      <c r="J185" s="770" t="s">
        <v>6660</v>
      </c>
      <c r="K185" s="738" t="s">
        <v>3548</v>
      </c>
      <c r="L185" s="770"/>
      <c r="M185" s="770"/>
      <c r="N185" s="770" t="s">
        <v>6661</v>
      </c>
      <c r="O185" s="770"/>
      <c r="P185" s="770"/>
      <c r="Q185" s="770"/>
      <c r="R185" s="770"/>
      <c r="S185" s="770"/>
      <c r="T185" s="770" t="s">
        <v>2953</v>
      </c>
      <c r="U185" s="770"/>
      <c r="V185" s="770"/>
      <c r="W185" s="770"/>
      <c r="X185" s="770"/>
      <c r="Y185" s="770"/>
      <c r="Z185" s="770"/>
      <c r="AA185" s="770"/>
      <c r="AB185" s="738" t="s">
        <v>3773</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6652</v>
      </c>
      <c r="C186" s="730" t="s">
        <v>4732</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4603</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6653</v>
      </c>
      <c r="C187" s="730" t="s">
        <v>2712</v>
      </c>
      <c r="D187" s="714" t="s">
        <v>2712</v>
      </c>
      <c r="E187" s="714" t="s">
        <v>6662</v>
      </c>
      <c r="F187" s="714" t="s">
        <v>4664</v>
      </c>
      <c r="G187" s="777"/>
      <c r="H187" s="770"/>
      <c r="I187" s="770"/>
      <c r="J187" s="770" t="s">
        <v>1456</v>
      </c>
      <c r="K187" s="714" t="s">
        <v>6663</v>
      </c>
      <c r="L187" s="714" t="s">
        <v>6664</v>
      </c>
      <c r="M187" s="770"/>
      <c r="N187" s="770" t="s">
        <v>6665</v>
      </c>
      <c r="O187" s="714" t="s">
        <v>4049</v>
      </c>
      <c r="P187" s="770"/>
      <c r="Q187" s="770"/>
      <c r="R187" s="738" t="s">
        <v>2378</v>
      </c>
      <c r="S187" s="770"/>
      <c r="T187" s="770"/>
      <c r="U187" s="770"/>
      <c r="V187" s="770"/>
      <c r="W187" s="770"/>
      <c r="X187" s="770"/>
      <c r="Y187" s="770"/>
      <c r="Z187" s="770"/>
      <c r="AA187" s="714" t="s">
        <v>4664</v>
      </c>
      <c r="AB187" s="738" t="s">
        <v>6666</v>
      </c>
      <c r="AC187" s="770"/>
      <c r="AD187" s="770"/>
      <c r="AE187" s="770"/>
      <c r="AF187" s="770"/>
      <c r="AG187" s="770"/>
      <c r="AH187" s="770"/>
      <c r="AI187" s="773"/>
      <c r="AJ187" s="770"/>
      <c r="AK187" s="770"/>
      <c r="AL187" s="770"/>
      <c r="AM187" s="770"/>
      <c r="AN187" s="770"/>
      <c r="AO187" s="770"/>
      <c r="AP187" s="770"/>
      <c r="AQ187" s="770"/>
      <c r="AR187" s="770"/>
      <c r="AS187" s="801" t="s">
        <v>3803</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6654</v>
      </c>
      <c r="C188" s="711" t="s">
        <v>2049</v>
      </c>
      <c r="D188" s="884"/>
      <c r="E188" s="770"/>
      <c r="F188" s="770"/>
      <c r="G188" s="716"/>
      <c r="H188" s="714" t="s">
        <v>2049</v>
      </c>
      <c r="I188" s="714"/>
      <c r="J188" s="770"/>
      <c r="K188" s="770"/>
      <c r="L188" s="770"/>
      <c r="M188" s="714" t="s">
        <v>491</v>
      </c>
      <c r="N188" s="777"/>
      <c r="O188" s="770"/>
      <c r="P188" s="770"/>
      <c r="Q188" s="770"/>
      <c r="R188" s="738"/>
      <c r="S188" s="714" t="s">
        <v>2049</v>
      </c>
      <c r="T188" s="770"/>
      <c r="U188" s="770"/>
      <c r="V188" s="770"/>
      <c r="W188" s="716" t="s">
        <v>2049</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6329</v>
      </c>
      <c r="B189" s="875" t="s">
        <v>6310</v>
      </c>
      <c r="C189" s="730" t="s">
        <v>981</v>
      </c>
      <c r="D189" s="712" t="s">
        <v>376</v>
      </c>
      <c r="E189" s="770"/>
      <c r="F189" s="770"/>
      <c r="G189" s="716" t="s">
        <v>6667</v>
      </c>
      <c r="H189" s="772" t="s">
        <v>6668</v>
      </c>
      <c r="I189" s="714" t="s">
        <v>6669</v>
      </c>
      <c r="J189" s="770"/>
      <c r="K189" s="770"/>
      <c r="L189" s="770"/>
      <c r="M189" s="770"/>
      <c r="N189" s="777"/>
      <c r="O189" s="770"/>
      <c r="P189" s="770"/>
      <c r="Q189" s="770"/>
      <c r="R189" s="738" t="s">
        <v>2514</v>
      </c>
      <c r="S189" s="714" t="s">
        <v>2514</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6670</v>
      </c>
      <c r="B190" s="875" t="s">
        <v>6310</v>
      </c>
      <c r="C190" s="711" t="s">
        <v>6671</v>
      </c>
      <c r="D190" s="712" t="s">
        <v>6671</v>
      </c>
      <c r="E190" s="721"/>
      <c r="F190" s="714" t="s">
        <v>6671</v>
      </c>
      <c r="G190" s="885"/>
      <c r="H190" s="716" t="s">
        <v>6672</v>
      </c>
      <c r="I190" s="885"/>
      <c r="J190" s="721"/>
      <c r="K190" s="721"/>
      <c r="L190" s="800" t="s">
        <v>6673</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6674</v>
      </c>
      <c r="B191" s="875" t="s">
        <v>6310</v>
      </c>
      <c r="C191" s="711" t="s">
        <v>309</v>
      </c>
      <c r="D191" s="714" t="s">
        <v>309</v>
      </c>
      <c r="E191" s="770"/>
      <c r="F191" s="770"/>
      <c r="G191" s="738" t="s">
        <v>1440</v>
      </c>
      <c r="H191" s="770"/>
      <c r="I191" s="770"/>
      <c r="J191" s="770"/>
      <c r="K191" s="770"/>
      <c r="L191" s="717" t="s">
        <v>581</v>
      </c>
      <c r="M191" s="770"/>
      <c r="N191" s="719" t="str">
        <f>HYPERLINK("https://youtu.be/YAmVWTPAJZs","42.49")</f>
        <v>42.49</v>
      </c>
      <c r="O191" s="772" t="s">
        <v>3377</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6675</v>
      </c>
      <c r="B192" s="874" t="s">
        <v>6676</v>
      </c>
      <c r="C192" s="711" t="s">
        <v>6677</v>
      </c>
      <c r="D192" s="714" t="s">
        <v>6677</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1975</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6329</v>
      </c>
      <c r="B193" s="875" t="s">
        <v>6310</v>
      </c>
      <c r="C193" s="730" t="s">
        <v>4520</v>
      </c>
      <c r="D193" s="714" t="s">
        <v>4520</v>
      </c>
      <c r="E193" s="770"/>
      <c r="F193" s="735"/>
      <c r="G193" s="772" t="s">
        <v>313</v>
      </c>
      <c r="H193" s="770"/>
      <c r="I193" s="714" t="s">
        <v>899</v>
      </c>
      <c r="J193" s="770"/>
      <c r="K193" s="770"/>
      <c r="L193" s="770"/>
      <c r="M193" s="770"/>
      <c r="N193" s="770"/>
      <c r="O193" s="770"/>
      <c r="P193" s="770"/>
      <c r="Q193" s="714" t="s">
        <v>6678</v>
      </c>
      <c r="R193" s="714" t="s">
        <v>6679</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3333</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6409</v>
      </c>
      <c r="B194" s="874" t="s">
        <v>6680</v>
      </c>
      <c r="C194" s="730" t="s">
        <v>1838</v>
      </c>
      <c r="D194" s="777"/>
      <c r="E194" s="770"/>
      <c r="F194" s="714" t="s">
        <v>6681</v>
      </c>
      <c r="G194" s="770"/>
      <c r="H194" s="770"/>
      <c r="I194" s="714" t="s">
        <v>3006</v>
      </c>
      <c r="J194" s="770"/>
      <c r="K194" s="738" t="s">
        <v>6682</v>
      </c>
      <c r="L194" s="770"/>
      <c r="M194" s="770"/>
      <c r="N194" s="770" t="s">
        <v>6683</v>
      </c>
      <c r="O194" s="738" t="s">
        <v>3957</v>
      </c>
      <c r="P194" s="770"/>
      <c r="Q194" s="714" t="s">
        <v>6682</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1978</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6684</v>
      </c>
      <c r="C195" s="730" t="s">
        <v>390</v>
      </c>
      <c r="D195" s="777"/>
      <c r="E195" s="714" t="s">
        <v>165</v>
      </c>
      <c r="F195" s="714" t="s">
        <v>1679</v>
      </c>
      <c r="G195" s="712" t="s">
        <v>876</v>
      </c>
      <c r="H195" s="738"/>
      <c r="I195" s="714" t="s">
        <v>1244</v>
      </c>
      <c r="J195" s="770"/>
      <c r="K195" s="738" t="s">
        <v>1459</v>
      </c>
      <c r="L195" s="770"/>
      <c r="M195" s="716" t="s">
        <v>6346</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3150</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6412</v>
      </c>
      <c r="B196" s="874" t="s">
        <v>6685</v>
      </c>
      <c r="C196" s="711" t="s">
        <v>1460</v>
      </c>
      <c r="D196" s="777"/>
      <c r="E196" s="770"/>
      <c r="F196" s="770"/>
      <c r="G196" s="770"/>
      <c r="H196" s="770"/>
      <c r="I196" s="738"/>
      <c r="J196" s="714" t="s">
        <v>1460</v>
      </c>
      <c r="K196" s="770"/>
      <c r="L196" s="717" t="s">
        <v>6686</v>
      </c>
      <c r="M196" s="770"/>
      <c r="N196" s="770"/>
      <c r="O196" s="738" t="s">
        <v>3375</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58" t="s">
        <v>6687</v>
      </c>
      <c r="BA196" s="869"/>
      <c r="BB196" s="869"/>
      <c r="BC196" s="869"/>
      <c r="BD196" s="770"/>
      <c r="BE196" s="770"/>
      <c r="BF196" s="770"/>
      <c r="BG196" s="770"/>
      <c r="BH196" s="869"/>
      <c r="BI196" s="869"/>
      <c r="BJ196" s="869"/>
    </row>
    <row r="197" ht="15.75" customHeight="1">
      <c r="A197" s="867" t="s">
        <v>57</v>
      </c>
      <c r="B197" s="874" t="s">
        <v>6688</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6689</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6309</v>
      </c>
      <c r="B199" s="891" t="s">
        <v>6310</v>
      </c>
      <c r="C199" s="730" t="s">
        <v>957</v>
      </c>
      <c r="D199" s="821"/>
      <c r="E199" s="811" t="s">
        <v>255</v>
      </c>
      <c r="F199" s="811" t="s">
        <v>1108</v>
      </c>
      <c r="G199" s="813" t="s">
        <v>881</v>
      </c>
      <c r="H199" s="811" t="s">
        <v>1171</v>
      </c>
      <c r="I199" s="717" t="s">
        <v>1247</v>
      </c>
      <c r="J199" s="812" t="s">
        <v>6690</v>
      </c>
      <c r="K199" s="815" t="s">
        <v>353</v>
      </c>
      <c r="L199" s="717" t="s">
        <v>4350</v>
      </c>
      <c r="M199" s="812"/>
      <c r="N199" s="817" t="s">
        <v>4207</v>
      </c>
      <c r="O199" s="811" t="s">
        <v>2071</v>
      </c>
      <c r="P199" s="812"/>
      <c r="Q199" s="812"/>
      <c r="R199" s="812"/>
      <c r="S199" s="811" t="s">
        <v>499</v>
      </c>
      <c r="T199" s="812" t="s">
        <v>3570</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2463</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6476</v>
      </c>
      <c r="B200" s="891" t="s">
        <v>6691</v>
      </c>
      <c r="C200" s="730" t="s">
        <v>1996</v>
      </c>
      <c r="D200" s="811" t="s">
        <v>1996</v>
      </c>
      <c r="E200" s="811" t="s">
        <v>1394</v>
      </c>
      <c r="F200" s="811" t="s">
        <v>2713</v>
      </c>
      <c r="G200" s="813" t="s">
        <v>882</v>
      </c>
      <c r="H200" s="811" t="s">
        <v>2160</v>
      </c>
      <c r="I200" s="717" t="s">
        <v>3914</v>
      </c>
      <c r="J200" s="811" t="s">
        <v>3977</v>
      </c>
      <c r="K200" s="815" t="s">
        <v>2540</v>
      </c>
      <c r="L200" s="817" t="s">
        <v>1802</v>
      </c>
      <c r="M200" s="812"/>
      <c r="N200" s="812" t="s">
        <v>372</v>
      </c>
      <c r="O200" s="811" t="s">
        <v>2160</v>
      </c>
      <c r="P200" s="812" t="s">
        <v>933</v>
      </c>
      <c r="Q200" s="812"/>
      <c r="R200" s="812"/>
      <c r="S200" s="812"/>
      <c r="T200" s="812" t="s">
        <v>2255</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3031</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6430</v>
      </c>
      <c r="B201" s="891" t="s">
        <v>6310</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4434</v>
      </c>
      <c r="L201" s="812"/>
      <c r="M201" s="812"/>
      <c r="N201" s="812" t="s">
        <v>2139</v>
      </c>
      <c r="O201" s="811" t="s">
        <v>6209</v>
      </c>
      <c r="P201" s="812"/>
      <c r="Q201" s="812"/>
      <c r="R201" s="812"/>
      <c r="S201" s="812"/>
      <c r="T201" s="812" t="s">
        <v>6692</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4722</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6436</v>
      </c>
      <c r="B202" s="891" t="s">
        <v>6693</v>
      </c>
      <c r="C202" s="893" t="str">
        <f>HYPERLINK("https://youtu.be/F-20O1FDNbI","1:45.11")</f>
        <v>1:45.11</v>
      </c>
      <c r="D202" s="821"/>
      <c r="E202" s="830"/>
      <c r="F202" s="812"/>
      <c r="G202" s="815"/>
      <c r="H202" s="812"/>
      <c r="I202" s="717" t="s">
        <v>6694</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6695</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6696</v>
      </c>
      <c r="C203" s="730" t="s">
        <v>502</v>
      </c>
      <c r="D203" s="821"/>
      <c r="E203" s="811" t="s">
        <v>792</v>
      </c>
      <c r="F203" s="812"/>
      <c r="G203" s="815" t="s">
        <v>884</v>
      </c>
      <c r="H203" s="815" t="s">
        <v>6697</v>
      </c>
      <c r="I203" s="717" t="s">
        <v>1250</v>
      </c>
      <c r="J203" s="812"/>
      <c r="K203" s="815" t="s">
        <v>4006</v>
      </c>
      <c r="L203" s="717" t="s">
        <v>6698</v>
      </c>
      <c r="M203" s="811" t="s">
        <v>502</v>
      </c>
      <c r="N203" s="812"/>
      <c r="O203" s="812"/>
      <c r="P203" s="812"/>
      <c r="Q203" s="812"/>
      <c r="R203" s="812"/>
      <c r="S203" s="812"/>
      <c r="T203" s="812" t="s">
        <v>6008</v>
      </c>
      <c r="U203" s="812"/>
      <c r="V203" s="812"/>
      <c r="W203" s="825" t="s">
        <v>6699</v>
      </c>
      <c r="X203" s="812"/>
      <c r="Y203" s="812"/>
      <c r="Z203" s="812"/>
      <c r="AA203" s="812"/>
      <c r="AB203" s="812"/>
      <c r="AC203" s="812"/>
      <c r="AD203" s="815" t="s">
        <v>6700</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6701</v>
      </c>
      <c r="C204" s="730" t="s">
        <v>5245</v>
      </c>
      <c r="D204" s="821"/>
      <c r="E204" s="812"/>
      <c r="F204" s="812"/>
      <c r="G204" s="812"/>
      <c r="H204" s="812"/>
      <c r="I204" s="812"/>
      <c r="J204" s="812"/>
      <c r="K204" s="812"/>
      <c r="L204" s="812"/>
      <c r="M204" s="812"/>
      <c r="N204" s="812"/>
      <c r="O204" s="812"/>
      <c r="P204" s="812"/>
      <c r="Q204" s="812"/>
      <c r="R204" s="812"/>
      <c r="S204" s="812"/>
      <c r="T204" s="812"/>
      <c r="U204" s="812"/>
      <c r="V204" s="812"/>
      <c r="W204" s="811" t="s">
        <v>6702</v>
      </c>
      <c r="X204" s="812"/>
      <c r="Y204" s="812"/>
      <c r="Z204" s="812"/>
      <c r="AA204" s="812"/>
      <c r="AB204" s="812"/>
      <c r="AC204" s="812"/>
      <c r="AD204" s="812"/>
      <c r="AE204" s="812"/>
      <c r="AF204" s="812"/>
      <c r="AG204" s="811" t="s">
        <v>5245</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6703</v>
      </c>
      <c r="C205" s="730" t="s">
        <v>3007</v>
      </c>
      <c r="D205" s="821"/>
      <c r="E205" s="812"/>
      <c r="F205" s="812"/>
      <c r="G205" s="812"/>
      <c r="H205" s="811" t="s">
        <v>6704</v>
      </c>
      <c r="I205" s="812"/>
      <c r="J205" s="812"/>
      <c r="K205" s="812"/>
      <c r="L205" s="812"/>
      <c r="M205" s="812"/>
      <c r="N205" s="812"/>
      <c r="O205" s="812"/>
      <c r="P205" s="812"/>
      <c r="Q205" s="812"/>
      <c r="R205" s="812"/>
      <c r="S205" s="812"/>
      <c r="T205" s="812"/>
      <c r="U205" s="812"/>
      <c r="V205" s="812"/>
      <c r="W205" s="811" t="s">
        <v>6705</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6324</v>
      </c>
      <c r="B206" s="898" t="s">
        <v>6310</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6329</v>
      </c>
      <c r="B207" s="898" t="s">
        <v>6706</v>
      </c>
      <c r="C207" s="730" t="s">
        <v>6707</v>
      </c>
      <c r="E207" s="812"/>
      <c r="F207" s="812"/>
      <c r="H207" s="812"/>
      <c r="I207" s="811" t="s">
        <v>6588</v>
      </c>
      <c r="J207" s="812"/>
      <c r="K207" s="812"/>
      <c r="L207" s="834" t="s">
        <v>4388</v>
      </c>
      <c r="M207" s="812"/>
      <c r="N207" s="812"/>
      <c r="O207" s="812"/>
      <c r="P207" s="812"/>
      <c r="R207" s="811" t="s">
        <v>2516</v>
      </c>
      <c r="S207" s="812"/>
      <c r="T207" s="812"/>
      <c r="U207" s="812"/>
      <c r="V207" s="812"/>
      <c r="W207" s="811" t="s">
        <v>6707</v>
      </c>
      <c r="X207" s="812"/>
      <c r="Y207" s="812"/>
      <c r="Z207" s="812"/>
      <c r="AA207" s="812"/>
      <c r="AB207" s="812"/>
      <c r="AC207" s="812"/>
      <c r="AD207" s="812"/>
      <c r="AE207" s="815" t="s">
        <v>6708</v>
      </c>
      <c r="AF207" s="812"/>
      <c r="AG207" s="812"/>
      <c r="AH207" s="812"/>
      <c r="AI207" s="816"/>
      <c r="AJ207" s="812"/>
      <c r="AK207" s="812"/>
      <c r="AL207" s="812"/>
      <c r="AM207" s="812"/>
      <c r="AN207" s="812"/>
      <c r="AO207" s="812"/>
      <c r="AP207" s="812"/>
      <c r="AQ207" s="812"/>
      <c r="AR207" s="812"/>
      <c r="AS207" s="834" t="s">
        <v>6576</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6709</v>
      </c>
      <c r="C208" s="730" t="s">
        <v>482</v>
      </c>
      <c r="D208" s="811" t="s">
        <v>799</v>
      </c>
      <c r="E208" s="812"/>
      <c r="F208" s="812"/>
      <c r="G208" s="824" t="s">
        <v>6707</v>
      </c>
      <c r="H208" s="815" t="s">
        <v>482</v>
      </c>
      <c r="I208" s="811" t="s">
        <v>3667</v>
      </c>
      <c r="J208" s="812"/>
      <c r="K208" s="812"/>
      <c r="L208" s="812"/>
      <c r="M208" s="812"/>
      <c r="N208" s="812"/>
      <c r="O208" s="812"/>
      <c r="P208" s="812"/>
      <c r="Q208" s="813" t="s">
        <v>6710</v>
      </c>
      <c r="R208" s="812"/>
      <c r="S208" s="812"/>
      <c r="T208" s="812"/>
      <c r="U208" s="812"/>
      <c r="V208" s="811" t="s">
        <v>6576</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6364</v>
      </c>
      <c r="B209" s="891" t="s">
        <v>6711</v>
      </c>
      <c r="C209" s="730" t="s">
        <v>6712</v>
      </c>
      <c r="D209" s="821"/>
      <c r="E209" s="812"/>
      <c r="F209" s="812"/>
      <c r="G209" s="812"/>
      <c r="H209" s="812"/>
      <c r="I209" s="812"/>
      <c r="J209" s="812" t="s">
        <v>6713</v>
      </c>
      <c r="K209" s="812"/>
      <c r="L209" s="811" t="s">
        <v>6712</v>
      </c>
      <c r="M209" s="812"/>
      <c r="N209" s="812" t="s">
        <v>4445</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6714</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6371</v>
      </c>
      <c r="B210" s="891" t="s">
        <v>6715</v>
      </c>
      <c r="C210" s="711" t="s">
        <v>6716</v>
      </c>
      <c r="D210" s="821"/>
      <c r="E210" s="812"/>
      <c r="F210" s="812"/>
      <c r="G210" s="812"/>
      <c r="H210" s="812"/>
      <c r="I210" s="812"/>
      <c r="J210" s="812"/>
      <c r="K210" s="812"/>
      <c r="L210" s="812"/>
      <c r="M210" s="812"/>
      <c r="N210" s="812"/>
      <c r="O210" s="811" t="s">
        <v>5275</v>
      </c>
      <c r="P210" s="812"/>
      <c r="Q210" s="811" t="s">
        <v>4413</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4001</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6717</v>
      </c>
      <c r="C211" s="730" t="s">
        <v>1599</v>
      </c>
      <c r="D211" s="821"/>
      <c r="E211" s="812"/>
      <c r="F211" s="811" t="s">
        <v>1251</v>
      </c>
      <c r="G211" s="812"/>
      <c r="H211" s="812"/>
      <c r="I211" s="811" t="s">
        <v>1251</v>
      </c>
      <c r="J211" s="812" t="s">
        <v>6718</v>
      </c>
      <c r="K211" s="815" t="s">
        <v>2056</v>
      </c>
      <c r="L211" s="717" t="s">
        <v>6719</v>
      </c>
      <c r="M211" s="811" t="s">
        <v>3578</v>
      </c>
      <c r="N211" s="812" t="s">
        <v>4082</v>
      </c>
      <c r="O211" s="811" t="s">
        <v>3126</v>
      </c>
      <c r="P211" s="815" t="s">
        <v>1687</v>
      </c>
      <c r="Q211" s="811" t="s">
        <v>1071</v>
      </c>
      <c r="R211" s="812"/>
      <c r="S211" s="812"/>
      <c r="T211" s="812" t="s">
        <v>4212</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2694</v>
      </c>
      <c r="AS211" s="834" t="s">
        <v>2961</v>
      </c>
      <c r="AT211" s="770"/>
      <c r="AU211" s="812"/>
      <c r="AV211" s="812"/>
      <c r="AW211" s="812"/>
      <c r="AX211" s="812"/>
      <c r="AY211" s="817" t="s">
        <v>2631</v>
      </c>
      <c r="AZ211" s="812"/>
      <c r="BA211" s="892"/>
      <c r="BB211" s="892"/>
      <c r="BC211" s="892"/>
      <c r="BD211" s="812"/>
      <c r="BE211" s="812"/>
      <c r="BF211" s="812"/>
      <c r="BG211" s="812"/>
      <c r="BH211" s="892"/>
      <c r="BI211" s="892"/>
      <c r="BJ211" s="892"/>
    </row>
    <row r="212" ht="15.75" customHeight="1">
      <c r="A212" s="894"/>
      <c r="B212" s="895" t="s">
        <v>6720</v>
      </c>
      <c r="C212" s="730" t="s">
        <v>398</v>
      </c>
      <c r="D212" s="811" t="s">
        <v>398</v>
      </c>
      <c r="E212" s="811" t="str">
        <f>HYPERLINK("https://youtu.be/gxCMrXIu1MU","52.20")</f>
        <v>52.20</v>
      </c>
      <c r="F212" s="812"/>
      <c r="G212" s="815" t="s">
        <v>885</v>
      </c>
      <c r="H212" s="815" t="s">
        <v>3082</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6324</v>
      </c>
      <c r="B213" s="900" t="s">
        <v>6721</v>
      </c>
      <c r="C213" s="711" t="s">
        <v>2777</v>
      </c>
      <c r="D213" s="821"/>
      <c r="E213" s="812"/>
      <c r="F213" s="812"/>
      <c r="G213" s="812"/>
      <c r="H213" s="812"/>
      <c r="I213" s="812"/>
      <c r="J213" s="812"/>
      <c r="K213" s="812"/>
      <c r="L213" s="812"/>
      <c r="M213" s="812"/>
      <c r="N213" s="812"/>
      <c r="O213" s="817" t="s">
        <v>4997</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6722</v>
      </c>
      <c r="C214" s="730" t="s">
        <v>4045</v>
      </c>
      <c r="D214" s="811" t="s">
        <v>4045</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3444</v>
      </c>
      <c r="AC214" s="812"/>
      <c r="AD214" s="812"/>
      <c r="AE214" s="812"/>
      <c r="AF214" s="812"/>
      <c r="AG214" s="821"/>
      <c r="AH214" s="812"/>
      <c r="AI214" s="816"/>
      <c r="AJ214" s="812"/>
      <c r="AK214" s="812"/>
      <c r="AL214" s="812"/>
      <c r="AM214" s="812"/>
      <c r="AN214" s="812"/>
      <c r="AO214" s="812"/>
      <c r="AP214" s="812"/>
      <c r="AQ214" s="812"/>
      <c r="AR214" s="812"/>
      <c r="AS214" s="834" t="s">
        <v>3902</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6723</v>
      </c>
      <c r="C215" s="711" t="s">
        <v>3905</v>
      </c>
      <c r="D215" s="821"/>
      <c r="E215" s="812"/>
      <c r="F215" s="830"/>
      <c r="G215" s="812"/>
      <c r="H215" s="812"/>
      <c r="I215" s="811" t="s">
        <v>1602</v>
      </c>
      <c r="J215" s="812" t="s">
        <v>2257</v>
      </c>
      <c r="K215" s="815" t="s">
        <v>6724</v>
      </c>
      <c r="L215" s="812"/>
      <c r="M215" s="812"/>
      <c r="N215" s="812" t="s">
        <v>6725</v>
      </c>
      <c r="O215" s="811" t="s">
        <v>3383</v>
      </c>
      <c r="P215" s="770"/>
      <c r="Q215" s="812"/>
      <c r="R215" s="812"/>
      <c r="S215" s="812"/>
      <c r="T215" s="812" t="s">
        <v>3483</v>
      </c>
      <c r="U215" s="812"/>
      <c r="V215" s="812"/>
      <c r="W215" s="812"/>
      <c r="X215" s="834" t="s">
        <v>422</v>
      </c>
      <c r="Y215" s="811" t="s">
        <v>422</v>
      </c>
      <c r="Z215" s="812"/>
      <c r="AA215" s="812"/>
      <c r="AB215" s="817"/>
      <c r="AC215" s="812"/>
      <c r="AD215" s="812"/>
      <c r="AE215" s="811" t="s">
        <v>4678</v>
      </c>
      <c r="AF215" s="812"/>
      <c r="AG215" s="814" t="str">
        <f>HYPERLINK("https://youtu.be/7lF7UZKburw","31.51")</f>
        <v>31.51</v>
      </c>
      <c r="AH215" s="812"/>
      <c r="AI215" s="816"/>
      <c r="AJ215" s="812"/>
      <c r="AK215" s="812"/>
      <c r="AL215" s="812"/>
      <c r="AM215" s="812"/>
      <c r="AN215" s="812"/>
      <c r="AO215" s="812"/>
      <c r="AP215" s="812"/>
      <c r="AQ215" s="812"/>
      <c r="AR215" s="817" t="s">
        <v>2157</v>
      </c>
      <c r="AS215" s="834" t="s">
        <v>3905</v>
      </c>
      <c r="AT215" s="770"/>
      <c r="AU215" s="812"/>
      <c r="AV215" s="812"/>
      <c r="AW215" s="812"/>
      <c r="AX215" s="812"/>
      <c r="AY215" s="817" t="s">
        <v>2319</v>
      </c>
      <c r="AZ215" s="812"/>
      <c r="BA215" s="892"/>
      <c r="BB215" s="892"/>
      <c r="BC215" s="892"/>
      <c r="BD215" s="812"/>
      <c r="BE215" s="812"/>
      <c r="BF215" s="812"/>
      <c r="BG215" s="812"/>
      <c r="BH215" s="892"/>
      <c r="BI215" s="892"/>
      <c r="BJ215" s="892"/>
    </row>
    <row r="216" ht="15.75" customHeight="1">
      <c r="A216" s="899"/>
      <c r="B216" s="895" t="s">
        <v>6726</v>
      </c>
      <c r="C216" s="730" t="s">
        <v>6727</v>
      </c>
      <c r="D216" s="821"/>
      <c r="E216" s="811" t="s">
        <v>242</v>
      </c>
      <c r="F216" s="811" t="s">
        <v>2967</v>
      </c>
      <c r="G216" s="813" t="s">
        <v>886</v>
      </c>
      <c r="H216" s="835" t="s">
        <v>2368</v>
      </c>
      <c r="I216" s="812"/>
      <c r="J216" s="812"/>
      <c r="K216" s="812"/>
      <c r="L216" s="717" t="s">
        <v>1150</v>
      </c>
      <c r="M216" s="812"/>
      <c r="N216" s="812"/>
      <c r="O216" s="812"/>
      <c r="P216" s="812" t="s">
        <v>6728</v>
      </c>
      <c r="Q216" s="812"/>
      <c r="R216" s="812"/>
      <c r="S216" s="812"/>
      <c r="T216" s="812"/>
      <c r="U216" s="811" t="s">
        <v>6727</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6329</v>
      </c>
      <c r="B217" s="900" t="s">
        <v>6729</v>
      </c>
      <c r="C217" s="711" t="s">
        <v>5582</v>
      </c>
      <c r="D217" s="811" t="s">
        <v>5599</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2179</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6730</v>
      </c>
      <c r="C218" s="730" t="s">
        <v>1278</v>
      </c>
      <c r="D218" s="811" t="s">
        <v>1278</v>
      </c>
      <c r="E218" s="812"/>
      <c r="F218" s="812"/>
      <c r="G218" s="824" t="s">
        <v>525</v>
      </c>
      <c r="H218" s="817" t="s">
        <v>1031</v>
      </c>
      <c r="I218" s="811" t="s">
        <v>3694</v>
      </c>
      <c r="J218" s="812"/>
      <c r="K218" s="812"/>
      <c r="L218" s="811" t="s">
        <v>3003</v>
      </c>
      <c r="M218" s="812"/>
      <c r="N218" s="812"/>
      <c r="O218" s="811" t="s">
        <v>1034</v>
      </c>
      <c r="P218" s="812"/>
      <c r="Q218" s="813" t="s">
        <v>1276</v>
      </c>
      <c r="R218" s="811" t="s">
        <v>4520</v>
      </c>
      <c r="S218" s="812"/>
      <c r="T218" s="812"/>
      <c r="U218" s="812"/>
      <c r="V218" s="812"/>
      <c r="W218" s="812"/>
      <c r="X218" s="812"/>
      <c r="Y218" s="811" t="s">
        <v>6731</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6732</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6674</v>
      </c>
      <c r="B220" s="904" t="s">
        <v>6353</v>
      </c>
      <c r="C220" s="905" t="s">
        <v>5530</v>
      </c>
      <c r="D220" s="821"/>
      <c r="E220" s="812"/>
      <c r="F220" s="812"/>
      <c r="G220" s="815" t="s">
        <v>5753</v>
      </c>
      <c r="H220" s="812"/>
      <c r="I220" s="812"/>
      <c r="J220" s="812" t="s">
        <v>1824</v>
      </c>
      <c r="K220" s="812"/>
      <c r="L220" s="717" t="s">
        <v>1461</v>
      </c>
      <c r="M220" s="812"/>
      <c r="N220" s="812"/>
      <c r="O220" s="815" t="s">
        <v>6733</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6361</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6409</v>
      </c>
      <c r="B221" s="891" t="s">
        <v>6680</v>
      </c>
      <c r="C221" s="711" t="s">
        <v>5337</v>
      </c>
      <c r="D221" s="811" t="s">
        <v>2506</v>
      </c>
      <c r="E221" s="812"/>
      <c r="F221" s="811" t="s">
        <v>4613</v>
      </c>
      <c r="G221" s="812"/>
      <c r="H221" s="825" t="s">
        <v>5337</v>
      </c>
      <c r="I221" s="812"/>
      <c r="J221" s="901"/>
      <c r="K221" s="815" t="s">
        <v>5402</v>
      </c>
      <c r="L221" s="812"/>
      <c r="M221" s="901"/>
      <c r="N221" s="812" t="s">
        <v>5074</v>
      </c>
      <c r="O221" s="811" t="s">
        <v>5442</v>
      </c>
      <c r="P221" s="812"/>
      <c r="Q221" s="812"/>
      <c r="R221" s="812"/>
      <c r="S221" s="812"/>
      <c r="T221" s="812" t="s">
        <v>4106</v>
      </c>
      <c r="U221" s="812"/>
      <c r="V221" s="812"/>
      <c r="W221" s="812"/>
      <c r="X221" s="812"/>
      <c r="Y221" s="812"/>
      <c r="Z221" s="812"/>
      <c r="AA221" s="812"/>
      <c r="AB221" s="812"/>
      <c r="AC221" s="812"/>
      <c r="AD221" s="812"/>
      <c r="AE221" s="812"/>
      <c r="AF221" s="811" t="s">
        <v>2940</v>
      </c>
      <c r="AG221" s="812"/>
      <c r="AH221" s="812"/>
      <c r="AI221" s="816"/>
      <c r="AJ221" s="812"/>
      <c r="AK221" s="812"/>
      <c r="AL221" s="812"/>
      <c r="AM221" s="812"/>
      <c r="AN221" s="812"/>
      <c r="AO221" s="812"/>
      <c r="AP221" s="812"/>
      <c r="AQ221" s="812"/>
      <c r="AR221" s="834" t="s">
        <v>1350</v>
      </c>
      <c r="AS221" s="834" t="s">
        <v>5337</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6467</v>
      </c>
      <c r="C222" s="730" t="s">
        <v>2892</v>
      </c>
      <c r="D222" s="811" t="s">
        <v>4096</v>
      </c>
      <c r="E222" s="812"/>
      <c r="F222" s="812"/>
      <c r="G222" s="812"/>
      <c r="H222" s="811" t="s">
        <v>2892</v>
      </c>
      <c r="I222" s="812"/>
      <c r="J222" s="814" t="str">
        <f>HYPERLINK("https://youtu.be/yGR2akJEjQQ","19.18")</f>
        <v>19.18</v>
      </c>
      <c r="K222" s="812"/>
      <c r="L222" s="812"/>
      <c r="M222" s="811" t="s">
        <v>2262</v>
      </c>
      <c r="N222" s="812"/>
      <c r="O222" s="812"/>
      <c r="P222" s="812"/>
      <c r="Q222" s="812"/>
      <c r="R222" s="815" t="s">
        <v>2860</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6734</v>
      </c>
      <c r="C223" s="730" t="s">
        <v>3854</v>
      </c>
      <c r="D223" s="811" t="s">
        <v>847</v>
      </c>
      <c r="E223" s="812"/>
      <c r="F223" s="830"/>
      <c r="G223" s="812"/>
      <c r="H223" s="811" t="s">
        <v>3854</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6470</v>
      </c>
      <c r="C224" s="730" t="s">
        <v>1043</v>
      </c>
      <c r="D224" s="813" t="s">
        <v>400</v>
      </c>
      <c r="E224" s="812"/>
      <c r="F224" s="811" t="s">
        <v>1823</v>
      </c>
      <c r="G224" s="813" t="s">
        <v>506</v>
      </c>
      <c r="H224" s="811" t="s">
        <v>1043</v>
      </c>
      <c r="I224" s="811" t="s">
        <v>177</v>
      </c>
      <c r="J224" s="811" t="s">
        <v>400</v>
      </c>
      <c r="K224" s="815" t="s">
        <v>400</v>
      </c>
      <c r="L224" s="812"/>
      <c r="M224" s="812"/>
      <c r="N224" s="812"/>
      <c r="O224" s="811" t="s">
        <v>2258</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6735</v>
      </c>
      <c r="B225" s="891" t="s">
        <v>6310</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6736</v>
      </c>
      <c r="C226" s="730" t="s">
        <v>3882</v>
      </c>
      <c r="D226" s="811" t="s">
        <v>3882</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6737</v>
      </c>
      <c r="C227" s="730" t="s">
        <v>294</v>
      </c>
      <c r="D227" s="813" t="s">
        <v>402</v>
      </c>
      <c r="E227" s="811" t="s">
        <v>797</v>
      </c>
      <c r="F227" s="811" t="s">
        <v>1044</v>
      </c>
      <c r="G227" s="815" t="s">
        <v>3215</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6310</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6738</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6309</v>
      </c>
      <c r="B230" s="911" t="s">
        <v>6739</v>
      </c>
      <c r="C230" s="730" t="s">
        <v>2091</v>
      </c>
      <c r="D230" s="821"/>
      <c r="E230" s="812"/>
      <c r="F230" s="812"/>
      <c r="G230" s="812"/>
      <c r="H230" s="812"/>
      <c r="I230" s="812"/>
      <c r="J230" s="821"/>
      <c r="K230" s="812"/>
      <c r="L230" s="811" t="s">
        <v>2920</v>
      </c>
      <c r="M230" s="812"/>
      <c r="N230" s="812"/>
      <c r="O230" s="812"/>
      <c r="P230" s="812"/>
      <c r="Q230" s="812"/>
      <c r="R230" s="812"/>
      <c r="S230" s="812"/>
      <c r="T230" s="812"/>
      <c r="U230" s="812"/>
      <c r="V230" s="812"/>
      <c r="W230" s="812"/>
      <c r="X230" s="812"/>
      <c r="Y230" s="812"/>
      <c r="Z230" s="812"/>
      <c r="AA230" s="812"/>
      <c r="AB230" s="815" t="s">
        <v>6740</v>
      </c>
      <c r="AC230" s="812"/>
      <c r="AD230" s="812"/>
      <c r="AE230" s="812"/>
      <c r="AF230" s="812"/>
      <c r="AG230" s="812"/>
      <c r="AH230" s="812"/>
      <c r="AI230" s="816"/>
      <c r="AJ230" s="812"/>
      <c r="AK230" s="812"/>
      <c r="AL230" s="812"/>
      <c r="AM230" s="812"/>
      <c r="AN230" s="812"/>
      <c r="AO230" s="812"/>
      <c r="AP230" s="812"/>
      <c r="AQ230" s="812"/>
      <c r="AR230" s="817" t="s">
        <v>3597</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6741</v>
      </c>
      <c r="C231" s="711" t="s">
        <v>4330</v>
      </c>
      <c r="D231" s="821"/>
      <c r="E231" s="812"/>
      <c r="F231" s="812"/>
      <c r="G231" s="812"/>
      <c r="H231" s="812"/>
      <c r="I231" s="812"/>
      <c r="J231" s="814" t="str">
        <f>HYPERLINK("https://youtu.be/K8Egs0-qumI","48.41")</f>
        <v>48.41</v>
      </c>
      <c r="K231" s="812"/>
      <c r="L231" s="812"/>
      <c r="M231" s="813" t="s">
        <v>4330</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6742</v>
      </c>
      <c r="C232" s="711" t="s">
        <v>425</v>
      </c>
      <c r="D232" s="821"/>
      <c r="E232" s="812"/>
      <c r="F232" s="812"/>
      <c r="G232" s="812"/>
      <c r="H232" s="812"/>
      <c r="I232" s="812"/>
      <c r="J232" s="812" t="s">
        <v>6743</v>
      </c>
      <c r="K232" s="812"/>
      <c r="L232" s="811" t="s">
        <v>4670</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4330</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6744</v>
      </c>
      <c r="C233" s="711" t="s">
        <v>1684</v>
      </c>
      <c r="D233" s="821"/>
      <c r="E233" s="812"/>
      <c r="F233" s="812"/>
      <c r="G233" s="812"/>
      <c r="H233" s="812"/>
      <c r="I233" s="814" t="s">
        <v>6143</v>
      </c>
      <c r="J233" s="811" t="s">
        <v>6745</v>
      </c>
      <c r="K233" s="812"/>
      <c r="L233" s="812"/>
      <c r="M233" s="812"/>
      <c r="N233" s="812"/>
      <c r="O233" s="812"/>
      <c r="P233" s="812" t="s">
        <v>565</v>
      </c>
      <c r="Q233" s="812"/>
      <c r="R233" s="812"/>
      <c r="S233" s="812"/>
      <c r="T233" s="812"/>
      <c r="U233" s="812"/>
      <c r="V233" s="812"/>
      <c r="W233" s="817" t="s">
        <v>3138</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6746</v>
      </c>
      <c r="C234" s="761" t="s">
        <v>1760</v>
      </c>
      <c r="D234" s="811" t="s">
        <v>1038</v>
      </c>
      <c r="E234" s="812"/>
      <c r="F234" s="811" t="s">
        <v>1333</v>
      </c>
      <c r="G234" s="815" t="s">
        <v>6747</v>
      </c>
      <c r="H234" s="835" t="s">
        <v>1760</v>
      </c>
      <c r="I234" s="812"/>
      <c r="J234" s="821"/>
      <c r="K234" s="815" t="s">
        <v>1858</v>
      </c>
      <c r="L234" s="717" t="s">
        <v>2146</v>
      </c>
      <c r="M234" s="824" t="s">
        <v>2135</v>
      </c>
      <c r="N234" s="812"/>
      <c r="O234" s="812"/>
      <c r="P234" s="812"/>
      <c r="Q234" s="812"/>
      <c r="R234" s="812"/>
      <c r="S234" s="812"/>
      <c r="T234" s="812"/>
      <c r="U234" s="812"/>
      <c r="V234" s="811" t="s">
        <v>1768</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6748</v>
      </c>
      <c r="C235" s="730" t="s">
        <v>2146</v>
      </c>
      <c r="D235" s="811" t="s">
        <v>2146</v>
      </c>
      <c r="E235" s="812"/>
      <c r="G235" s="812"/>
      <c r="H235" s="817" t="s">
        <v>3009</v>
      </c>
      <c r="I235" s="812"/>
      <c r="J235" s="821"/>
      <c r="K235" s="812"/>
      <c r="L235" s="812"/>
      <c r="M235" s="830"/>
      <c r="N235" s="812"/>
      <c r="O235" s="812"/>
      <c r="P235" s="812"/>
      <c r="Q235" s="812"/>
      <c r="R235" s="815" t="s">
        <v>4366</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6749</v>
      </c>
      <c r="C236" s="711" t="s">
        <v>357</v>
      </c>
      <c r="D236" s="811" t="s">
        <v>800</v>
      </c>
      <c r="E236" s="812"/>
      <c r="F236" s="811" t="s">
        <v>6750</v>
      </c>
      <c r="G236" s="812"/>
      <c r="H236" s="815" t="s">
        <v>5418</v>
      </c>
      <c r="I236" s="812"/>
      <c r="J236" s="821"/>
      <c r="K236" s="812"/>
      <c r="L236" s="812"/>
      <c r="M236" s="812"/>
      <c r="N236" s="812"/>
      <c r="O236" s="812"/>
      <c r="P236" s="812"/>
      <c r="Q236" s="812"/>
      <c r="R236" s="815" t="s">
        <v>6751</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6752</v>
      </c>
      <c r="C237" s="730" t="s">
        <v>1180</v>
      </c>
      <c r="D237" s="811" t="s">
        <v>1180</v>
      </c>
      <c r="E237" s="812"/>
      <c r="F237" s="717" t="s">
        <v>6753</v>
      </c>
      <c r="G237" s="812"/>
      <c r="H237" s="825"/>
      <c r="I237" s="811" t="s">
        <v>2567</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6430</v>
      </c>
      <c r="B238" s="911" t="s">
        <v>6754</v>
      </c>
      <c r="C238" s="730" t="s">
        <v>2157</v>
      </c>
      <c r="D238" s="821"/>
      <c r="E238" s="811" t="s">
        <v>2157</v>
      </c>
      <c r="F238" s="812"/>
      <c r="G238" s="812"/>
      <c r="H238" s="812"/>
      <c r="I238" s="811" t="s">
        <v>6755</v>
      </c>
      <c r="J238" s="814" t="str">
        <f>HYPERLINK("https://youtu.be/_GZXmZdCc5s","31.80")</f>
        <v>31.80</v>
      </c>
      <c r="K238" s="815" t="s">
        <v>2206</v>
      </c>
      <c r="L238" s="812"/>
      <c r="M238" s="812"/>
      <c r="N238" s="814" t="str">
        <f>HYPERLINK("https://youtu.be/kUsh0nBBuMY","32.45")</f>
        <v>32.45</v>
      </c>
      <c r="O238" s="813" t="s">
        <v>6756</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2093</v>
      </c>
      <c r="AS238" s="834" t="s">
        <v>2533</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6757</v>
      </c>
      <c r="C239" s="711" t="s">
        <v>453</v>
      </c>
      <c r="D239" s="821"/>
      <c r="E239" s="812"/>
      <c r="F239" s="812"/>
      <c r="G239" s="812"/>
      <c r="H239" s="812"/>
      <c r="I239" s="812"/>
      <c r="J239" s="812"/>
      <c r="K239" s="812"/>
      <c r="L239" s="812"/>
      <c r="M239" s="811" t="s">
        <v>453</v>
      </c>
      <c r="N239" s="817"/>
      <c r="O239" s="812"/>
      <c r="P239" s="817"/>
      <c r="Q239" s="812"/>
      <c r="R239" s="812"/>
      <c r="S239" s="812"/>
      <c r="T239" s="772" t="s">
        <v>3383</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3873</v>
      </c>
      <c r="AZ239" s="812"/>
      <c r="BA239" s="725"/>
      <c r="BB239" s="725"/>
      <c r="BC239" s="725"/>
      <c r="BD239" s="812"/>
      <c r="BE239" s="812"/>
      <c r="BF239" s="812"/>
      <c r="BG239" s="812"/>
      <c r="BH239" s="725"/>
      <c r="BI239" s="725"/>
      <c r="BJ239" s="725"/>
    </row>
    <row r="240" ht="15.75" customHeight="1">
      <c r="A240" s="913"/>
      <c r="B240" s="914" t="s">
        <v>6758</v>
      </c>
      <c r="C240" s="730" t="s">
        <v>6445</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3215</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6759</v>
      </c>
      <c r="C241" s="730" t="s">
        <v>3364</v>
      </c>
      <c r="D241" s="811" t="s">
        <v>3364</v>
      </c>
      <c r="E241" s="811" t="s">
        <v>276</v>
      </c>
      <c r="F241" s="811" t="s">
        <v>185</v>
      </c>
      <c r="G241" s="815" t="s">
        <v>840</v>
      </c>
      <c r="H241" s="811" t="s">
        <v>1526</v>
      </c>
      <c r="I241" s="717" t="s">
        <v>1258</v>
      </c>
      <c r="J241" s="812" t="s">
        <v>3091</v>
      </c>
      <c r="K241" s="815" t="s">
        <v>422</v>
      </c>
      <c r="L241" s="717" t="s">
        <v>2057</v>
      </c>
      <c r="M241" s="812"/>
      <c r="N241" s="817" t="s">
        <v>5636</v>
      </c>
      <c r="O241" s="834" t="s">
        <v>3386</v>
      </c>
      <c r="P241" s="817" t="s">
        <v>3383</v>
      </c>
      <c r="Q241" s="812"/>
      <c r="R241" s="812"/>
      <c r="S241" s="812"/>
      <c r="T241" s="772" t="s">
        <v>6760</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6355</v>
      </c>
      <c r="B242" s="911" t="s">
        <v>6761</v>
      </c>
      <c r="C242" s="769" t="s">
        <v>4151</v>
      </c>
      <c r="D242" s="811" t="s">
        <v>3967</v>
      </c>
      <c r="E242" s="817" t="s">
        <v>6762</v>
      </c>
      <c r="F242" s="812"/>
      <c r="G242" s="824" t="s">
        <v>6763</v>
      </c>
      <c r="H242" s="812"/>
      <c r="I242" s="811" t="s">
        <v>6764</v>
      </c>
      <c r="J242" s="814" t="str">
        <f>HYPERLINK("https://youtu.be/fNmQmNF7N9I","46.93")</f>
        <v>46.93</v>
      </c>
      <c r="K242" s="812"/>
      <c r="L242" s="771" t="s">
        <v>4151</v>
      </c>
      <c r="M242" s="824" t="s">
        <v>6743</v>
      </c>
      <c r="N242" s="812"/>
      <c r="O242" s="811" t="s">
        <v>531</v>
      </c>
      <c r="P242" s="812"/>
      <c r="Q242" s="817" t="s">
        <v>3608</v>
      </c>
      <c r="R242" s="815" t="s">
        <v>5432</v>
      </c>
      <c r="S242" s="812"/>
      <c r="T242" s="812" t="s">
        <v>6765</v>
      </c>
      <c r="U242" s="812"/>
      <c r="V242" s="812"/>
      <c r="W242" s="815" t="s">
        <v>6766</v>
      </c>
      <c r="X242" s="812"/>
      <c r="Y242" s="812"/>
      <c r="Z242" s="815" t="s">
        <v>6767</v>
      </c>
      <c r="AA242" s="812"/>
      <c r="AB242" s="817" t="s">
        <v>6768</v>
      </c>
      <c r="AC242" s="811" t="s">
        <v>6769</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6770</v>
      </c>
      <c r="C243" s="711" t="s">
        <v>3592</v>
      </c>
      <c r="D243" s="811" t="s">
        <v>3216</v>
      </c>
      <c r="E243" s="817" t="s">
        <v>1608</v>
      </c>
      <c r="F243" s="811" t="s">
        <v>3575</v>
      </c>
      <c r="G243" s="824" t="s">
        <v>3740</v>
      </c>
      <c r="H243" s="812"/>
      <c r="I243" s="811" t="s">
        <v>6771</v>
      </c>
      <c r="J243" s="814" t="str">
        <f>HYPERLINK(" https://youtu.be/dsDcBzsPA5s","45.74")</f>
        <v>45.74</v>
      </c>
      <c r="K243" s="815" t="s">
        <v>3138</v>
      </c>
      <c r="L243" s="834" t="s">
        <v>3592</v>
      </c>
      <c r="M243" s="822" t="s">
        <v>283</v>
      </c>
      <c r="N243" s="817" t="s">
        <v>1761</v>
      </c>
      <c r="O243" s="811" t="s">
        <v>6772</v>
      </c>
      <c r="P243" s="815" t="s">
        <v>6773</v>
      </c>
      <c r="Q243" s="817" t="s">
        <v>6774</v>
      </c>
      <c r="R243" s="815" t="s">
        <v>702</v>
      </c>
      <c r="S243" s="812"/>
      <c r="T243" s="812" t="s">
        <v>6751</v>
      </c>
      <c r="U243" s="812"/>
      <c r="V243" s="812"/>
      <c r="W243" s="815" t="s">
        <v>6487</v>
      </c>
      <c r="X243" s="812"/>
      <c r="Y243" s="812"/>
      <c r="Z243" s="812"/>
      <c r="AA243" s="812"/>
      <c r="AB243" s="817" t="s">
        <v>6775</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6776</v>
      </c>
      <c r="C244" s="829" t="s">
        <v>1047</v>
      </c>
      <c r="D244" s="811" t="s">
        <v>406</v>
      </c>
      <c r="E244" s="851" t="s">
        <v>1335</v>
      </c>
      <c r="F244" s="717" t="s">
        <v>1047</v>
      </c>
      <c r="G244" s="817" t="s">
        <v>186</v>
      </c>
      <c r="H244" s="825" t="s">
        <v>1894</v>
      </c>
      <c r="I244" s="811" t="s">
        <v>1259</v>
      </c>
      <c r="J244" s="814" t="str">
        <f>HYPERLINK("https://youtu.be/9O9oqhlyCxY","45.20")</f>
        <v>45.20</v>
      </c>
      <c r="K244" s="812"/>
      <c r="L244" s="759" t="s">
        <v>3156</v>
      </c>
      <c r="M244" s="817" t="s">
        <v>514</v>
      </c>
      <c r="N244" s="772" t="s">
        <v>6745</v>
      </c>
      <c r="O244" s="811" t="s">
        <v>6743</v>
      </c>
      <c r="P244" s="815" t="s">
        <v>1827</v>
      </c>
      <c r="Q244" s="817" t="s">
        <v>425</v>
      </c>
      <c r="R244" s="811" t="s">
        <v>614</v>
      </c>
      <c r="S244" s="812"/>
      <c r="T244" s="812"/>
      <c r="U244" s="812"/>
      <c r="V244" s="812"/>
      <c r="W244" s="815" t="s">
        <v>1335</v>
      </c>
      <c r="X244" s="812"/>
      <c r="Y244" s="812"/>
      <c r="Z244" s="811" t="s">
        <v>6777</v>
      </c>
      <c r="AA244" s="812"/>
      <c r="AB244" s="812"/>
      <c r="AC244" s="812"/>
      <c r="AD244" s="812"/>
      <c r="AE244" s="812"/>
      <c r="AF244" s="812"/>
      <c r="AG244" s="812"/>
      <c r="AH244" s="812"/>
      <c r="AI244" s="816"/>
      <c r="AJ244" s="812"/>
      <c r="AK244" s="812"/>
      <c r="AL244" s="812"/>
      <c r="AM244" s="812"/>
      <c r="AN244" s="812"/>
      <c r="AO244" s="812"/>
      <c r="AP244" s="812"/>
      <c r="AQ244" s="812"/>
      <c r="AR244" s="817" t="s">
        <v>4836</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6675</v>
      </c>
      <c r="B245" s="916" t="s">
        <v>6778</v>
      </c>
      <c r="C245" s="829" t="s">
        <v>969</v>
      </c>
      <c r="D245" s="859" t="s">
        <v>407</v>
      </c>
      <c r="E245" s="859"/>
      <c r="F245" s="859" t="s">
        <v>1048</v>
      </c>
      <c r="G245" s="859"/>
      <c r="H245" s="859" t="s">
        <v>4328</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6324</v>
      </c>
      <c r="B246" s="918" t="s">
        <v>6778</v>
      </c>
      <c r="C246" s="919" t="s">
        <v>6779</v>
      </c>
      <c r="D246" s="859" t="s">
        <v>408</v>
      </c>
      <c r="E246" s="859" t="s">
        <v>188</v>
      </c>
      <c r="F246" s="859" t="s">
        <v>1049</v>
      </c>
      <c r="G246" s="859" t="s">
        <v>891</v>
      </c>
      <c r="H246" s="920" t="s">
        <v>6779</v>
      </c>
      <c r="I246" s="859"/>
      <c r="J246" s="859"/>
      <c r="K246" s="812"/>
      <c r="L246" s="903"/>
      <c r="M246" s="824" t="s">
        <v>2916</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6329</v>
      </c>
      <c r="B247" s="922" t="s">
        <v>6310</v>
      </c>
      <c r="C247" s="730" t="s">
        <v>5605</v>
      </c>
      <c r="D247" s="811" t="s">
        <v>2772</v>
      </c>
      <c r="E247" s="812"/>
      <c r="F247" s="811" t="s">
        <v>5605</v>
      </c>
      <c r="G247" s="817" t="s">
        <v>6780</v>
      </c>
      <c r="H247" s="815" t="s">
        <v>5605</v>
      </c>
      <c r="I247" s="811" t="s">
        <v>5507</v>
      </c>
      <c r="J247" s="824"/>
      <c r="K247" s="812"/>
      <c r="L247" s="813" t="s">
        <v>5074</v>
      </c>
      <c r="M247" s="811" t="s">
        <v>5605</v>
      </c>
      <c r="N247" s="812"/>
      <c r="O247" s="812"/>
      <c r="P247" s="812"/>
      <c r="Q247" s="812"/>
      <c r="R247" s="811" t="s">
        <v>4613</v>
      </c>
      <c r="S247" s="815" t="s">
        <v>5999</v>
      </c>
      <c r="T247" s="812"/>
      <c r="U247" s="812"/>
      <c r="V247" s="811" t="s">
        <v>6781</v>
      </c>
      <c r="W247" s="812"/>
      <c r="X247" s="811" t="s">
        <v>3993</v>
      </c>
      <c r="Y247" s="824"/>
      <c r="Z247" s="812"/>
      <c r="AA247" s="812"/>
      <c r="AB247" s="815" t="s">
        <v>6643</v>
      </c>
      <c r="AC247" s="812"/>
      <c r="AD247" s="812"/>
      <c r="AE247" s="812"/>
      <c r="AF247" s="812"/>
      <c r="AG247" s="812"/>
      <c r="AH247" s="812"/>
      <c r="AI247" s="816"/>
      <c r="AJ247" s="812"/>
      <c r="AK247" s="812"/>
      <c r="AL247" s="812"/>
      <c r="AM247" s="812"/>
      <c r="AN247" s="812"/>
      <c r="AO247" s="812"/>
      <c r="AP247" s="812"/>
      <c r="AQ247" s="812"/>
      <c r="AR247" s="817" t="s">
        <v>5620</v>
      </c>
      <c r="AS247" s="834" t="s">
        <v>6782</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6458</v>
      </c>
      <c r="B248" s="923" t="s">
        <v>6783</v>
      </c>
      <c r="C248" s="711" t="s">
        <v>6784</v>
      </c>
      <c r="D248" s="811" t="s">
        <v>4205</v>
      </c>
      <c r="E248" s="812"/>
      <c r="F248" s="811" t="s">
        <v>6785</v>
      </c>
      <c r="G248" s="815" t="s">
        <v>892</v>
      </c>
      <c r="H248" s="811" t="s">
        <v>6784</v>
      </c>
      <c r="I248" s="717" t="s">
        <v>1261</v>
      </c>
      <c r="J248" s="811" t="s">
        <v>1472</v>
      </c>
      <c r="K248" s="812"/>
      <c r="L248" s="717" t="s">
        <v>3424</v>
      </c>
      <c r="M248" s="811" t="s">
        <v>517</v>
      </c>
      <c r="N248" s="812"/>
      <c r="O248" s="812"/>
      <c r="P248" s="815" t="s">
        <v>189</v>
      </c>
      <c r="Q248" s="812"/>
      <c r="R248" s="811" t="s">
        <v>6786</v>
      </c>
      <c r="S248" s="812"/>
      <c r="T248" s="812"/>
      <c r="U248" s="812"/>
      <c r="V248" s="812"/>
      <c r="W248" s="812"/>
      <c r="X248" s="812"/>
      <c r="Y248" s="811" t="s">
        <v>6787</v>
      </c>
      <c r="Z248" s="812"/>
      <c r="AA248" s="812"/>
      <c r="AB248" s="812"/>
      <c r="AC248" s="812"/>
      <c r="AD248" s="812"/>
      <c r="AE248" s="812"/>
      <c r="AF248" s="812"/>
      <c r="AG248" s="812"/>
      <c r="AH248" s="812"/>
      <c r="AI248" s="816"/>
      <c r="AJ248" s="812"/>
      <c r="AK248" s="812"/>
      <c r="AL248" s="812"/>
      <c r="AM248" s="812"/>
      <c r="AN248" s="812"/>
      <c r="AO248" s="812"/>
      <c r="AP248" s="812"/>
      <c r="AQ248" s="812"/>
      <c r="AR248" s="817" t="s">
        <v>6788</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6409</v>
      </c>
      <c r="B249" s="911" t="s">
        <v>6789</v>
      </c>
      <c r="C249" s="711" t="s">
        <v>4026</v>
      </c>
      <c r="D249" s="813" t="s">
        <v>4071</v>
      </c>
      <c r="E249" s="812"/>
      <c r="F249" s="812"/>
      <c r="G249" s="812"/>
      <c r="H249" s="813" t="s">
        <v>4026</v>
      </c>
      <c r="I249" s="811" t="s">
        <v>3695</v>
      </c>
      <c r="J249" s="812"/>
      <c r="K249" s="815" t="s">
        <v>6790</v>
      </c>
      <c r="L249" s="812"/>
      <c r="M249" s="815"/>
      <c r="N249" s="812" t="s">
        <v>4311</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3909</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6791</v>
      </c>
      <c r="C250" s="730" t="s">
        <v>4226</v>
      </c>
      <c r="D250" s="811" t="s">
        <v>1998</v>
      </c>
      <c r="E250" s="812"/>
      <c r="F250" s="830"/>
      <c r="G250" s="812"/>
      <c r="H250" s="817" t="s">
        <v>1303</v>
      </c>
      <c r="I250" s="812"/>
      <c r="J250" s="812"/>
      <c r="K250" s="815" t="s">
        <v>5079</v>
      </c>
      <c r="L250" s="812"/>
      <c r="M250" s="811" t="s">
        <v>4226</v>
      </c>
      <c r="N250" s="812"/>
      <c r="O250" s="812"/>
      <c r="P250" s="815" t="s">
        <v>2542</v>
      </c>
      <c r="Q250" s="812"/>
      <c r="R250" s="812"/>
      <c r="S250" s="812"/>
      <c r="T250" s="812"/>
      <c r="U250" s="812"/>
      <c r="V250" s="812"/>
      <c r="W250" s="812"/>
      <c r="X250" s="812"/>
      <c r="Y250" s="812"/>
      <c r="Z250" s="811" t="s">
        <v>2083</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6792</v>
      </c>
      <c r="C251" s="730" t="s">
        <v>618</v>
      </c>
      <c r="D251" s="811" t="s">
        <v>366</v>
      </c>
      <c r="E251" s="811" t="s">
        <v>1119</v>
      </c>
      <c r="F251" s="811" t="s">
        <v>3412</v>
      </c>
      <c r="G251" s="812"/>
      <c r="H251" s="817" t="s">
        <v>6083</v>
      </c>
      <c r="I251" s="811" t="s">
        <v>3412</v>
      </c>
      <c r="J251" s="812"/>
      <c r="K251" s="815" t="s">
        <v>1529</v>
      </c>
      <c r="L251" s="717" t="s">
        <v>6050</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6412</v>
      </c>
      <c r="B252" s="911" t="s">
        <v>6310</v>
      </c>
      <c r="C252" s="730" t="s">
        <v>6793</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6503</v>
      </c>
      <c r="B253" s="911" t="s">
        <v>6477</v>
      </c>
      <c r="C253" s="711" t="s">
        <v>3983</v>
      </c>
      <c r="D253" s="821"/>
      <c r="E253" s="812"/>
      <c r="F253" s="812"/>
      <c r="G253" s="812"/>
      <c r="H253" s="812"/>
      <c r="I253" s="811" t="s">
        <v>1549</v>
      </c>
      <c r="J253" s="811" t="s">
        <v>3983</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6481</v>
      </c>
      <c r="C254" s="730" t="s">
        <v>4662</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6310</v>
      </c>
      <c r="C255" s="730" t="s">
        <v>6794</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6795</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6796</v>
      </c>
      <c r="C257" s="931" t="s">
        <v>6797</v>
      </c>
      <c r="D257" s="399" t="s">
        <v>6797</v>
      </c>
      <c r="E257" s="932"/>
      <c r="F257" s="932"/>
      <c r="G257" s="932"/>
      <c r="H257" s="932"/>
      <c r="I257" s="399" t="s">
        <v>4680</v>
      </c>
      <c r="J257" s="932"/>
      <c r="K257" s="933" t="s">
        <v>6798</v>
      </c>
      <c r="L257" s="932"/>
      <c r="M257" s="932"/>
      <c r="N257" s="932"/>
      <c r="O257" s="933" t="s">
        <v>6799</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3652</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6800</v>
      </c>
      <c r="C258" s="938" t="s">
        <v>421</v>
      </c>
      <c r="D258" s="939" t="s">
        <v>421</v>
      </c>
      <c r="E258" s="356" t="s">
        <v>5814</v>
      </c>
      <c r="F258" s="159" t="s">
        <v>6801</v>
      </c>
      <c r="G258" s="357" t="s">
        <v>203</v>
      </c>
      <c r="H258" s="940" t="s">
        <v>6802</v>
      </c>
      <c r="I258" s="88" t="s">
        <v>1273</v>
      </c>
      <c r="J258" s="941" t="str">
        <f>HYPERLINK("https://youtu.be/ZpzmhXUsVhA","1:19.38")</f>
        <v>1:19.38</v>
      </c>
      <c r="K258" s="357" t="s">
        <v>6803</v>
      </c>
      <c r="L258" s="942"/>
      <c r="M258" s="942"/>
      <c r="N258" s="356" t="s">
        <v>6804</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6805</v>
      </c>
      <c r="B259" s="945" t="s">
        <v>6796</v>
      </c>
      <c r="C259" s="931" t="s">
        <v>5363</v>
      </c>
      <c r="D259" s="399" t="s">
        <v>4253</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6800</v>
      </c>
      <c r="C260" s="948" t="s">
        <v>4923</v>
      </c>
      <c r="D260" s="159" t="s">
        <v>4150</v>
      </c>
      <c r="E260" s="356"/>
      <c r="F260" s="159" t="s">
        <v>4923</v>
      </c>
      <c r="G260" s="357"/>
      <c r="H260" s="942"/>
      <c r="I260" s="88" t="s">
        <v>1911</v>
      </c>
      <c r="J260" s="949"/>
      <c r="K260" s="942"/>
      <c r="L260" s="942"/>
      <c r="M260" s="942"/>
      <c r="N260" s="356"/>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6"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6806</v>
      </c>
      <c r="B261" s="950" t="s">
        <v>6807</v>
      </c>
      <c r="C261" s="931" t="s">
        <v>4103</v>
      </c>
      <c r="D261" s="399" t="s">
        <v>4103</v>
      </c>
      <c r="E261" s="935"/>
      <c r="F261" s="932"/>
      <c r="G261" s="935"/>
      <c r="H261" s="932"/>
      <c r="I261" s="932"/>
      <c r="J261" s="932"/>
      <c r="K261" s="933" t="s">
        <v>6529</v>
      </c>
      <c r="L261" s="932"/>
      <c r="M261" s="935"/>
      <c r="N261" s="932"/>
      <c r="O261" s="951" t="s">
        <v>2447</v>
      </c>
      <c r="P261" s="932"/>
      <c r="Q261" s="935" t="s">
        <v>6808</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2008</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6809</v>
      </c>
      <c r="C262" s="948" t="s">
        <v>6760</v>
      </c>
      <c r="D262" s="939" t="s">
        <v>422</v>
      </c>
      <c r="E262" s="356" t="s">
        <v>204</v>
      </c>
      <c r="F262" s="159" t="s">
        <v>6760</v>
      </c>
      <c r="G262" s="939" t="s">
        <v>901</v>
      </c>
      <c r="H262" s="159" t="s">
        <v>1928</v>
      </c>
      <c r="I262" s="91" t="s">
        <v>1274</v>
      </c>
      <c r="J262" s="942"/>
      <c r="K262" s="357" t="s">
        <v>1439</v>
      </c>
      <c r="L262" s="942"/>
      <c r="M262" s="357" t="s">
        <v>2362</v>
      </c>
      <c r="N262" s="942"/>
      <c r="O262" s="942"/>
      <c r="P262" s="942"/>
      <c r="Q262" s="942"/>
      <c r="R262" s="942"/>
      <c r="S262" s="159" t="s">
        <v>3905</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6"/>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6810</v>
      </c>
      <c r="B263" s="953" t="s">
        <v>6811</v>
      </c>
      <c r="C263" s="954" t="s">
        <v>5959</v>
      </c>
      <c r="D263" s="399" t="s">
        <v>5959</v>
      </c>
      <c r="E263" s="932"/>
      <c r="F263" s="932"/>
      <c r="G263" s="932"/>
      <c r="H263" s="932"/>
      <c r="I263" s="932"/>
      <c r="J263" s="399" t="s">
        <v>6707</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6812</v>
      </c>
      <c r="C264" s="938" t="s">
        <v>6647</v>
      </c>
      <c r="D264" s="159" t="s">
        <v>1345</v>
      </c>
      <c r="E264" s="942"/>
      <c r="F264" s="942"/>
      <c r="G264" s="942"/>
      <c r="H264" s="942"/>
      <c r="I264" s="942"/>
      <c r="J264" s="159" t="s">
        <v>6647</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6813</v>
      </c>
      <c r="B265" s="930" t="s">
        <v>6711</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6814</v>
      </c>
      <c r="B266" s="930"/>
      <c r="C266" s="948"/>
      <c r="D266" s="958"/>
      <c r="E266" s="356"/>
      <c r="F266" s="942"/>
      <c r="G266" s="942"/>
      <c r="H266" s="357"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6815</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6816</v>
      </c>
      <c r="C268" s="960"/>
      <c r="D268" s="358"/>
      <c r="E268" s="942"/>
      <c r="F268" s="942"/>
      <c r="G268" s="942"/>
      <c r="H268" s="942"/>
      <c r="I268" s="942"/>
      <c r="J268" s="942" t="s">
        <v>2516</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6817</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6818</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6324</v>
      </c>
      <c r="B271" s="950"/>
      <c r="C271" s="931" t="s">
        <v>6819</v>
      </c>
      <c r="D271" s="957"/>
      <c r="E271" s="932"/>
      <c r="F271" s="932"/>
      <c r="G271" s="933" t="s">
        <v>908</v>
      </c>
      <c r="H271" s="932"/>
      <c r="I271" s="932"/>
      <c r="J271" s="399" t="s">
        <v>1486</v>
      </c>
      <c r="K271" s="932"/>
      <c r="L271" s="399" t="s">
        <v>6819</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6820</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6324</v>
      </c>
      <c r="B273" s="950"/>
      <c r="C273" s="931" t="s">
        <v>4860</v>
      </c>
      <c r="D273" s="957"/>
      <c r="E273" s="932"/>
      <c r="F273" s="932"/>
      <c r="G273" s="961" t="s">
        <v>208</v>
      </c>
      <c r="H273" s="399" t="s">
        <v>526</v>
      </c>
      <c r="I273" s="148" t="s">
        <v>201</v>
      </c>
      <c r="J273" s="962" t="str">
        <f>HYPERLINK("https://youtu.be/sgOTHqRQcwI","23.00")</f>
        <v>23.00</v>
      </c>
      <c r="K273" s="933" t="s">
        <v>532</v>
      </c>
      <c r="L273" s="963" t="s">
        <v>4860</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6821</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6324</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6329</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6822</v>
      </c>
      <c r="B277" s="930" t="s">
        <v>6823</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6824</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6324</v>
      </c>
      <c r="B279" s="950"/>
      <c r="C279" s="964" t="s">
        <v>3075</v>
      </c>
      <c r="D279" s="399" t="s">
        <v>3483</v>
      </c>
      <c r="E279" s="932"/>
      <c r="F279" s="932"/>
      <c r="G279" s="932"/>
      <c r="H279" s="963" t="s">
        <v>3075</v>
      </c>
      <c r="I279" s="932"/>
      <c r="J279" s="932" t="s">
        <v>6825</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7" t="s">
        <v>2015</v>
      </c>
      <c r="L280" s="942"/>
      <c r="M280" s="942"/>
      <c r="N280" s="942" t="s">
        <v>4376</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6826</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6827</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6828</v>
      </c>
      <c r="B283" s="950" t="s">
        <v>6829</v>
      </c>
      <c r="C283" s="954" t="s">
        <v>3352</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1600</v>
      </c>
      <c r="AC283" s="932"/>
      <c r="AD283" s="932"/>
      <c r="AE283" s="932"/>
      <c r="AF283" s="932"/>
      <c r="AG283" s="932"/>
      <c r="AH283" s="932"/>
      <c r="AI283" s="934"/>
      <c r="AJ283" s="932"/>
      <c r="AK283" s="932"/>
      <c r="AL283" s="932"/>
      <c r="AM283" s="932"/>
      <c r="AN283" s="932"/>
      <c r="AO283" s="932"/>
      <c r="AP283" s="932"/>
      <c r="AQ283" s="932"/>
      <c r="AR283" s="951" t="s">
        <v>3352</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6830</v>
      </c>
      <c r="C284" s="938" t="s">
        <v>3656</v>
      </c>
      <c r="D284" s="967" t="s">
        <v>3990</v>
      </c>
      <c r="E284" s="968" t="s">
        <v>6361</v>
      </c>
      <c r="F284" s="942"/>
      <c r="G284" s="942"/>
      <c r="H284" s="942"/>
      <c r="I284" s="942"/>
      <c r="J284" s="159" t="s">
        <v>3656</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6831</v>
      </c>
      <c r="B285" s="965"/>
      <c r="C285" s="954" t="s">
        <v>6832</v>
      </c>
      <c r="D285" s="957"/>
      <c r="E285" s="932"/>
      <c r="F285" s="932"/>
      <c r="G285" s="933"/>
      <c r="H285" s="933" t="s">
        <v>1193</v>
      </c>
      <c r="I285" s="932"/>
      <c r="J285" s="399" t="s">
        <v>6832</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6833</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6834</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6835</v>
      </c>
      <c r="B288" s="965"/>
      <c r="C288" s="948"/>
      <c r="D288" s="958"/>
      <c r="E288" s="942"/>
      <c r="F288" s="942"/>
      <c r="G288" s="357"/>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6836</v>
      </c>
      <c r="B289" s="930" t="s">
        <v>6312</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6837</v>
      </c>
      <c r="C290" s="948"/>
      <c r="D290" s="958"/>
      <c r="E290" s="942"/>
      <c r="F290" s="942"/>
      <c r="G290" s="966"/>
      <c r="H290" s="942"/>
      <c r="I290" s="942"/>
      <c r="J290" s="949"/>
      <c r="K290" s="942"/>
      <c r="L290" s="942"/>
      <c r="M290" s="942"/>
      <c r="N290" s="942" t="s">
        <v>5391</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6711</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6711</v>
      </c>
      <c r="C292" s="938" t="s">
        <v>6838</v>
      </c>
      <c r="D292" s="958"/>
      <c r="E292" s="942"/>
      <c r="F292" s="942"/>
      <c r="G292" s="942"/>
      <c r="H292" s="942"/>
      <c r="I292" s="942"/>
      <c r="J292" s="159" t="s">
        <v>6838</v>
      </c>
      <c r="K292" s="942"/>
      <c r="L292" s="942"/>
      <c r="M292" s="942"/>
      <c r="N292" s="942" t="s">
        <v>5878</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6839</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6840</v>
      </c>
      <c r="B294" s="953" t="s">
        <v>6312</v>
      </c>
      <c r="C294" s="948" t="s">
        <v>528</v>
      </c>
      <c r="D294" s="357"/>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6" t="s">
        <v>3215</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6841</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6842</v>
      </c>
      <c r="C296" s="948" t="s">
        <v>2855</v>
      </c>
      <c r="D296" s="939" t="s">
        <v>5175</v>
      </c>
      <c r="E296" s="942"/>
      <c r="F296" s="942"/>
      <c r="G296" s="942"/>
      <c r="H296" s="357" t="s">
        <v>1888</v>
      </c>
      <c r="I296" s="942"/>
      <c r="J296" s="942"/>
      <c r="K296" s="942"/>
      <c r="L296" s="942"/>
      <c r="M296" s="159" t="s">
        <v>2855</v>
      </c>
      <c r="N296" s="942"/>
      <c r="O296" s="942"/>
      <c r="P296" s="942"/>
      <c r="Q296" s="942"/>
      <c r="R296" s="942"/>
      <c r="S296" s="942"/>
      <c r="T296" s="942"/>
      <c r="U296" s="942"/>
      <c r="V296" s="159" t="s">
        <v>2634</v>
      </c>
      <c r="W296" s="942"/>
      <c r="X296" s="942"/>
      <c r="Y296" s="942"/>
      <c r="Z296" s="942"/>
      <c r="AA296" s="942"/>
      <c r="AB296" s="942"/>
      <c r="AC296" s="159" t="s">
        <v>2057</v>
      </c>
      <c r="AD296" s="942"/>
      <c r="AE296" s="942"/>
      <c r="AF296" s="942"/>
      <c r="AG296" s="942"/>
      <c r="AH296" s="942"/>
      <c r="AI296" s="943"/>
      <c r="AJ296" s="942"/>
      <c r="AK296" s="942"/>
      <c r="AL296" s="942"/>
      <c r="AM296" s="942"/>
      <c r="AN296" s="942"/>
      <c r="AO296" s="942"/>
      <c r="AP296" s="942"/>
      <c r="AQ296" s="942"/>
      <c r="AR296" s="970" t="s">
        <v>402</v>
      </c>
      <c r="AS296" s="970" t="s">
        <v>6843</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6844</v>
      </c>
      <c r="B297" s="953" t="s">
        <v>6410</v>
      </c>
      <c r="C297" s="954" t="s">
        <v>6845</v>
      </c>
      <c r="D297" s="961" t="s">
        <v>6845</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6493</v>
      </c>
      <c r="C298" s="938" t="s">
        <v>6133</v>
      </c>
      <c r="D298" s="939" t="s">
        <v>4359</v>
      </c>
      <c r="E298" s="942"/>
      <c r="F298" s="942"/>
      <c r="G298" s="942"/>
      <c r="H298" s="939" t="s">
        <v>6133</v>
      </c>
      <c r="I298" s="942"/>
      <c r="J298" s="942"/>
      <c r="K298" s="942"/>
      <c r="L298" s="942"/>
      <c r="M298" s="942"/>
      <c r="N298" s="942"/>
      <c r="O298" s="942"/>
      <c r="P298" s="942"/>
      <c r="Q298" s="942"/>
      <c r="R298" s="159" t="s">
        <v>5805</v>
      </c>
      <c r="S298" s="942"/>
      <c r="T298" s="942"/>
      <c r="U298" s="942"/>
      <c r="V298" s="159" t="s">
        <v>488</v>
      </c>
      <c r="W298" s="942"/>
      <c r="X298" s="942"/>
      <c r="Y298" s="942"/>
      <c r="Z298" s="942"/>
      <c r="AA298" s="942"/>
      <c r="AB298" s="942"/>
      <c r="AC298" s="159" t="s">
        <v>3885</v>
      </c>
      <c r="AD298" s="942"/>
      <c r="AE298" s="942"/>
      <c r="AF298" s="942"/>
      <c r="AG298" s="942"/>
      <c r="AH298" s="942"/>
      <c r="AI298" s="943"/>
      <c r="AJ298" s="942"/>
      <c r="AK298" s="942"/>
      <c r="AL298" s="942"/>
      <c r="AM298" s="942"/>
      <c r="AN298" s="942"/>
      <c r="AO298" s="942"/>
      <c r="AP298" s="942"/>
      <c r="AQ298" s="942"/>
      <c r="AR298" s="356" t="s">
        <v>2740</v>
      </c>
      <c r="AS298" s="970" t="s">
        <v>3885</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6846</v>
      </c>
      <c r="B299" s="953" t="s">
        <v>6310</v>
      </c>
      <c r="C299" s="954" t="s">
        <v>2227</v>
      </c>
      <c r="D299" s="971" t="s">
        <v>1908</v>
      </c>
      <c r="E299" s="145" t="s">
        <v>4738</v>
      </c>
      <c r="F299" s="972"/>
      <c r="G299" s="399" t="s">
        <v>3212</v>
      </c>
      <c r="H299" s="954" t="s">
        <v>2227</v>
      </c>
      <c r="I299" s="973"/>
      <c r="J299" s="972"/>
      <c r="K299" s="972"/>
      <c r="L299" s="961" t="s">
        <v>1908</v>
      </c>
      <c r="M299" s="973"/>
      <c r="N299" s="973"/>
      <c r="O299" s="972"/>
      <c r="P299" s="973"/>
      <c r="Q299" s="973"/>
      <c r="R299" s="145" t="s">
        <v>1911</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6847</v>
      </c>
      <c r="B300" s="953" t="s">
        <v>6848</v>
      </c>
      <c r="C300" s="938" t="s">
        <v>6849</v>
      </c>
      <c r="D300" s="939" t="s">
        <v>6849</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6850</v>
      </c>
      <c r="C301" s="954" t="s">
        <v>6851</v>
      </c>
      <c r="D301" s="961" t="s">
        <v>6852</v>
      </c>
      <c r="E301" s="932"/>
      <c r="F301" s="932"/>
      <c r="G301" s="932"/>
      <c r="H301" s="932"/>
      <c r="I301" s="932"/>
      <c r="J301" s="932"/>
      <c r="K301" s="932"/>
      <c r="L301" s="932"/>
      <c r="M301" s="932"/>
      <c r="N301" s="932"/>
      <c r="O301" s="932"/>
      <c r="P301" s="932"/>
      <c r="Q301" s="932"/>
      <c r="R301" s="932"/>
      <c r="S301" s="932"/>
      <c r="T301" s="932"/>
      <c r="U301" s="932"/>
      <c r="V301" s="961" t="s">
        <v>6851</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6853</v>
      </c>
      <c r="B302" s="953" t="s">
        <v>6854</v>
      </c>
      <c r="C302" s="938" t="s">
        <v>4306</v>
      </c>
      <c r="D302" s="939" t="s">
        <v>4306</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6855</v>
      </c>
      <c r="C303" s="954" t="s">
        <v>4523</v>
      </c>
      <c r="D303" s="961" t="s">
        <v>4523</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6856</v>
      </c>
      <c r="C304" s="938" t="s">
        <v>6857</v>
      </c>
      <c r="D304" s="939" t="s">
        <v>6857</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6858</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6859</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6860</v>
      </c>
      <c r="C307" s="954" t="s">
        <v>6861</v>
      </c>
      <c r="D307" s="961" t="s">
        <v>3758</v>
      </c>
      <c r="E307" s="932"/>
      <c r="F307" s="932"/>
      <c r="G307" s="932"/>
      <c r="H307" s="961" t="s">
        <v>6861</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6862</v>
      </c>
      <c r="C308" s="948" t="s">
        <v>6863</v>
      </c>
      <c r="D308" s="958"/>
      <c r="E308" s="942"/>
      <c r="F308" s="942"/>
      <c r="G308" s="942"/>
      <c r="H308" s="159" t="s">
        <v>6864</v>
      </c>
      <c r="I308" s="942"/>
      <c r="J308" s="942"/>
      <c r="K308" s="942"/>
      <c r="L308" s="942"/>
      <c r="M308" s="159" t="s">
        <v>6865</v>
      </c>
      <c r="N308" s="942"/>
      <c r="O308" s="942"/>
      <c r="P308" s="942"/>
      <c r="Q308" s="942"/>
      <c r="R308" s="942"/>
      <c r="S308" s="942"/>
      <c r="T308" s="942"/>
      <c r="U308" s="942"/>
      <c r="V308" s="159" t="s">
        <v>6863</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6866</v>
      </c>
      <c r="B309" s="953" t="s">
        <v>6310</v>
      </c>
      <c r="C309" s="954" t="s">
        <v>2734</v>
      </c>
      <c r="D309" s="957"/>
      <c r="E309" s="932"/>
      <c r="F309" s="932"/>
      <c r="G309" s="932"/>
      <c r="H309" s="932"/>
      <c r="I309" s="932"/>
      <c r="J309" s="932"/>
      <c r="K309" s="932"/>
      <c r="L309" s="961" t="s">
        <v>3799</v>
      </c>
      <c r="M309" s="932"/>
      <c r="N309" s="932"/>
      <c r="O309" s="932"/>
      <c r="P309" s="932"/>
      <c r="Q309" s="932"/>
      <c r="R309" s="933" t="s">
        <v>6215</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3860</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6867</v>
      </c>
      <c r="B310" s="953" t="s">
        <v>6868</v>
      </c>
      <c r="C310" s="938" t="s">
        <v>4594</v>
      </c>
      <c r="D310" s="939" t="s">
        <v>4594</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6869</v>
      </c>
      <c r="C311" s="931" t="s">
        <v>4561</v>
      </c>
      <c r="D311" s="961" t="s">
        <v>6870</v>
      </c>
      <c r="E311" s="932"/>
      <c r="F311" s="932"/>
      <c r="G311" s="932"/>
      <c r="H311" s="932"/>
      <c r="I311" s="932"/>
      <c r="J311" s="932"/>
      <c r="K311" s="932"/>
      <c r="L311" s="951" t="s">
        <v>4561</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6871</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6872</v>
      </c>
      <c r="B313" s="930" t="s">
        <v>6873</v>
      </c>
      <c r="C313" s="954" t="s">
        <v>5620</v>
      </c>
      <c r="D313" s="979"/>
      <c r="E313" s="973"/>
      <c r="F313" s="932"/>
      <c r="G313" s="973"/>
      <c r="H313" s="399" t="s">
        <v>1323</v>
      </c>
      <c r="I313" s="973"/>
      <c r="J313" s="974"/>
      <c r="K313" s="932"/>
      <c r="L313" s="951" t="s">
        <v>5620</v>
      </c>
      <c r="M313" s="974"/>
      <c r="N313" s="980"/>
      <c r="O313" s="974"/>
      <c r="P313" s="974"/>
      <c r="Q313" s="974"/>
      <c r="R313" s="932"/>
      <c r="S313" s="974"/>
      <c r="T313" s="974"/>
      <c r="U313" s="974"/>
      <c r="V313" s="399" t="s">
        <v>4543</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6874</v>
      </c>
      <c r="C314" s="948" t="s">
        <v>4465</v>
      </c>
      <c r="D314" s="939" t="s">
        <v>6026</v>
      </c>
      <c r="E314" s="355"/>
      <c r="F314" s="942"/>
      <c r="G314" s="355"/>
      <c r="H314" s="942"/>
      <c r="I314" s="355"/>
      <c r="J314" s="981"/>
      <c r="K314" s="942"/>
      <c r="L314" s="981"/>
      <c r="M314" s="981"/>
      <c r="N314" s="982"/>
      <c r="O314" s="981"/>
      <c r="P314" s="981"/>
      <c r="Q314" s="981"/>
      <c r="R314" s="942"/>
      <c r="S314" s="981"/>
      <c r="T314" s="981"/>
      <c r="U314" s="981"/>
      <c r="V314" s="159" t="s">
        <v>4465</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1617</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6875</v>
      </c>
      <c r="B315" s="953" t="s">
        <v>6310</v>
      </c>
      <c r="C315" s="964" t="s">
        <v>6876</v>
      </c>
      <c r="D315" s="946"/>
      <c r="E315" s="399" t="s">
        <v>6877</v>
      </c>
      <c r="F315" s="932"/>
      <c r="G315" s="973"/>
      <c r="H315" s="963" t="s">
        <v>6876</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6878</v>
      </c>
      <c r="B316" s="984" t="s">
        <v>6879</v>
      </c>
      <c r="C316" s="938" t="s">
        <v>3214</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3214</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6880</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6881</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6882</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AZ196"/>
    <hyperlink r:id="rId788" ref="C197"/>
    <hyperlink r:id="rId789" ref="G197"/>
    <hyperlink r:id="rId790" ref="I197"/>
    <hyperlink r:id="rId791" ref="J197"/>
    <hyperlink r:id="rId792" ref="C199"/>
    <hyperlink r:id="rId793" ref="E199"/>
    <hyperlink r:id="rId794" ref="F199"/>
    <hyperlink r:id="rId795" ref="G199"/>
    <hyperlink r:id="rId796" ref="H199"/>
    <hyperlink r:id="rId797" ref="I199"/>
    <hyperlink r:id="rId798" ref="L199"/>
    <hyperlink r:id="rId799" ref="O199"/>
    <hyperlink r:id="rId800" ref="S199"/>
    <hyperlink r:id="rId801" ref="C200"/>
    <hyperlink r:id="rId802" ref="D200"/>
    <hyperlink r:id="rId803" ref="E200"/>
    <hyperlink r:id="rId804" ref="F200"/>
    <hyperlink r:id="rId805" ref="G200"/>
    <hyperlink r:id="rId806" ref="H200"/>
    <hyperlink r:id="rId807" ref="I200"/>
    <hyperlink r:id="rId808" ref="J200"/>
    <hyperlink r:id="rId809" ref="O200"/>
    <hyperlink r:id="rId810" ref="F201"/>
    <hyperlink r:id="rId811" ref="G201"/>
    <hyperlink r:id="rId812" ref="H201"/>
    <hyperlink r:id="rId813" ref="I201"/>
    <hyperlink r:id="rId814" ref="J201"/>
    <hyperlink r:id="rId815" ref="O201"/>
    <hyperlink r:id="rId816" ref="I202"/>
    <hyperlink r:id="rId817" ref="AR202"/>
    <hyperlink r:id="rId818" ref="C203"/>
    <hyperlink r:id="rId819" ref="E203"/>
    <hyperlink r:id="rId820" ref="I203"/>
    <hyperlink r:id="rId821" ref="L203"/>
    <hyperlink r:id="rId822" ref="M203"/>
    <hyperlink r:id="rId823" ref="C204"/>
    <hyperlink r:id="rId824" ref="W204"/>
    <hyperlink r:id="rId825" ref="AG204"/>
    <hyperlink r:id="rId826" ref="C205"/>
    <hyperlink r:id="rId827" ref="H205"/>
    <hyperlink r:id="rId828" ref="W205"/>
    <hyperlink r:id="rId829" ref="C207"/>
    <hyperlink r:id="rId830" ref="I207"/>
    <hyperlink r:id="rId831" ref="L207"/>
    <hyperlink r:id="rId832" ref="R207"/>
    <hyperlink r:id="rId833" ref="W207"/>
    <hyperlink r:id="rId834" ref="AS207"/>
    <hyperlink r:id="rId835" ref="C208"/>
    <hyperlink r:id="rId836" ref="D208"/>
    <hyperlink r:id="rId837" ref="I208"/>
    <hyperlink r:id="rId838" ref="Q208"/>
    <hyperlink r:id="rId839" ref="V208"/>
    <hyperlink r:id="rId840" ref="W208"/>
    <hyperlink r:id="rId841" ref="C209"/>
    <hyperlink r:id="rId842" ref="L209"/>
    <hyperlink r:id="rId843" ref="C210"/>
    <hyperlink r:id="rId844" ref="O210"/>
    <hyperlink r:id="rId845" ref="Q210"/>
    <hyperlink r:id="rId846" ref="C211"/>
    <hyperlink r:id="rId847" ref="F211"/>
    <hyperlink r:id="rId848" ref="I211"/>
    <hyperlink r:id="rId849" ref="L211"/>
    <hyperlink r:id="rId850" ref="M211"/>
    <hyperlink r:id="rId851" ref="O211"/>
    <hyperlink r:id="rId852" ref="Q211"/>
    <hyperlink r:id="rId853" ref="AS211"/>
    <hyperlink r:id="rId854" ref="C212"/>
    <hyperlink r:id="rId855" ref="D212"/>
    <hyperlink r:id="rId856" ref="C213"/>
    <hyperlink r:id="rId857" ref="C214"/>
    <hyperlink r:id="rId858" ref="D214"/>
    <hyperlink r:id="rId859" ref="AS214"/>
    <hyperlink r:id="rId860" ref="C215"/>
    <hyperlink r:id="rId861" ref="I215"/>
    <hyperlink r:id="rId862" ref="O215"/>
    <hyperlink r:id="rId863" ref="X215"/>
    <hyperlink r:id="rId864" ref="Y215"/>
    <hyperlink r:id="rId865" ref="AE215"/>
    <hyperlink r:id="rId866" ref="AS215"/>
    <hyperlink r:id="rId867" ref="C216"/>
    <hyperlink r:id="rId868" ref="E216"/>
    <hyperlink r:id="rId869" ref="F216"/>
    <hyperlink r:id="rId870" ref="G216"/>
    <hyperlink r:id="rId871" ref="H216"/>
    <hyperlink r:id="rId872" ref="L216"/>
    <hyperlink r:id="rId873" ref="U216"/>
    <hyperlink r:id="rId874" ref="AS216"/>
    <hyperlink r:id="rId875" ref="C217"/>
    <hyperlink r:id="rId876" ref="D217"/>
    <hyperlink r:id="rId877" ref="AB217"/>
    <hyperlink r:id="rId878" ref="C218"/>
    <hyperlink r:id="rId879" ref="D218"/>
    <hyperlink r:id="rId880" ref="I218"/>
    <hyperlink r:id="rId881" ref="L218"/>
    <hyperlink r:id="rId882" ref="O218"/>
    <hyperlink r:id="rId883" ref="Q218"/>
    <hyperlink r:id="rId884" ref="R218"/>
    <hyperlink r:id="rId885" ref="Y218"/>
    <hyperlink r:id="rId886" ref="C220"/>
    <hyperlink r:id="rId887" ref="L220"/>
    <hyperlink r:id="rId888" ref="C221"/>
    <hyperlink r:id="rId889" ref="D221"/>
    <hyperlink r:id="rId890" ref="F221"/>
    <hyperlink r:id="rId891" ref="O221"/>
    <hyperlink r:id="rId892" ref="AF221"/>
    <hyperlink r:id="rId893" ref="AR221"/>
    <hyperlink r:id="rId894" ref="AS221"/>
    <hyperlink r:id="rId895" ref="C222"/>
    <hyperlink r:id="rId896" ref="D222"/>
    <hyperlink r:id="rId897" ref="H222"/>
    <hyperlink r:id="rId898" ref="M222"/>
    <hyperlink r:id="rId899" ref="C223"/>
    <hyperlink r:id="rId900" ref="D223"/>
    <hyperlink r:id="rId901" ref="H223"/>
    <hyperlink r:id="rId902" ref="M223"/>
    <hyperlink r:id="rId903" ref="C224"/>
    <hyperlink r:id="rId904" ref="D224"/>
    <hyperlink r:id="rId905" ref="F224"/>
    <hyperlink r:id="rId906" ref="G224"/>
    <hyperlink r:id="rId907" ref="H224"/>
    <hyperlink r:id="rId908" ref="I224"/>
    <hyperlink r:id="rId909" ref="J224"/>
    <hyperlink r:id="rId910" ref="O224"/>
    <hyperlink r:id="rId911" ref="C225"/>
    <hyperlink r:id="rId912" ref="E225"/>
    <hyperlink r:id="rId913" ref="G225"/>
    <hyperlink r:id="rId914" ref="I225"/>
    <hyperlink r:id="rId915" ref="C226"/>
    <hyperlink r:id="rId916" ref="D226"/>
    <hyperlink r:id="rId917" ref="C227"/>
    <hyperlink r:id="rId918" ref="D227"/>
    <hyperlink r:id="rId919" ref="E227"/>
    <hyperlink r:id="rId920" ref="F227"/>
    <hyperlink r:id="rId921" ref="H227"/>
    <hyperlink r:id="rId922" ref="I227"/>
    <hyperlink r:id="rId923" ref="L227"/>
    <hyperlink r:id="rId924" ref="C228"/>
    <hyperlink r:id="rId925" ref="G228"/>
    <hyperlink r:id="rId926" ref="I228"/>
    <hyperlink r:id="rId927" ref="M228"/>
    <hyperlink r:id="rId928" ref="C230"/>
    <hyperlink r:id="rId929" ref="L230"/>
    <hyperlink r:id="rId930" ref="C231"/>
    <hyperlink r:id="rId931" ref="M231"/>
    <hyperlink r:id="rId932" ref="C232"/>
    <hyperlink r:id="rId933" ref="L232"/>
    <hyperlink r:id="rId934" ref="C233"/>
    <hyperlink r:id="rId935" ref="I233"/>
    <hyperlink r:id="rId936" ref="J233"/>
    <hyperlink r:id="rId937" ref="C234"/>
    <hyperlink r:id="rId938" ref="D234"/>
    <hyperlink r:id="rId939" ref="F234"/>
    <hyperlink r:id="rId940" ref="H234"/>
    <hyperlink r:id="rId941" ref="L234"/>
    <hyperlink r:id="rId942" ref="V234"/>
    <hyperlink r:id="rId943" ref="C235"/>
    <hyperlink r:id="rId944" ref="D235"/>
    <hyperlink r:id="rId945" ref="C236"/>
    <hyperlink r:id="rId946" ref="D236"/>
    <hyperlink r:id="rId947" ref="F236"/>
    <hyperlink r:id="rId948" ref="C237"/>
    <hyperlink r:id="rId949" ref="D237"/>
    <hyperlink r:id="rId950" ref="F237"/>
    <hyperlink r:id="rId951" ref="I237"/>
    <hyperlink r:id="rId952" ref="C238"/>
    <hyperlink r:id="rId953" ref="E238"/>
    <hyperlink r:id="rId954" ref="I238"/>
    <hyperlink r:id="rId955" ref="O238"/>
    <hyperlink r:id="rId956" ref="AS238"/>
    <hyperlink r:id="rId957" ref="C239"/>
    <hyperlink r:id="rId958" ref="M239"/>
    <hyperlink r:id="rId959" ref="C240"/>
    <hyperlink r:id="rId960" ref="C241"/>
    <hyperlink r:id="rId961" ref="D241"/>
    <hyperlink r:id="rId962" ref="E241"/>
    <hyperlink r:id="rId963" ref="F241"/>
    <hyperlink r:id="rId964" ref="H241"/>
    <hyperlink r:id="rId965" ref="I241"/>
    <hyperlink r:id="rId966" ref="L241"/>
    <hyperlink r:id="rId967" ref="O241"/>
    <hyperlink r:id="rId968" ref="C242"/>
    <hyperlink r:id="rId969" ref="D242"/>
    <hyperlink r:id="rId970" ref="I242"/>
    <hyperlink r:id="rId971" ref="L242"/>
    <hyperlink r:id="rId972" ref="O242"/>
    <hyperlink r:id="rId973" ref="AC242"/>
    <hyperlink r:id="rId974" ref="C243"/>
    <hyperlink r:id="rId975" ref="D243"/>
    <hyperlink r:id="rId976" ref="F243"/>
    <hyperlink r:id="rId977" ref="I243"/>
    <hyperlink r:id="rId978" ref="L243"/>
    <hyperlink r:id="rId979" ref="O243"/>
    <hyperlink r:id="rId980" ref="AC243"/>
    <hyperlink r:id="rId981" ref="C244"/>
    <hyperlink r:id="rId982" ref="D244"/>
    <hyperlink r:id="rId983" ref="F244"/>
    <hyperlink r:id="rId984" ref="I244"/>
    <hyperlink r:id="rId985" ref="L244"/>
    <hyperlink r:id="rId986" ref="O244"/>
    <hyperlink r:id="rId987" ref="R244"/>
    <hyperlink r:id="rId988" ref="Z244"/>
    <hyperlink r:id="rId989" ref="C245"/>
    <hyperlink r:id="rId990" ref="D245"/>
    <hyperlink r:id="rId991" ref="F245"/>
    <hyperlink r:id="rId992" ref="H245"/>
    <hyperlink r:id="rId993" ref="I245"/>
    <hyperlink r:id="rId994" ref="C246"/>
    <hyperlink r:id="rId995" ref="D246"/>
    <hyperlink r:id="rId996" ref="E246"/>
    <hyperlink r:id="rId997" ref="F246"/>
    <hyperlink r:id="rId998" ref="G246"/>
    <hyperlink r:id="rId999" ref="H246"/>
    <hyperlink r:id="rId1000" ref="C247"/>
    <hyperlink r:id="rId1001" ref="D247"/>
    <hyperlink r:id="rId1002" ref="F247"/>
    <hyperlink r:id="rId1003" ref="I247"/>
    <hyperlink r:id="rId1004" ref="L247"/>
    <hyperlink r:id="rId1005" ref="M247"/>
    <hyperlink r:id="rId1006" ref="R247"/>
    <hyperlink r:id="rId1007" ref="V247"/>
    <hyperlink r:id="rId1008" ref="X247"/>
    <hyperlink r:id="rId1009" ref="AS247"/>
    <hyperlink r:id="rId1010" ref="C248"/>
    <hyperlink r:id="rId1011" ref="D248"/>
    <hyperlink r:id="rId1012" ref="F248"/>
    <hyperlink r:id="rId1013" ref="H248"/>
    <hyperlink r:id="rId1014" ref="I248"/>
    <hyperlink r:id="rId1015" ref="J248"/>
    <hyperlink r:id="rId1016" ref="L248"/>
    <hyperlink r:id="rId1017" ref="M248"/>
    <hyperlink r:id="rId1018" ref="R248"/>
    <hyperlink r:id="rId1019" ref="Y248"/>
    <hyperlink r:id="rId1020" ref="C249"/>
    <hyperlink r:id="rId1021" ref="D249"/>
    <hyperlink r:id="rId1022" ref="H249"/>
    <hyperlink r:id="rId1023" ref="I249"/>
    <hyperlink r:id="rId1024" ref="AT249"/>
    <hyperlink r:id="rId1025" ref="C250"/>
    <hyperlink r:id="rId1026" ref="D250"/>
    <hyperlink r:id="rId1027" ref="M250"/>
    <hyperlink r:id="rId1028" ref="Z250"/>
    <hyperlink r:id="rId1029" ref="C251"/>
    <hyperlink r:id="rId1030" ref="D251"/>
    <hyperlink r:id="rId1031" ref="E251"/>
    <hyperlink r:id="rId1032" ref="F251"/>
    <hyperlink r:id="rId1033" ref="I251"/>
    <hyperlink r:id="rId1034" ref="L251"/>
    <hyperlink r:id="rId1035" ref="M251"/>
    <hyperlink r:id="rId1036" ref="R251"/>
    <hyperlink r:id="rId1037" ref="C252"/>
    <hyperlink r:id="rId1038" ref="I252"/>
    <hyperlink r:id="rId1039" ref="C253"/>
    <hyperlink r:id="rId1040" ref="I253"/>
    <hyperlink r:id="rId1041" ref="J253"/>
    <hyperlink r:id="rId1042" ref="C254"/>
    <hyperlink r:id="rId1043" ref="I254"/>
    <hyperlink r:id="rId1044" ref="Q254"/>
    <hyperlink r:id="rId1045" ref="C255"/>
    <hyperlink r:id="rId1046" ref="G255"/>
    <hyperlink r:id="rId1047" ref="I255"/>
    <hyperlink r:id="rId1048" ref="C257"/>
    <hyperlink r:id="rId1049" ref="D257"/>
    <hyperlink r:id="rId1050" ref="I257"/>
    <hyperlink r:id="rId1051" ref="C258"/>
    <hyperlink r:id="rId1052" ref="D258"/>
    <hyperlink r:id="rId1053" ref="F258"/>
    <hyperlink r:id="rId1054" ref="H258"/>
    <hyperlink r:id="rId1055" ref="I258"/>
    <hyperlink r:id="rId1056" ref="C259"/>
    <hyperlink r:id="rId1057" ref="D259"/>
    <hyperlink r:id="rId1058" ref="C260"/>
    <hyperlink r:id="rId1059" ref="D260"/>
    <hyperlink r:id="rId1060" ref="F260"/>
    <hyperlink r:id="rId1061" ref="I260"/>
    <hyperlink r:id="rId1062" ref="C261"/>
    <hyperlink r:id="rId1063" ref="D261"/>
    <hyperlink r:id="rId1064" ref="O261"/>
    <hyperlink r:id="rId1065" ref="C262"/>
    <hyperlink r:id="rId1066" ref="D262"/>
    <hyperlink r:id="rId1067" ref="F262"/>
    <hyperlink r:id="rId1068" ref="G262"/>
    <hyperlink r:id="rId1069" ref="H262"/>
    <hyperlink r:id="rId1070" ref="I262"/>
    <hyperlink r:id="rId1071" ref="S262"/>
    <hyperlink r:id="rId1072" ref="C263"/>
    <hyperlink r:id="rId1073" ref="D263"/>
    <hyperlink r:id="rId1074" ref="J263"/>
    <hyperlink r:id="rId1075" ref="C264"/>
    <hyperlink r:id="rId1076" ref="D264"/>
    <hyperlink r:id="rId1077" ref="J264"/>
    <hyperlink r:id="rId1078" ref="C269"/>
    <hyperlink r:id="rId1079" ref="J269"/>
    <hyperlink r:id="rId1080" ref="Y269"/>
    <hyperlink r:id="rId1081" ref="C271"/>
    <hyperlink r:id="rId1082" ref="J271"/>
    <hyperlink r:id="rId1083" ref="L271"/>
    <hyperlink r:id="rId1084" ref="O271"/>
    <hyperlink r:id="rId1085" ref="C273"/>
    <hyperlink r:id="rId1086" ref="G273"/>
    <hyperlink r:id="rId1087" ref="H273"/>
    <hyperlink r:id="rId1088" ref="I273"/>
    <hyperlink r:id="rId1089" ref="L273"/>
    <hyperlink r:id="rId1090" ref="C279"/>
    <hyperlink r:id="rId1091" ref="D279"/>
    <hyperlink r:id="rId1092" ref="H279"/>
    <hyperlink r:id="rId1093" ref="C280"/>
    <hyperlink r:id="rId1094" ref="H280"/>
    <hyperlink r:id="rId1095" ref="C281"/>
    <hyperlink r:id="rId1096" ref="H281"/>
    <hyperlink r:id="rId1097" ref="C283"/>
    <hyperlink r:id="rId1098" ref="J283"/>
    <hyperlink r:id="rId1099" ref="AR283"/>
    <hyperlink r:id="rId1100" ref="C284"/>
    <hyperlink r:id="rId1101" ref="J284"/>
    <hyperlink r:id="rId1102" ref="C285"/>
    <hyperlink r:id="rId1103" ref="J285"/>
    <hyperlink r:id="rId1104" ref="C292"/>
    <hyperlink r:id="rId1105" ref="J292"/>
    <hyperlink r:id="rId1106" ref="C294"/>
    <hyperlink r:id="rId1107" ref="C295"/>
    <hyperlink r:id="rId1108" ref="D295"/>
    <hyperlink r:id="rId1109" ref="C296"/>
    <hyperlink r:id="rId1110" ref="D296"/>
    <hyperlink r:id="rId1111" ref="M296"/>
    <hyperlink r:id="rId1112" ref="V296"/>
    <hyperlink r:id="rId1113" ref="AC296"/>
    <hyperlink r:id="rId1114" ref="AR296"/>
    <hyperlink r:id="rId1115" ref="AS296"/>
    <hyperlink r:id="rId1116" ref="C297"/>
    <hyperlink r:id="rId1117" ref="D297"/>
    <hyperlink r:id="rId1118" ref="C298"/>
    <hyperlink r:id="rId1119" ref="D298"/>
    <hyperlink r:id="rId1120" ref="H298"/>
    <hyperlink r:id="rId1121" ref="R298"/>
    <hyperlink r:id="rId1122" ref="V298"/>
    <hyperlink r:id="rId1123" ref="AC298"/>
    <hyperlink r:id="rId1124" ref="AS298"/>
    <hyperlink r:id="rId1125" ref="C299"/>
    <hyperlink r:id="rId1126" ref="D299"/>
    <hyperlink r:id="rId1127" ref="E299"/>
    <hyperlink r:id="rId1128" ref="G299"/>
    <hyperlink r:id="rId1129" ref="H299"/>
    <hyperlink r:id="rId1130" ref="L299"/>
    <hyperlink r:id="rId1131" ref="R299"/>
    <hyperlink r:id="rId1132" ref="V299"/>
    <hyperlink r:id="rId1133" ref="C300"/>
    <hyperlink r:id="rId1134" ref="D300"/>
    <hyperlink r:id="rId1135" ref="C301"/>
    <hyperlink r:id="rId1136" ref="D301"/>
    <hyperlink r:id="rId1137" ref="V301"/>
    <hyperlink r:id="rId1138" ref="C302"/>
    <hyperlink r:id="rId1139" ref="D302"/>
    <hyperlink r:id="rId1140" ref="C303"/>
    <hyperlink r:id="rId1141" ref="D303"/>
    <hyperlink r:id="rId1142" ref="C304"/>
    <hyperlink r:id="rId1143" ref="D304"/>
    <hyperlink r:id="rId1144" ref="C305"/>
    <hyperlink r:id="rId1145" ref="D305"/>
    <hyperlink r:id="rId1146" ref="C306"/>
    <hyperlink r:id="rId1147" ref="D306"/>
    <hyperlink r:id="rId1148" ref="C307"/>
    <hyperlink r:id="rId1149" ref="D307"/>
    <hyperlink r:id="rId1150" ref="H307"/>
    <hyperlink r:id="rId1151" ref="C308"/>
    <hyperlink r:id="rId1152" ref="H308"/>
    <hyperlink r:id="rId1153" ref="M308"/>
    <hyperlink r:id="rId1154" ref="V308"/>
    <hyperlink r:id="rId1155" ref="C309"/>
    <hyperlink r:id="rId1156" ref="L309"/>
    <hyperlink r:id="rId1157" ref="AD309"/>
    <hyperlink r:id="rId1158" ref="AH309"/>
    <hyperlink r:id="rId1159" ref="AS309"/>
    <hyperlink r:id="rId1160" ref="C310"/>
    <hyperlink r:id="rId1161" ref="D310"/>
    <hyperlink r:id="rId1162" ref="C311"/>
    <hyperlink r:id="rId1163" ref="D311"/>
    <hyperlink r:id="rId1164" ref="L311"/>
    <hyperlink r:id="rId1165" ref="C313"/>
    <hyperlink r:id="rId1166" ref="H313"/>
    <hyperlink r:id="rId1167" ref="L313"/>
    <hyperlink r:id="rId1168" ref="V313"/>
    <hyperlink r:id="rId1169" ref="C314"/>
    <hyperlink r:id="rId1170" ref="D314"/>
    <hyperlink r:id="rId1171" ref="V314"/>
    <hyperlink r:id="rId1172" ref="AS314"/>
    <hyperlink r:id="rId1173" ref="C315"/>
    <hyperlink r:id="rId1174" ref="E315"/>
    <hyperlink r:id="rId1175" ref="H315"/>
    <hyperlink r:id="rId1176" ref="C316"/>
    <hyperlink r:id="rId1177" ref="AD316"/>
    <hyperlink r:id="rId1178" ref="C317"/>
    <hyperlink r:id="rId1179" ref="F317"/>
    <hyperlink r:id="rId1180" ref="H317"/>
    <hyperlink r:id="rId1181" ref="V317"/>
    <hyperlink r:id="rId1182" ref="C318"/>
    <hyperlink r:id="rId1183" ref="D318"/>
  </hyperlinks>
  <drawing r:id="rId1184"/>
  <legacyDrawing r:id="rId1185"/>
  <tableParts count="7">
    <tablePart r:id="rId1193"/>
    <tablePart r:id="rId1194"/>
    <tablePart r:id="rId1195"/>
    <tablePart r:id="rId1196"/>
    <tablePart r:id="rId1197"/>
    <tablePart r:id="rId1198"/>
    <tablePart r:id="rId119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6884</v>
      </c>
      <c r="H2" s="995" t="s">
        <v>47</v>
      </c>
      <c r="I2" s="995" t="s">
        <v>48</v>
      </c>
      <c r="J2" s="995" t="s">
        <v>6885</v>
      </c>
      <c r="K2" s="995" t="s">
        <v>54</v>
      </c>
      <c r="N2" s="995" t="s">
        <v>6886</v>
      </c>
      <c r="P2" s="996"/>
      <c r="Q2" s="997" t="s">
        <v>47</v>
      </c>
      <c r="R2" s="997" t="s">
        <v>6887</v>
      </c>
      <c r="S2" s="997" t="s">
        <v>52</v>
      </c>
      <c r="T2" s="997" t="s">
        <v>53</v>
      </c>
      <c r="U2" s="997" t="s">
        <v>54</v>
      </c>
      <c r="V2" s="997" t="s">
        <v>6888</v>
      </c>
      <c r="W2" s="996"/>
      <c r="X2" s="998" t="s">
        <v>47</v>
      </c>
      <c r="Y2" s="998" t="s">
        <v>48</v>
      </c>
      <c r="Z2" s="998" t="s">
        <v>49</v>
      </c>
      <c r="AA2" s="998" t="s">
        <v>50</v>
      </c>
      <c r="AC2" s="998" t="s">
        <v>52</v>
      </c>
      <c r="AD2" s="998" t="s">
        <v>53</v>
      </c>
      <c r="AE2" s="998" t="s">
        <v>54</v>
      </c>
      <c r="AF2" s="998" t="s">
        <v>6503</v>
      </c>
      <c r="AG2" s="998" t="s">
        <v>6886</v>
      </c>
      <c r="AI2" s="996"/>
      <c r="AJ2" s="999" t="s">
        <v>47</v>
      </c>
      <c r="AK2" s="999" t="s">
        <v>48</v>
      </c>
      <c r="AM2" s="999" t="s">
        <v>49</v>
      </c>
      <c r="AP2" s="999" t="s">
        <v>51</v>
      </c>
      <c r="AR2" s="999" t="s">
        <v>52</v>
      </c>
      <c r="AV2" s="999" t="s">
        <v>52</v>
      </c>
      <c r="AW2" s="999" t="s">
        <v>53</v>
      </c>
      <c r="AX2" s="999" t="s">
        <v>6888</v>
      </c>
      <c r="AZ2" s="1000"/>
      <c r="BA2" s="1001" t="s">
        <v>47</v>
      </c>
      <c r="BB2" s="1001" t="s">
        <v>52</v>
      </c>
      <c r="BC2" s="1001" t="s">
        <v>53</v>
      </c>
      <c r="BD2" s="1001" t="s">
        <v>54</v>
      </c>
      <c r="BE2" s="1001" t="s">
        <v>6886</v>
      </c>
      <c r="BF2" s="1000"/>
      <c r="BG2" s="1002" t="s">
        <v>47</v>
      </c>
      <c r="BH2" s="1002" t="s">
        <v>48</v>
      </c>
      <c r="BI2" s="1002" t="s">
        <v>50</v>
      </c>
      <c r="BK2" s="1002" t="s">
        <v>52</v>
      </c>
      <c r="BL2" s="1002" t="s">
        <v>6886</v>
      </c>
      <c r="BN2" s="996"/>
      <c r="BO2" s="1003" t="s">
        <v>49</v>
      </c>
      <c r="BP2" s="1003" t="s">
        <v>50</v>
      </c>
      <c r="BQ2" s="1003" t="s">
        <v>51</v>
      </c>
      <c r="BR2" s="1003" t="s">
        <v>52</v>
      </c>
      <c r="BT2" s="1003" t="s">
        <v>53</v>
      </c>
      <c r="BU2" s="1003" t="s">
        <v>54</v>
      </c>
      <c r="BW2" s="1003" t="s">
        <v>6888</v>
      </c>
      <c r="BX2" s="1000"/>
      <c r="BY2" s="1004" t="s">
        <v>6826</v>
      </c>
      <c r="BZ2" s="1005" t="s">
        <v>75</v>
      </c>
      <c r="CA2" s="1004" t="s">
        <v>80</v>
      </c>
      <c r="CD2" s="1004" t="s">
        <v>77</v>
      </c>
      <c r="CE2" s="1004" t="s">
        <v>6889</v>
      </c>
      <c r="CF2" s="1004" t="s">
        <v>6890</v>
      </c>
      <c r="CG2" s="1006" t="s">
        <v>68</v>
      </c>
      <c r="CH2" s="1004" t="s">
        <v>76</v>
      </c>
      <c r="CI2" s="1004" t="s">
        <v>66</v>
      </c>
      <c r="CJ2" s="1005" t="s">
        <v>78</v>
      </c>
    </row>
    <row r="3" ht="23.25" customHeight="1">
      <c r="J3" s="1007" t="s">
        <v>6891</v>
      </c>
      <c r="K3" s="1007" t="s">
        <v>6892</v>
      </c>
      <c r="L3" s="1008" t="s">
        <v>6893</v>
      </c>
      <c r="M3" s="1008" t="s">
        <v>6894</v>
      </c>
      <c r="N3" s="1008" t="s">
        <v>6895</v>
      </c>
      <c r="O3" s="1007" t="s">
        <v>6896</v>
      </c>
      <c r="P3" s="996"/>
      <c r="W3" s="996"/>
      <c r="AA3" s="1009" t="s">
        <v>6897</v>
      </c>
      <c r="AB3" s="1010" t="s">
        <v>91</v>
      </c>
      <c r="AF3" s="1010" t="s">
        <v>6898</v>
      </c>
      <c r="AG3" s="1009" t="s">
        <v>52</v>
      </c>
      <c r="AH3" s="1011" t="s">
        <v>49</v>
      </c>
      <c r="AI3" s="996"/>
      <c r="AK3" s="1012" t="s">
        <v>6899</v>
      </c>
      <c r="AL3" s="1012" t="s">
        <v>6900</v>
      </c>
      <c r="AM3" s="1013" t="s">
        <v>6895</v>
      </c>
      <c r="AN3" s="1013" t="s">
        <v>6901</v>
      </c>
      <c r="AO3" s="1013" t="s">
        <v>6902</v>
      </c>
      <c r="AP3" s="1013" t="s">
        <v>6895</v>
      </c>
      <c r="AQ3" s="1014" t="s">
        <v>6903</v>
      </c>
      <c r="AR3" s="1013" t="s">
        <v>6904</v>
      </c>
      <c r="AS3" s="1013" t="s">
        <v>6905</v>
      </c>
      <c r="AT3" s="1013" t="s">
        <v>6906</v>
      </c>
      <c r="AU3" s="1013" t="s">
        <v>6907</v>
      </c>
      <c r="AX3" s="1013" t="s">
        <v>6908</v>
      </c>
      <c r="AY3" s="1013" t="s">
        <v>6909</v>
      </c>
      <c r="AZ3" s="1000"/>
      <c r="BF3" s="1015"/>
      <c r="BI3" s="1002" t="s">
        <v>6910</v>
      </c>
      <c r="BJ3" s="1002" t="s">
        <v>6911</v>
      </c>
      <c r="BL3" s="1016" t="s">
        <v>88</v>
      </c>
      <c r="BM3" s="1016" t="s">
        <v>6912</v>
      </c>
      <c r="BN3" s="996"/>
      <c r="BR3" s="1017" t="s">
        <v>6902</v>
      </c>
      <c r="BS3" s="1017" t="s">
        <v>6913</v>
      </c>
      <c r="BU3" s="1017" t="s">
        <v>6895</v>
      </c>
      <c r="BV3" s="1017" t="s">
        <v>6902</v>
      </c>
      <c r="BX3" s="1000"/>
      <c r="CA3" s="1018" t="s">
        <v>6914</v>
      </c>
      <c r="CB3" s="1018" t="s">
        <v>6915</v>
      </c>
      <c r="CC3" s="1018" t="s">
        <v>6916</v>
      </c>
      <c r="CJ3" s="1018" t="s">
        <v>6917</v>
      </c>
      <c r="CK3" s="1018" t="s">
        <v>6918</v>
      </c>
    </row>
    <row r="4">
      <c r="A4" s="565" t="s">
        <v>6268</v>
      </c>
      <c r="B4" s="103" t="s">
        <v>6919</v>
      </c>
      <c r="C4" s="104" t="s">
        <v>827</v>
      </c>
      <c r="D4" s="105" t="s">
        <v>1283</v>
      </c>
      <c r="E4" s="106" t="s">
        <v>827</v>
      </c>
      <c r="F4" s="107" t="s">
        <v>4756</v>
      </c>
      <c r="G4" s="103" t="s">
        <v>4932</v>
      </c>
      <c r="H4" s="1019"/>
      <c r="I4" s="1020" t="s">
        <v>1197</v>
      </c>
      <c r="J4" s="1020"/>
      <c r="K4" s="1021" t="s">
        <v>6920</v>
      </c>
      <c r="L4" s="1020" t="s">
        <v>6921</v>
      </c>
      <c r="M4" s="1019"/>
      <c r="N4" s="1019"/>
      <c r="O4" s="1022" t="s">
        <v>6922</v>
      </c>
      <c r="P4" s="1023"/>
      <c r="Q4" s="1024" t="s">
        <v>6923</v>
      </c>
      <c r="R4" s="1025"/>
      <c r="S4" s="1025"/>
      <c r="T4" s="1026" t="s">
        <v>6468</v>
      </c>
      <c r="U4" s="1027"/>
      <c r="V4" s="1028" t="s">
        <v>6924</v>
      </c>
      <c r="W4" s="1023"/>
      <c r="X4" s="1029" t="s">
        <v>138</v>
      </c>
      <c r="Y4" s="1029" t="s">
        <v>6925</v>
      </c>
      <c r="Z4" s="1030" t="s">
        <v>4510</v>
      </c>
      <c r="AA4" s="1031" t="s">
        <v>5490</v>
      </c>
      <c r="AB4" s="1031" t="s">
        <v>791</v>
      </c>
      <c r="AC4" s="1032" t="s">
        <v>2800</v>
      </c>
      <c r="AD4" s="1032" t="s">
        <v>1368</v>
      </c>
      <c r="AE4" s="1031" t="s">
        <v>5479</v>
      </c>
      <c r="AF4" s="1033"/>
      <c r="AG4" s="1032" t="s">
        <v>6926</v>
      </c>
      <c r="AH4" s="1034"/>
      <c r="AI4" s="1023"/>
      <c r="AJ4" s="1035"/>
      <c r="AK4" s="1035" t="s">
        <v>3829</v>
      </c>
      <c r="AL4" s="1036"/>
      <c r="AM4" s="1035" t="s">
        <v>175</v>
      </c>
      <c r="AN4" s="1035"/>
      <c r="AO4" s="1037" t="s">
        <v>2227</v>
      </c>
      <c r="AP4" s="1036"/>
      <c r="AQ4" s="1038" t="s">
        <v>6927</v>
      </c>
      <c r="AR4" s="1035" t="s">
        <v>6928</v>
      </c>
      <c r="AS4" s="1035" t="s">
        <v>6929</v>
      </c>
      <c r="AT4" s="1036"/>
      <c r="AU4" s="1036"/>
      <c r="AV4" s="1036"/>
      <c r="AW4" s="1039" t="s">
        <v>5947</v>
      </c>
      <c r="AX4" s="1040" t="s">
        <v>3476</v>
      </c>
      <c r="AY4" s="1035" t="s">
        <v>6930</v>
      </c>
      <c r="AZ4" s="1023"/>
      <c r="BA4" s="1041"/>
      <c r="BB4" s="1042" t="s">
        <v>6931</v>
      </c>
      <c r="BC4" s="1043" t="s">
        <v>6932</v>
      </c>
      <c r="BD4" s="1041"/>
      <c r="BE4" s="1044" t="s">
        <v>6933</v>
      </c>
      <c r="BF4" s="1023"/>
      <c r="BG4" s="1045" t="s">
        <v>6934</v>
      </c>
      <c r="BH4" s="1046" t="s">
        <v>3115</v>
      </c>
      <c r="BI4" s="1046"/>
      <c r="BJ4" s="1046"/>
      <c r="BK4" s="1047" t="s">
        <v>1739</v>
      </c>
      <c r="BL4" s="1048"/>
      <c r="BM4" s="1046" t="s">
        <v>6935</v>
      </c>
      <c r="BN4" s="1023"/>
      <c r="BO4" s="1049" t="s">
        <v>6936</v>
      </c>
      <c r="BP4" s="1050"/>
      <c r="BQ4" s="1050"/>
      <c r="BR4" s="1051" t="s">
        <v>6937</v>
      </c>
      <c r="BS4" s="1050"/>
      <c r="BT4" s="1052" t="s">
        <v>1996</v>
      </c>
      <c r="BU4" s="1050"/>
      <c r="BV4" s="1053" t="s">
        <v>3553</v>
      </c>
      <c r="BW4" s="1052" t="s">
        <v>5932</v>
      </c>
      <c r="BX4" s="1023"/>
      <c r="BY4" s="1054" t="s">
        <v>2633</v>
      </c>
      <c r="BZ4" s="1055" t="s">
        <v>4019</v>
      </c>
      <c r="CA4" s="1056"/>
      <c r="CB4" s="1056"/>
      <c r="CC4" s="1056"/>
      <c r="CD4" s="1055" t="s">
        <v>1335</v>
      </c>
      <c r="CE4" s="1057" t="s">
        <v>4585</v>
      </c>
      <c r="CF4" s="1055" t="s">
        <v>6938</v>
      </c>
      <c r="CG4" s="1056"/>
      <c r="CH4" s="1056"/>
      <c r="CI4" s="1056"/>
      <c r="CJ4" s="1056"/>
      <c r="CK4" s="1056"/>
    </row>
    <row r="5">
      <c r="A5" s="151" t="s">
        <v>431</v>
      </c>
      <c r="B5" s="82" t="s">
        <v>6939</v>
      </c>
      <c r="C5" s="83" t="s">
        <v>738</v>
      </c>
      <c r="D5" s="84" t="s">
        <v>331</v>
      </c>
      <c r="E5" s="85" t="s">
        <v>434</v>
      </c>
      <c r="F5" s="86" t="s">
        <v>218</v>
      </c>
      <c r="G5" s="82" t="s">
        <v>1490</v>
      </c>
      <c r="H5" s="1058" t="s">
        <v>1719</v>
      </c>
      <c r="I5" s="1059" t="s">
        <v>3000</v>
      </c>
      <c r="J5" s="1022" t="s">
        <v>6940</v>
      </c>
      <c r="K5" s="1060" t="s">
        <v>5699</v>
      </c>
      <c r="L5" s="1058" t="s">
        <v>5340</v>
      </c>
      <c r="M5" s="1019"/>
      <c r="N5" s="1019"/>
      <c r="O5" s="1021" t="s">
        <v>6941</v>
      </c>
      <c r="P5" s="1061"/>
      <c r="Q5" s="1062" t="s">
        <v>6942</v>
      </c>
      <c r="R5" s="1062" t="s">
        <v>2634</v>
      </c>
      <c r="S5" s="1025"/>
      <c r="T5" s="1063" t="s">
        <v>231</v>
      </c>
      <c r="U5" s="1064"/>
      <c r="V5" s="1026" t="s">
        <v>6943</v>
      </c>
      <c r="W5" s="1061"/>
      <c r="X5" s="1065" t="s">
        <v>3447</v>
      </c>
      <c r="Y5" s="1065" t="s">
        <v>6944</v>
      </c>
      <c r="Z5" s="1065" t="s">
        <v>2503</v>
      </c>
      <c r="AA5" s="1066" t="s">
        <v>6945</v>
      </c>
      <c r="AB5" s="1029" t="s">
        <v>1212</v>
      </c>
      <c r="AC5" s="1066" t="s">
        <v>1162</v>
      </c>
      <c r="AD5" s="1032" t="s">
        <v>1368</v>
      </c>
      <c r="AE5" s="1032" t="s">
        <v>5235</v>
      </c>
      <c r="AF5" s="1067"/>
      <c r="AG5" s="1068" t="s">
        <v>6946</v>
      </c>
      <c r="AH5" s="1034"/>
      <c r="AI5" s="1069"/>
      <c r="AJ5" s="1035"/>
      <c r="AK5" s="1035" t="s">
        <v>6947</v>
      </c>
      <c r="AL5" s="1036"/>
      <c r="AM5" s="1070" t="s">
        <v>2466</v>
      </c>
      <c r="AN5" s="1071" t="s">
        <v>3123</v>
      </c>
      <c r="AO5" s="1035" t="s">
        <v>6948</v>
      </c>
      <c r="AP5" s="1070" t="s">
        <v>2313</v>
      </c>
      <c r="AQ5" s="1072" t="s">
        <v>6949</v>
      </c>
      <c r="AR5" s="1035" t="s">
        <v>6950</v>
      </c>
      <c r="AS5" s="1036"/>
      <c r="AT5" s="1037" t="s">
        <v>4716</v>
      </c>
      <c r="AU5" s="1036"/>
      <c r="AV5" s="1036"/>
      <c r="AW5" s="1040" t="s">
        <v>4870</v>
      </c>
      <c r="AX5" s="1071" t="s">
        <v>1238</v>
      </c>
      <c r="AY5" s="1036"/>
      <c r="AZ5" s="1061"/>
      <c r="BA5" s="1073"/>
      <c r="BB5" s="1044" t="s">
        <v>6951</v>
      </c>
      <c r="BC5" s="1044" t="s">
        <v>6434</v>
      </c>
      <c r="BD5" s="1073"/>
      <c r="BE5" s="1074" t="s">
        <v>6952</v>
      </c>
      <c r="BF5" s="1061"/>
      <c r="BG5" s="1075" t="s">
        <v>6953</v>
      </c>
      <c r="BH5" s="1045" t="s">
        <v>1239</v>
      </c>
      <c r="BI5" s="1076" t="s">
        <v>5709</v>
      </c>
      <c r="BJ5" s="1077"/>
      <c r="BK5" s="1045" t="s">
        <v>6954</v>
      </c>
      <c r="BL5" s="1048"/>
      <c r="BM5" s="1046" t="s">
        <v>6955</v>
      </c>
      <c r="BN5" s="1061"/>
      <c r="BO5" s="1078" t="s">
        <v>4166</v>
      </c>
      <c r="BP5" s="1051"/>
      <c r="BQ5" s="1079" t="s">
        <v>159</v>
      </c>
      <c r="BR5" s="1051" t="s">
        <v>6956</v>
      </c>
      <c r="BS5" s="1050"/>
      <c r="BT5" s="1079" t="s">
        <v>6957</v>
      </c>
      <c r="BU5" s="1050"/>
      <c r="BV5" s="1051" t="s">
        <v>6958</v>
      </c>
      <c r="BW5" s="1051" t="s">
        <v>2046</v>
      </c>
      <c r="BX5" s="1061"/>
      <c r="BY5" s="1080" t="s">
        <v>300</v>
      </c>
      <c r="BZ5" s="1055" t="s">
        <v>3118</v>
      </c>
      <c r="CA5" s="1081"/>
      <c r="CB5" s="1081"/>
      <c r="CC5" s="1081"/>
      <c r="CD5" s="1056"/>
      <c r="CE5" s="1056"/>
      <c r="CF5" s="1056"/>
      <c r="CG5" s="1056"/>
      <c r="CH5" s="1056"/>
      <c r="CI5" s="1056"/>
      <c r="CJ5" s="1081"/>
      <c r="CK5" s="1081"/>
    </row>
    <row r="6">
      <c r="A6" s="565" t="s">
        <v>6959</v>
      </c>
      <c r="B6" s="103" t="s">
        <v>6960</v>
      </c>
      <c r="C6" s="104" t="s">
        <v>2648</v>
      </c>
      <c r="D6" s="105" t="s">
        <v>434</v>
      </c>
      <c r="E6" s="106" t="s">
        <v>739</v>
      </c>
      <c r="F6" s="107" t="s">
        <v>2982</v>
      </c>
      <c r="G6" s="103" t="s">
        <v>1845</v>
      </c>
      <c r="H6" s="1021" t="s">
        <v>2815</v>
      </c>
      <c r="I6" s="1019"/>
      <c r="J6" s="1059" t="s">
        <v>1720</v>
      </c>
      <c r="K6" s="1082" t="s">
        <v>6961</v>
      </c>
      <c r="L6" s="1059" t="s">
        <v>6962</v>
      </c>
      <c r="M6" s="1083" t="s">
        <v>4712</v>
      </c>
      <c r="N6" s="1019"/>
      <c r="O6" s="1084" t="s">
        <v>6963</v>
      </c>
      <c r="P6" s="1061"/>
      <c r="Q6" s="1063" t="s">
        <v>6964</v>
      </c>
      <c r="R6" s="1028" t="s">
        <v>1556</v>
      </c>
      <c r="S6" s="1024" t="s">
        <v>4961</v>
      </c>
      <c r="T6" s="1024" t="s">
        <v>5493</v>
      </c>
      <c r="U6" s="1024"/>
      <c r="V6" s="1032" t="s">
        <v>6965</v>
      </c>
      <c r="W6" s="1061"/>
      <c r="X6" s="1028" t="s">
        <v>2220</v>
      </c>
      <c r="Y6" s="1032" t="s">
        <v>6966</v>
      </c>
      <c r="Z6" s="1032" t="s">
        <v>6967</v>
      </c>
      <c r="AA6" s="1030" t="s">
        <v>4867</v>
      </c>
      <c r="AB6" s="1030" t="s">
        <v>4550</v>
      </c>
      <c r="AC6" s="1029" t="s">
        <v>2642</v>
      </c>
      <c r="AD6" s="1065" t="s">
        <v>4096</v>
      </c>
      <c r="AE6" s="1065" t="s">
        <v>2375</v>
      </c>
      <c r="AF6" s="1033"/>
      <c r="AG6" s="1030" t="s">
        <v>6968</v>
      </c>
      <c r="AH6" s="1034"/>
      <c r="AI6" s="1069"/>
      <c r="AJ6" s="1035"/>
      <c r="AK6" s="1036"/>
      <c r="AL6" s="1036"/>
      <c r="AM6" s="1071" t="s">
        <v>1360</v>
      </c>
      <c r="AN6" s="1035"/>
      <c r="AO6" s="1036"/>
      <c r="AP6" s="1037" t="s">
        <v>835</v>
      </c>
      <c r="AQ6" s="1036"/>
      <c r="AR6" s="1036"/>
      <c r="AS6" s="1036"/>
      <c r="AT6" s="1070"/>
      <c r="AU6" s="1036"/>
      <c r="AV6" s="1036"/>
      <c r="AW6" s="1040" t="s">
        <v>4517</v>
      </c>
      <c r="AX6" s="1037" t="s">
        <v>1582</v>
      </c>
      <c r="AY6" s="1037" t="s">
        <v>2149</v>
      </c>
      <c r="AZ6" s="1085"/>
      <c r="BA6" s="1037" t="s">
        <v>6969</v>
      </c>
      <c r="BB6" s="1043" t="s">
        <v>6970</v>
      </c>
      <c r="BC6" s="1086" t="s">
        <v>292</v>
      </c>
      <c r="BD6" s="1042" t="s">
        <v>4101</v>
      </c>
      <c r="BE6" s="1087" t="s">
        <v>6971</v>
      </c>
      <c r="BF6" s="1061"/>
      <c r="BG6" s="1045" t="s">
        <v>6972</v>
      </c>
      <c r="BH6" s="1045" t="s">
        <v>693</v>
      </c>
      <c r="BI6" s="1088" t="s">
        <v>6973</v>
      </c>
      <c r="BJ6" s="1088" t="s">
        <v>6974</v>
      </c>
      <c r="BK6" s="1089" t="s">
        <v>6975</v>
      </c>
      <c r="BL6" s="1048"/>
      <c r="BM6" s="1090" t="s">
        <v>6976</v>
      </c>
      <c r="BN6" s="1069"/>
      <c r="BO6" s="1051"/>
      <c r="BP6" s="1091"/>
      <c r="BQ6" s="1050"/>
      <c r="BR6" s="1051" t="s">
        <v>2638</v>
      </c>
      <c r="BS6" s="1050"/>
      <c r="BT6" s="1052" t="s">
        <v>5265</v>
      </c>
      <c r="BU6" s="1053" t="s">
        <v>2785</v>
      </c>
      <c r="BV6" s="1051"/>
      <c r="BW6" s="1052" t="s">
        <v>6977</v>
      </c>
      <c r="BX6" s="1061"/>
      <c r="BY6" s="1092" t="s">
        <v>2294</v>
      </c>
      <c r="BZ6" s="1093" t="s">
        <v>6978</v>
      </c>
      <c r="CA6" s="1094" t="s">
        <v>6979</v>
      </c>
      <c r="CB6" s="1081"/>
      <c r="CC6" s="1095"/>
      <c r="CD6" s="1094" t="s">
        <v>6980</v>
      </c>
      <c r="CE6" s="1096" t="s">
        <v>6981</v>
      </c>
      <c r="CF6" s="1094" t="s">
        <v>6982</v>
      </c>
      <c r="CG6" s="1080" t="s">
        <v>4999</v>
      </c>
      <c r="CH6" s="1054" t="s">
        <v>6983</v>
      </c>
      <c r="CI6" s="1056"/>
      <c r="CJ6" s="1094" t="s">
        <v>2160</v>
      </c>
      <c r="CK6" s="1094" t="s">
        <v>3705</v>
      </c>
    </row>
    <row r="7">
      <c r="A7" s="1097" t="s">
        <v>1935</v>
      </c>
      <c r="B7" s="82" t="s">
        <v>6984</v>
      </c>
      <c r="C7" s="83" t="s">
        <v>827</v>
      </c>
      <c r="D7" s="84" t="s">
        <v>331</v>
      </c>
      <c r="E7" s="85" t="s">
        <v>643</v>
      </c>
      <c r="F7" s="86" t="s">
        <v>2757</v>
      </c>
      <c r="G7" s="82" t="s">
        <v>2453</v>
      </c>
      <c r="H7" s="1058" t="s">
        <v>1230</v>
      </c>
      <c r="I7" s="1083" t="s">
        <v>6985</v>
      </c>
      <c r="J7" s="1019"/>
      <c r="K7" s="1020" t="s">
        <v>6986</v>
      </c>
      <c r="L7" s="1083" t="s">
        <v>6987</v>
      </c>
      <c r="M7" s="1019"/>
      <c r="N7" s="1021" t="s">
        <v>6988</v>
      </c>
      <c r="O7" s="1019"/>
      <c r="P7" s="1061"/>
      <c r="Q7" s="1024" t="s">
        <v>3972</v>
      </c>
      <c r="R7" s="1063" t="s">
        <v>2965</v>
      </c>
      <c r="S7" s="1064" t="s">
        <v>5683</v>
      </c>
      <c r="T7" s="1098" t="s">
        <v>5213</v>
      </c>
      <c r="U7" s="1098" t="s">
        <v>921</v>
      </c>
      <c r="V7" s="1028" t="s">
        <v>6989</v>
      </c>
      <c r="W7" s="1061"/>
      <c r="X7" s="1066" t="s">
        <v>839</v>
      </c>
      <c r="Y7" s="1066" t="s">
        <v>6990</v>
      </c>
      <c r="Z7" s="1065" t="s">
        <v>1956</v>
      </c>
      <c r="AA7" s="1099" t="s">
        <v>4753</v>
      </c>
      <c r="AB7" s="1029" t="s">
        <v>4789</v>
      </c>
      <c r="AC7" s="1029" t="s">
        <v>4937</v>
      </c>
      <c r="AD7" s="1066" t="s">
        <v>4794</v>
      </c>
      <c r="AE7" s="1029" t="s">
        <v>6360</v>
      </c>
      <c r="AF7" s="1029"/>
      <c r="AG7" s="1100"/>
      <c r="AH7" s="1101" t="s">
        <v>1962</v>
      </c>
      <c r="AI7" s="1061"/>
      <c r="AJ7" s="1035"/>
      <c r="AK7" s="1035" t="s">
        <v>6991</v>
      </c>
      <c r="AL7" s="1035" t="s">
        <v>5408</v>
      </c>
      <c r="AM7" s="1035" t="s">
        <v>556</v>
      </c>
      <c r="AN7" s="1040" t="s">
        <v>6992</v>
      </c>
      <c r="AO7" s="1036"/>
      <c r="AP7" s="1040" t="s">
        <v>6993</v>
      </c>
      <c r="AQ7" s="1102" t="s">
        <v>4956</v>
      </c>
      <c r="AR7" s="1035" t="s">
        <v>6994</v>
      </c>
      <c r="AS7" s="1071" t="s">
        <v>6995</v>
      </c>
      <c r="AT7" s="1070"/>
      <c r="AU7" s="1035" t="s">
        <v>6996</v>
      </c>
      <c r="AV7" s="1036"/>
      <c r="AW7" s="1035" t="s">
        <v>469</v>
      </c>
      <c r="AX7" s="1040" t="s">
        <v>6997</v>
      </c>
      <c r="AY7" s="1071" t="s">
        <v>1825</v>
      </c>
      <c r="AZ7" s="1061"/>
      <c r="BA7" s="1087" t="s">
        <v>6998</v>
      </c>
      <c r="BB7" s="1043" t="s">
        <v>6999</v>
      </c>
      <c r="BC7" s="1103" t="s">
        <v>3135</v>
      </c>
      <c r="BD7" s="1073"/>
      <c r="BE7" s="1074" t="s">
        <v>7000</v>
      </c>
      <c r="BF7" s="1061"/>
      <c r="BG7" s="1075" t="s">
        <v>6953</v>
      </c>
      <c r="BH7" s="1045" t="s">
        <v>7001</v>
      </c>
      <c r="BI7" s="1046" t="s">
        <v>770</v>
      </c>
      <c r="BJ7" s="1104"/>
      <c r="BK7" s="1045" t="s">
        <v>7002</v>
      </c>
      <c r="BL7" s="1047" t="s">
        <v>7003</v>
      </c>
      <c r="BM7" s="1105" t="s">
        <v>7004</v>
      </c>
      <c r="BN7" s="1061"/>
      <c r="BO7" s="1051" t="s">
        <v>7005</v>
      </c>
      <c r="BP7" s="1091"/>
      <c r="BQ7" s="1051" t="s">
        <v>6681</v>
      </c>
      <c r="BR7" s="1106" t="s">
        <v>7006</v>
      </c>
      <c r="BS7" s="1053" t="s">
        <v>7007</v>
      </c>
      <c r="BT7" s="1051" t="s">
        <v>6498</v>
      </c>
      <c r="BU7" s="1106" t="s">
        <v>6998</v>
      </c>
      <c r="BV7" s="1052" t="s">
        <v>7008</v>
      </c>
      <c r="BW7" s="1079" t="s">
        <v>7009</v>
      </c>
      <c r="BX7" s="1061"/>
      <c r="BY7" s="1055" t="s">
        <v>7010</v>
      </c>
      <c r="BZ7" s="1055" t="s">
        <v>2561</v>
      </c>
      <c r="CA7" s="1081"/>
      <c r="CB7" s="1107" t="s">
        <v>2246</v>
      </c>
      <c r="CC7" s="1107"/>
      <c r="CD7" s="1055" t="s">
        <v>2774</v>
      </c>
      <c r="CE7" s="1108" t="s">
        <v>7011</v>
      </c>
      <c r="CF7" s="1108" t="s">
        <v>7012</v>
      </c>
      <c r="CG7" s="1092" t="s">
        <v>7013</v>
      </c>
      <c r="CH7" s="1094" t="s">
        <v>7014</v>
      </c>
      <c r="CI7" s="1094" t="s">
        <v>3361</v>
      </c>
      <c r="CJ7" s="1092" t="s">
        <v>4877</v>
      </c>
      <c r="CK7" s="1081"/>
    </row>
    <row r="8">
      <c r="A8" s="1109" t="s">
        <v>7015</v>
      </c>
      <c r="B8" s="103" t="s">
        <v>7016</v>
      </c>
      <c r="C8" s="104" t="s">
        <v>827</v>
      </c>
      <c r="D8" s="105" t="s">
        <v>434</v>
      </c>
      <c r="E8" s="106" t="s">
        <v>1134</v>
      </c>
      <c r="F8" s="107" t="s">
        <v>2719</v>
      </c>
      <c r="G8" s="103" t="s">
        <v>3703</v>
      </c>
      <c r="H8" s="1110" t="s">
        <v>6740</v>
      </c>
      <c r="I8" s="1058" t="s">
        <v>7017</v>
      </c>
      <c r="J8" s="1110" t="s">
        <v>3297</v>
      </c>
      <c r="K8" s="1058" t="s">
        <v>7018</v>
      </c>
      <c r="L8" s="1111" t="s">
        <v>1720</v>
      </c>
      <c r="M8" s="1059" t="s">
        <v>7019</v>
      </c>
      <c r="N8" s="1058" t="s">
        <v>7020</v>
      </c>
      <c r="O8" s="1058" t="s">
        <v>7021</v>
      </c>
      <c r="P8" s="1061"/>
      <c r="Q8" s="1028" t="s">
        <v>7022</v>
      </c>
      <c r="R8" s="1028" t="s">
        <v>1928</v>
      </c>
      <c r="S8" s="1026" t="s">
        <v>724</v>
      </c>
      <c r="T8" s="1028" t="s">
        <v>5039</v>
      </c>
      <c r="U8" s="1062" t="s">
        <v>7023</v>
      </c>
      <c r="V8" s="1026" t="s">
        <v>7024</v>
      </c>
      <c r="W8" s="1061"/>
      <c r="X8" s="1031" t="s">
        <v>919</v>
      </c>
      <c r="Y8" s="1030" t="s">
        <v>7025</v>
      </c>
      <c r="Z8" s="1065" t="s">
        <v>7026</v>
      </c>
      <c r="AA8" s="1065" t="s">
        <v>7027</v>
      </c>
      <c r="AB8" s="1099" t="s">
        <v>6718</v>
      </c>
      <c r="AC8" s="1065" t="s">
        <v>5580</v>
      </c>
      <c r="AD8" s="1065" t="s">
        <v>128</v>
      </c>
      <c r="AE8" s="1065" t="s">
        <v>7028</v>
      </c>
      <c r="AF8" s="1033"/>
      <c r="AG8" s="1068" t="s">
        <v>7029</v>
      </c>
      <c r="AH8" s="1112" t="s">
        <v>7030</v>
      </c>
      <c r="AI8" s="1061"/>
      <c r="AJ8" s="1113"/>
      <c r="AK8" s="1071" t="s">
        <v>829</v>
      </c>
      <c r="AL8" s="1072" t="s">
        <v>7031</v>
      </c>
      <c r="AM8" s="1040" t="s">
        <v>2175</v>
      </c>
      <c r="AN8" s="1035" t="s">
        <v>4478</v>
      </c>
      <c r="AO8" s="1035" t="s">
        <v>7032</v>
      </c>
      <c r="AP8" s="1040" t="s">
        <v>7033</v>
      </c>
      <c r="AQ8" s="1035" t="s">
        <v>7034</v>
      </c>
      <c r="AR8" s="1071" t="s">
        <v>7035</v>
      </c>
      <c r="AS8" s="1040" t="s">
        <v>7036</v>
      </c>
      <c r="AT8" s="1072" t="s">
        <v>7037</v>
      </c>
      <c r="AU8" s="1037" t="s">
        <v>7038</v>
      </c>
      <c r="AV8" s="1072" t="s">
        <v>7039</v>
      </c>
      <c r="AW8" s="1040" t="s">
        <v>3022</v>
      </c>
      <c r="AX8" s="1072" t="s">
        <v>7040</v>
      </c>
      <c r="AY8" s="1072" t="s">
        <v>7041</v>
      </c>
      <c r="AZ8" s="1061"/>
      <c r="BA8" s="1044" t="s">
        <v>7042</v>
      </c>
      <c r="BB8" s="1074" t="s">
        <v>7043</v>
      </c>
      <c r="BC8" s="1114" t="s">
        <v>2752</v>
      </c>
      <c r="BD8" s="1115"/>
      <c r="BE8" s="1043" t="s">
        <v>7044</v>
      </c>
      <c r="BF8" s="1061"/>
      <c r="BG8" s="1088" t="s">
        <v>7045</v>
      </c>
      <c r="BH8" s="1116" t="s">
        <v>3136</v>
      </c>
      <c r="BI8" s="1045" t="s">
        <v>607</v>
      </c>
      <c r="BJ8" s="1046" t="s">
        <v>7046</v>
      </c>
      <c r="BK8" s="1045" t="s">
        <v>7047</v>
      </c>
      <c r="BL8" s="1045" t="s">
        <v>7048</v>
      </c>
      <c r="BM8" s="1045" t="s">
        <v>7049</v>
      </c>
      <c r="BN8" s="1061"/>
      <c r="BO8" s="1052" t="s">
        <v>2313</v>
      </c>
      <c r="BP8" s="1053" t="s">
        <v>5606</v>
      </c>
      <c r="BQ8" s="1052" t="s">
        <v>6643</v>
      </c>
      <c r="BR8" s="1052" t="s">
        <v>3793</v>
      </c>
      <c r="BS8" s="1052" t="s">
        <v>815</v>
      </c>
      <c r="BT8" s="1052" t="s">
        <v>1307</v>
      </c>
      <c r="BU8" s="1079" t="s">
        <v>3793</v>
      </c>
      <c r="BV8" s="1078" t="s">
        <v>7050</v>
      </c>
      <c r="BW8" s="1052" t="s">
        <v>7051</v>
      </c>
      <c r="BX8" s="1061"/>
      <c r="BY8" s="1080" t="s">
        <v>7052</v>
      </c>
      <c r="BZ8" s="1092" t="s">
        <v>5159</v>
      </c>
      <c r="CA8" s="1108" t="s">
        <v>2457</v>
      </c>
      <c r="CB8" s="1092" t="s">
        <v>7053</v>
      </c>
      <c r="CC8" s="1092"/>
      <c r="CD8" s="1117"/>
      <c r="CE8" s="1080" t="s">
        <v>2642</v>
      </c>
      <c r="CF8" s="1080" t="s">
        <v>6704</v>
      </c>
      <c r="CG8" s="1080" t="s">
        <v>7054</v>
      </c>
      <c r="CH8" s="1080" t="s">
        <v>2191</v>
      </c>
      <c r="CI8" s="1108" t="s">
        <v>7055</v>
      </c>
      <c r="CJ8" s="1108" t="s">
        <v>3882</v>
      </c>
      <c r="CK8" s="1092"/>
    </row>
    <row r="9">
      <c r="A9" s="151" t="s">
        <v>1409</v>
      </c>
      <c r="B9" s="82" t="s">
        <v>7056</v>
      </c>
      <c r="C9" s="83" t="s">
        <v>738</v>
      </c>
      <c r="D9" s="84" t="s">
        <v>433</v>
      </c>
      <c r="E9" s="85" t="s">
        <v>1283</v>
      </c>
      <c r="F9" s="86" t="s">
        <v>3650</v>
      </c>
      <c r="G9" s="82" t="s">
        <v>4136</v>
      </c>
      <c r="H9" s="1019"/>
      <c r="I9" s="1058" t="s">
        <v>7057</v>
      </c>
      <c r="J9" s="1060"/>
      <c r="K9" s="1059" t="s">
        <v>7058</v>
      </c>
      <c r="L9" s="1110" t="s">
        <v>3012</v>
      </c>
      <c r="M9" s="1019"/>
      <c r="N9" s="1019"/>
      <c r="O9" s="1083" t="s">
        <v>7059</v>
      </c>
      <c r="P9" s="1061"/>
      <c r="Q9" s="1028" t="s">
        <v>6553</v>
      </c>
      <c r="R9" s="1025"/>
      <c r="S9" s="1025"/>
      <c r="T9" s="1118" t="s">
        <v>7060</v>
      </c>
      <c r="U9" s="1024"/>
      <c r="V9" s="1098" t="s">
        <v>7061</v>
      </c>
      <c r="W9" s="1061"/>
      <c r="X9" s="1065" t="s">
        <v>587</v>
      </c>
      <c r="Y9" s="1119" t="s">
        <v>6478</v>
      </c>
      <c r="Z9" s="1066" t="s">
        <v>3179</v>
      </c>
      <c r="AA9" s="1066" t="s">
        <v>5401</v>
      </c>
      <c r="AB9" s="1065" t="s">
        <v>3991</v>
      </c>
      <c r="AC9" s="1066" t="s">
        <v>7062</v>
      </c>
      <c r="AD9" s="1120" t="s">
        <v>2262</v>
      </c>
      <c r="AE9" s="1065" t="s">
        <v>654</v>
      </c>
      <c r="AF9" s="1067"/>
      <c r="AG9" s="1031" t="s">
        <v>7063</v>
      </c>
      <c r="AH9" s="1121" t="s">
        <v>7064</v>
      </c>
      <c r="AI9" s="1069"/>
      <c r="AJ9" s="1036"/>
      <c r="AK9" s="1070" t="s">
        <v>7065</v>
      </c>
      <c r="AL9" s="1071" t="s">
        <v>5751</v>
      </c>
      <c r="AM9" s="1040" t="s">
        <v>656</v>
      </c>
      <c r="AN9" s="1122"/>
      <c r="AO9" s="1040" t="s">
        <v>5586</v>
      </c>
      <c r="AP9" s="1070" t="s">
        <v>7066</v>
      </c>
      <c r="AQ9" s="1123" t="s">
        <v>7067</v>
      </c>
      <c r="AR9" s="1036"/>
      <c r="AS9" s="1036"/>
      <c r="AT9" s="1070"/>
      <c r="AU9" s="1036"/>
      <c r="AV9" s="1070" t="s">
        <v>7068</v>
      </c>
      <c r="AW9" s="1070" t="s">
        <v>893</v>
      </c>
      <c r="AX9" s="1102" t="s">
        <v>7069</v>
      </c>
      <c r="AY9" s="1102" t="s">
        <v>7070</v>
      </c>
      <c r="AZ9" s="1061"/>
      <c r="BA9" s="1124"/>
      <c r="BB9" s="1125" t="s">
        <v>7071</v>
      </c>
      <c r="BC9" s="1043" t="s">
        <v>5302</v>
      </c>
      <c r="BD9" s="1073"/>
      <c r="BE9" s="1043" t="s">
        <v>7072</v>
      </c>
      <c r="BF9" s="1061"/>
      <c r="BG9" s="1045" t="s">
        <v>7073</v>
      </c>
      <c r="BH9" s="1126" t="s">
        <v>3912</v>
      </c>
      <c r="BI9" s="1048"/>
      <c r="BJ9" s="1104"/>
      <c r="BK9" s="1048"/>
      <c r="BL9" s="1048"/>
      <c r="BM9" s="1127" t="s">
        <v>7074</v>
      </c>
      <c r="BN9" s="1069"/>
      <c r="BO9" s="1052" t="s">
        <v>7075</v>
      </c>
      <c r="BP9" s="1091"/>
      <c r="BQ9" s="1050"/>
      <c r="BR9" s="1053" t="s">
        <v>7076</v>
      </c>
      <c r="BS9" s="1050"/>
      <c r="BT9" s="1091" t="s">
        <v>294</v>
      </c>
      <c r="BU9" s="1050"/>
      <c r="BV9" s="1091" t="s">
        <v>7077</v>
      </c>
      <c r="BW9" s="1052" t="s">
        <v>7078</v>
      </c>
      <c r="BX9" s="1069"/>
      <c r="BY9" s="1128"/>
      <c r="BZ9" s="1108" t="s">
        <v>721</v>
      </c>
      <c r="CA9" s="1081"/>
      <c r="CB9" s="1081"/>
      <c r="CC9" s="1081"/>
      <c r="CD9" s="1092" t="s">
        <v>4314</v>
      </c>
      <c r="CE9" s="1056"/>
      <c r="CF9" s="1092" t="s">
        <v>5545</v>
      </c>
      <c r="CG9" s="1107" t="s">
        <v>2548</v>
      </c>
      <c r="CH9" s="1056"/>
      <c r="CI9" s="1056"/>
      <c r="CJ9" s="1081"/>
      <c r="CK9" s="1081"/>
    </row>
    <row r="10">
      <c r="A10" s="1129" t="s">
        <v>911</v>
      </c>
      <c r="B10" s="103" t="s">
        <v>7079</v>
      </c>
      <c r="C10" s="104" t="s">
        <v>332</v>
      </c>
      <c r="D10" s="105" t="s">
        <v>1283</v>
      </c>
      <c r="E10" s="106" t="s">
        <v>827</v>
      </c>
      <c r="F10" s="107" t="s">
        <v>3429</v>
      </c>
      <c r="G10" s="103" t="s">
        <v>2813</v>
      </c>
      <c r="H10" s="1019"/>
      <c r="I10" s="1110" t="s">
        <v>7080</v>
      </c>
      <c r="J10" s="1020" t="s">
        <v>7081</v>
      </c>
      <c r="K10" s="1020"/>
      <c r="L10" s="1021" t="s">
        <v>7082</v>
      </c>
      <c r="M10" s="1019"/>
      <c r="N10" s="1059" t="s">
        <v>7083</v>
      </c>
      <c r="O10" s="1019"/>
      <c r="P10" s="1061"/>
      <c r="Q10" s="1130" t="s">
        <v>7084</v>
      </c>
      <c r="R10" s="1130" t="s">
        <v>2034</v>
      </c>
      <c r="S10" s="1025"/>
      <c r="T10" s="1025"/>
      <c r="U10" s="1063" t="s">
        <v>7085</v>
      </c>
      <c r="V10" s="1062" t="s">
        <v>7086</v>
      </c>
      <c r="W10" s="1061"/>
      <c r="X10" s="1030" t="s">
        <v>7087</v>
      </c>
      <c r="Y10" s="1029"/>
      <c r="Z10" s="1029" t="s">
        <v>7088</v>
      </c>
      <c r="AA10" s="1131" t="s">
        <v>7089</v>
      </c>
      <c r="AB10" s="1029"/>
      <c r="AC10" s="1029" t="s">
        <v>7090</v>
      </c>
      <c r="AD10" s="1032" t="s">
        <v>1368</v>
      </c>
      <c r="AE10" s="1100"/>
      <c r="AF10" s="1100"/>
      <c r="AG10" s="1029" t="s">
        <v>7091</v>
      </c>
      <c r="AH10" s="1034"/>
      <c r="AI10" s="1061"/>
      <c r="AJ10" s="1036"/>
      <c r="AK10" s="1036"/>
      <c r="AL10" s="1036"/>
      <c r="AM10" s="1037" t="s">
        <v>5981</v>
      </c>
      <c r="AN10" s="1036"/>
      <c r="AO10" s="1071" t="s">
        <v>1753</v>
      </c>
      <c r="AP10" s="1072" t="s">
        <v>7092</v>
      </c>
      <c r="AQ10" s="1037" t="s">
        <v>7093</v>
      </c>
      <c r="AR10" s="1036"/>
      <c r="AS10" s="1036"/>
      <c r="AT10" s="1070"/>
      <c r="AU10" s="1036"/>
      <c r="AV10" s="1036"/>
      <c r="AW10" s="1037" t="s">
        <v>3876</v>
      </c>
      <c r="AX10" s="1036"/>
      <c r="AY10" s="1036"/>
      <c r="AZ10" s="1061"/>
      <c r="BA10" s="1124"/>
      <c r="BB10" s="1124"/>
      <c r="BC10" s="1042" t="s">
        <v>4426</v>
      </c>
      <c r="BD10" s="1073"/>
      <c r="BE10" s="1074" t="s">
        <v>7094</v>
      </c>
      <c r="BF10" s="1061"/>
      <c r="BG10" s="1089" t="s">
        <v>7095</v>
      </c>
      <c r="BH10" s="1089" t="s">
        <v>6825</v>
      </c>
      <c r="BI10" s="1047" t="s">
        <v>324</v>
      </c>
      <c r="BJ10" s="1104"/>
      <c r="BK10" s="1048"/>
      <c r="BL10" s="1048"/>
      <c r="BM10" s="1046" t="s">
        <v>7096</v>
      </c>
      <c r="BN10" s="1061"/>
      <c r="BO10" s="1053" t="s">
        <v>7097</v>
      </c>
      <c r="BP10" s="1091"/>
      <c r="BQ10" s="1051" t="s">
        <v>7098</v>
      </c>
      <c r="BR10" s="1050"/>
      <c r="BS10" s="1050"/>
      <c r="BT10" s="1078" t="s">
        <v>958</v>
      </c>
      <c r="BU10" s="1050"/>
      <c r="BV10" s="1051" t="s">
        <v>3814</v>
      </c>
      <c r="BW10" s="1051" t="s">
        <v>7099</v>
      </c>
      <c r="BX10" s="1061"/>
      <c r="BY10" s="1055" t="s">
        <v>897</v>
      </c>
      <c r="BZ10" s="1094" t="s">
        <v>7100</v>
      </c>
      <c r="CA10" s="1081"/>
      <c r="CB10" s="1081"/>
      <c r="CC10" s="1081"/>
      <c r="CD10" s="1056"/>
      <c r="CE10" s="1056"/>
      <c r="CF10" s="1056"/>
      <c r="CG10" s="1056"/>
      <c r="CH10" s="1056"/>
      <c r="CI10" s="1056"/>
      <c r="CJ10" s="1081"/>
      <c r="CK10" s="1081"/>
    </row>
    <row r="11">
      <c r="A11" s="151" t="s">
        <v>329</v>
      </c>
      <c r="B11" s="82" t="s">
        <v>7101</v>
      </c>
      <c r="C11" s="83" t="s">
        <v>827</v>
      </c>
      <c r="D11" s="84" t="s">
        <v>434</v>
      </c>
      <c r="E11" s="85" t="s">
        <v>643</v>
      </c>
      <c r="F11" s="86" t="s">
        <v>3429</v>
      </c>
      <c r="G11" s="82" t="s">
        <v>1490</v>
      </c>
      <c r="H11" s="1132" t="s">
        <v>2711</v>
      </c>
      <c r="I11" s="1021" t="s">
        <v>7102</v>
      </c>
      <c r="J11" s="1021" t="s">
        <v>7103</v>
      </c>
      <c r="K11" s="1110" t="s">
        <v>711</v>
      </c>
      <c r="L11" s="1133" t="s">
        <v>7104</v>
      </c>
      <c r="M11" s="1019"/>
      <c r="N11" s="1019"/>
      <c r="O11" s="1083" t="s">
        <v>7105</v>
      </c>
      <c r="P11" s="1061"/>
      <c r="Q11" s="1028" t="s">
        <v>7106</v>
      </c>
      <c r="R11" s="1025"/>
      <c r="S11" s="1025"/>
      <c r="T11" s="1062" t="s">
        <v>5178</v>
      </c>
      <c r="U11" s="1024"/>
      <c r="V11" s="1098" t="s">
        <v>7107</v>
      </c>
      <c r="W11" s="1061"/>
      <c r="X11" s="1100"/>
      <c r="Y11" s="1066" t="s">
        <v>7108</v>
      </c>
      <c r="Z11" s="1119" t="s">
        <v>7104</v>
      </c>
      <c r="AA11" s="1119" t="s">
        <v>7109</v>
      </c>
      <c r="AB11" s="1032" t="s">
        <v>6023</v>
      </c>
      <c r="AC11" s="1066" t="s">
        <v>2679</v>
      </c>
      <c r="AD11" s="1065" t="s">
        <v>2236</v>
      </c>
      <c r="AE11" s="1030" t="s">
        <v>1400</v>
      </c>
      <c r="AF11" s="1067"/>
      <c r="AG11" s="1119" t="s">
        <v>7110</v>
      </c>
      <c r="AH11" s="1034"/>
      <c r="AI11" s="1061"/>
      <c r="AJ11" s="1134"/>
      <c r="AK11" s="1040" t="s">
        <v>7111</v>
      </c>
      <c r="AL11" s="1036"/>
      <c r="AM11" s="1135"/>
      <c r="AN11" s="1135" t="s">
        <v>7112</v>
      </c>
      <c r="AO11" s="1136" t="s">
        <v>4676</v>
      </c>
      <c r="AP11" s="1137" t="s">
        <v>7113</v>
      </c>
      <c r="AQ11" s="1137" t="s">
        <v>7114</v>
      </c>
      <c r="AR11" s="1138"/>
      <c r="AS11" s="1037" t="s">
        <v>6929</v>
      </c>
      <c r="AT11" s="1139"/>
      <c r="AU11" s="1122"/>
      <c r="AV11" s="1037" t="s">
        <v>7115</v>
      </c>
      <c r="AW11" s="1071" t="s">
        <v>7116</v>
      </c>
      <c r="AX11" s="1102" t="s">
        <v>7117</v>
      </c>
      <c r="AY11" s="1102" t="s">
        <v>7118</v>
      </c>
      <c r="AZ11" s="1061"/>
      <c r="BA11" s="1041"/>
      <c r="BB11" s="1087" t="s">
        <v>7119</v>
      </c>
      <c r="BC11" s="1043" t="s">
        <v>3472</v>
      </c>
      <c r="BD11" s="1073"/>
      <c r="BE11" s="1125" t="s">
        <v>7120</v>
      </c>
      <c r="BF11" s="1061"/>
      <c r="BG11" s="1047" t="s">
        <v>7121</v>
      </c>
      <c r="BH11" s="1075" t="s">
        <v>5294</v>
      </c>
      <c r="BI11" s="1046"/>
      <c r="BJ11" s="1140"/>
      <c r="BK11" s="1140" t="s">
        <v>7122</v>
      </c>
      <c r="BL11" s="1048"/>
      <c r="BM11" s="1140" t="s">
        <v>7123</v>
      </c>
      <c r="BN11" s="1061"/>
      <c r="BO11" s="1079" t="s">
        <v>7124</v>
      </c>
      <c r="BP11" s="1091"/>
      <c r="BQ11" s="1078" t="s">
        <v>694</v>
      </c>
      <c r="BR11" s="1106" t="s">
        <v>7125</v>
      </c>
      <c r="BS11" s="1050"/>
      <c r="BT11" s="1052" t="s">
        <v>4593</v>
      </c>
      <c r="BU11" s="1050"/>
      <c r="BV11" s="1091" t="s">
        <v>7126</v>
      </c>
      <c r="BW11" s="1141" t="s">
        <v>7127</v>
      </c>
      <c r="BX11" s="1069"/>
      <c r="BY11" s="1107" t="s">
        <v>4223</v>
      </c>
      <c r="BZ11" s="1056"/>
      <c r="CA11" s="1142"/>
      <c r="CB11" s="1094" t="s">
        <v>7128</v>
      </c>
      <c r="CC11" s="1143"/>
      <c r="CD11" s="1107" t="s">
        <v>1106</v>
      </c>
      <c r="CE11" s="1056"/>
      <c r="CF11" s="1107" t="s">
        <v>7129</v>
      </c>
      <c r="CG11" s="1056"/>
      <c r="CH11" s="1092" t="s">
        <v>4684</v>
      </c>
      <c r="CI11" s="1056"/>
      <c r="CJ11" s="1081"/>
      <c r="CK11" s="1081"/>
    </row>
    <row r="12">
      <c r="A12" s="565" t="s">
        <v>2213</v>
      </c>
      <c r="B12" s="103" t="s">
        <v>7130</v>
      </c>
      <c r="C12" s="104" t="s">
        <v>738</v>
      </c>
      <c r="D12" s="105" t="s">
        <v>827</v>
      </c>
      <c r="E12" s="106" t="s">
        <v>1283</v>
      </c>
      <c r="F12" s="107" t="s">
        <v>5371</v>
      </c>
      <c r="G12" s="103" t="s">
        <v>5371</v>
      </c>
      <c r="H12" s="1058" t="s">
        <v>1360</v>
      </c>
      <c r="I12" s="1058" t="s">
        <v>7131</v>
      </c>
      <c r="J12" s="1110" t="s">
        <v>3297</v>
      </c>
      <c r="K12" s="1058" t="s">
        <v>1722</v>
      </c>
      <c r="L12" s="1019"/>
      <c r="M12" s="1019"/>
      <c r="N12" s="1019"/>
      <c r="O12" s="1110" t="s">
        <v>7132</v>
      </c>
      <c r="P12" s="1061"/>
      <c r="Q12" s="1028" t="s">
        <v>7133</v>
      </c>
      <c r="R12" s="1025"/>
      <c r="S12" s="1062" t="s">
        <v>7134</v>
      </c>
      <c r="T12" s="1028" t="s">
        <v>5087</v>
      </c>
      <c r="U12" s="1028" t="s">
        <v>7135</v>
      </c>
      <c r="V12" s="1028" t="s">
        <v>7136</v>
      </c>
      <c r="W12" s="1061"/>
      <c r="X12" s="1065" t="s">
        <v>2598</v>
      </c>
      <c r="Y12" s="1031" t="s">
        <v>7137</v>
      </c>
      <c r="Z12" s="1065" t="s">
        <v>7138</v>
      </c>
      <c r="AA12" s="1065" t="s">
        <v>7027</v>
      </c>
      <c r="AB12" s="1065" t="s">
        <v>6078</v>
      </c>
      <c r="AC12" s="1065" t="s">
        <v>7139</v>
      </c>
      <c r="AD12" s="1065" t="s">
        <v>1060</v>
      </c>
      <c r="AE12" s="1065" t="s">
        <v>7140</v>
      </c>
      <c r="AF12" s="1067"/>
      <c r="AG12" s="1065" t="s">
        <v>7141</v>
      </c>
      <c r="AH12" s="1034"/>
      <c r="AI12" s="1061"/>
      <c r="AJ12" s="1134"/>
      <c r="AK12" s="1072" t="s">
        <v>1847</v>
      </c>
      <c r="AL12" s="1036"/>
      <c r="AM12" s="1040" t="s">
        <v>4048</v>
      </c>
      <c r="AN12" s="1036"/>
      <c r="AO12" s="1036"/>
      <c r="AP12" s="1040" t="s">
        <v>3137</v>
      </c>
      <c r="AQ12" s="1036"/>
      <c r="AR12" s="1037" t="s">
        <v>7142</v>
      </c>
      <c r="AS12" s="1040" t="s">
        <v>7143</v>
      </c>
      <c r="AT12" s="1070"/>
      <c r="AU12" s="1071" t="s">
        <v>7144</v>
      </c>
      <c r="AV12" s="1036"/>
      <c r="AW12" s="1040" t="s">
        <v>5257</v>
      </c>
      <c r="AX12" s="1040" t="s">
        <v>4644</v>
      </c>
      <c r="AY12" s="1040" t="s">
        <v>7145</v>
      </c>
      <c r="AZ12" s="1061"/>
      <c r="BA12" s="1043" t="s">
        <v>7146</v>
      </c>
      <c r="BB12" s="1043" t="s">
        <v>7147</v>
      </c>
      <c r="BC12" s="1043" t="s">
        <v>5141</v>
      </c>
      <c r="BD12" s="1073"/>
      <c r="BE12" s="1043" t="s">
        <v>7148</v>
      </c>
      <c r="BF12" s="1061"/>
      <c r="BG12" s="1045" t="s">
        <v>7149</v>
      </c>
      <c r="BH12" s="1045" t="s">
        <v>5029</v>
      </c>
      <c r="BI12" s="1045" t="s">
        <v>2160</v>
      </c>
      <c r="BJ12" s="1144" t="s">
        <v>7150</v>
      </c>
      <c r="BK12" s="1045" t="s">
        <v>1139</v>
      </c>
      <c r="BL12" s="1048"/>
      <c r="BM12" s="1045" t="s">
        <v>7151</v>
      </c>
      <c r="BN12" s="1061"/>
      <c r="BO12" s="1050"/>
      <c r="BP12" s="1091"/>
      <c r="BQ12" s="1052" t="s">
        <v>2583</v>
      </c>
      <c r="BR12" s="1052" t="s">
        <v>7152</v>
      </c>
      <c r="BS12" s="1050"/>
      <c r="BT12" s="1052" t="s">
        <v>1895</v>
      </c>
      <c r="BU12" s="1050"/>
      <c r="BV12" s="1052" t="s">
        <v>7153</v>
      </c>
      <c r="BW12" s="1052" t="s">
        <v>5861</v>
      </c>
      <c r="BX12" s="1061"/>
      <c r="BY12" s="1080" t="s">
        <v>6948</v>
      </c>
      <c r="BZ12" s="1080" t="s">
        <v>2602</v>
      </c>
      <c r="CA12" s="1145" t="s">
        <v>7154</v>
      </c>
      <c r="CB12" s="1081"/>
      <c r="CC12" s="1081"/>
      <c r="CD12" s="1092" t="s">
        <v>4314</v>
      </c>
      <c r="CE12" s="1080" t="s">
        <v>7155</v>
      </c>
      <c r="CF12" s="1080" t="s">
        <v>5143</v>
      </c>
      <c r="CG12" s="1108" t="s">
        <v>7156</v>
      </c>
      <c r="CH12" s="1056"/>
      <c r="CI12" s="1092" t="s">
        <v>4638</v>
      </c>
      <c r="CJ12" s="1081"/>
      <c r="CK12" s="1081"/>
    </row>
    <row r="13">
      <c r="A13" s="1146" t="s">
        <v>1715</v>
      </c>
      <c r="B13" s="82" t="s">
        <v>7157</v>
      </c>
      <c r="C13" s="83" t="s">
        <v>1411</v>
      </c>
      <c r="D13" s="84" t="s">
        <v>827</v>
      </c>
      <c r="E13" s="85" t="s">
        <v>433</v>
      </c>
      <c r="F13" s="86" t="s">
        <v>2648</v>
      </c>
      <c r="G13" s="82" t="s">
        <v>7158</v>
      </c>
      <c r="H13" s="1019"/>
      <c r="I13" s="1020" t="s">
        <v>7159</v>
      </c>
      <c r="J13" s="1020"/>
      <c r="K13" s="1058" t="s">
        <v>7160</v>
      </c>
      <c r="L13" s="1019"/>
      <c r="M13" s="1020"/>
      <c r="N13" s="1019"/>
      <c r="O13" s="1058" t="s">
        <v>7161</v>
      </c>
      <c r="P13" s="1061"/>
      <c r="Q13" s="1025"/>
      <c r="R13" s="1027"/>
      <c r="S13" s="1028" t="s">
        <v>7162</v>
      </c>
      <c r="T13" s="1025"/>
      <c r="U13" s="1025"/>
      <c r="V13" s="1028" t="s">
        <v>7163</v>
      </c>
      <c r="W13" s="1061"/>
      <c r="X13" s="1032" t="s">
        <v>1310</v>
      </c>
      <c r="Y13" s="1100"/>
      <c r="Z13" s="1029" t="s">
        <v>7164</v>
      </c>
      <c r="AA13" s="1065" t="s">
        <v>7165</v>
      </c>
      <c r="AB13" s="1029" t="s">
        <v>3296</v>
      </c>
      <c r="AC13" s="1065" t="s">
        <v>1739</v>
      </c>
      <c r="AD13" s="1029" t="s">
        <v>3948</v>
      </c>
      <c r="AE13" s="1029" t="s">
        <v>7166</v>
      </c>
      <c r="AF13" s="1029"/>
      <c r="AG13" s="1065" t="s">
        <v>7167</v>
      </c>
      <c r="AH13" s="1034"/>
      <c r="AI13" s="1061"/>
      <c r="AJ13" s="1036"/>
      <c r="AK13" s="1036"/>
      <c r="AL13" s="1036"/>
      <c r="AM13" s="1072" t="s">
        <v>1413</v>
      </c>
      <c r="AN13" s="1036"/>
      <c r="AO13" s="1036"/>
      <c r="AP13" s="1035" t="s">
        <v>7168</v>
      </c>
      <c r="AQ13" s="1036"/>
      <c r="AR13" s="1036"/>
      <c r="AS13" s="1036"/>
      <c r="AT13" s="1070"/>
      <c r="AU13" s="1036"/>
      <c r="AV13" s="1036"/>
      <c r="AW13" s="1036"/>
      <c r="AX13" s="1040" t="s">
        <v>7169</v>
      </c>
      <c r="AY13" s="1035" t="s">
        <v>7170</v>
      </c>
      <c r="AZ13" s="1061"/>
      <c r="BA13" s="1074"/>
      <c r="BB13" s="1074"/>
      <c r="BC13" s="1043" t="s">
        <v>3270</v>
      </c>
      <c r="BD13" s="1041"/>
      <c r="BE13" s="1074" t="s">
        <v>7171</v>
      </c>
      <c r="BF13" s="1061"/>
      <c r="BG13" s="1046" t="s">
        <v>5849</v>
      </c>
      <c r="BH13" s="1047" t="s">
        <v>7172</v>
      </c>
      <c r="BI13" s="1048"/>
      <c r="BJ13" s="1104"/>
      <c r="BK13" s="1075" t="s">
        <v>7173</v>
      </c>
      <c r="BL13" s="1048"/>
      <c r="BM13" s="1045" t="s">
        <v>7174</v>
      </c>
      <c r="BN13" s="1061"/>
      <c r="BO13" s="1051" t="s">
        <v>7175</v>
      </c>
      <c r="BP13" s="1106"/>
      <c r="BQ13" s="1051"/>
      <c r="BR13" s="1078" t="s">
        <v>7176</v>
      </c>
      <c r="BS13" s="1051"/>
      <c r="BT13" s="1052" t="s">
        <v>1340</v>
      </c>
      <c r="BU13" s="1050"/>
      <c r="BV13" s="1079" t="s">
        <v>7177</v>
      </c>
      <c r="BW13" s="1052" t="s">
        <v>7178</v>
      </c>
      <c r="BX13" s="1061"/>
      <c r="BY13" s="1108" t="s">
        <v>457</v>
      </c>
      <c r="BZ13" s="1056"/>
      <c r="CA13" s="1081"/>
      <c r="CB13" s="1081"/>
      <c r="CC13" s="1081"/>
      <c r="CD13" s="1056"/>
      <c r="CE13" s="1056"/>
      <c r="CF13" s="1055" t="s">
        <v>4467</v>
      </c>
      <c r="CG13" s="1056"/>
      <c r="CH13" s="1056"/>
      <c r="CI13" s="1056"/>
      <c r="CJ13" s="1081"/>
      <c r="CK13" s="1081"/>
    </row>
    <row r="14">
      <c r="A14" s="565" t="s">
        <v>6262</v>
      </c>
      <c r="B14" s="103" t="s">
        <v>7179</v>
      </c>
      <c r="C14" s="104" t="s">
        <v>1411</v>
      </c>
      <c r="D14" s="105" t="s">
        <v>738</v>
      </c>
      <c r="E14" s="106" t="s">
        <v>738</v>
      </c>
      <c r="F14" s="107" t="s">
        <v>5885</v>
      </c>
      <c r="G14" s="103" t="s">
        <v>4136</v>
      </c>
      <c r="H14" s="1058" t="s">
        <v>2037</v>
      </c>
      <c r="I14" s="1058" t="s">
        <v>7180</v>
      </c>
      <c r="J14" s="1019"/>
      <c r="K14" s="1019"/>
      <c r="L14" s="1058" t="s">
        <v>3097</v>
      </c>
      <c r="M14" s="1019"/>
      <c r="N14" s="1058" t="s">
        <v>7181</v>
      </c>
      <c r="O14" s="1019"/>
      <c r="P14" s="1061"/>
      <c r="Q14" s="1028" t="s">
        <v>244</v>
      </c>
      <c r="R14" s="1025"/>
      <c r="S14" s="1028" t="s">
        <v>7065</v>
      </c>
      <c r="T14" s="1028" t="s">
        <v>3312</v>
      </c>
      <c r="U14" s="1025"/>
      <c r="V14" s="1028" t="s">
        <v>7182</v>
      </c>
      <c r="W14" s="1061"/>
      <c r="X14" s="1065" t="s">
        <v>271</v>
      </c>
      <c r="Y14" s="1065" t="s">
        <v>7183</v>
      </c>
      <c r="Z14" s="1065" t="s">
        <v>7184</v>
      </c>
      <c r="AA14" s="1099" t="s">
        <v>7185</v>
      </c>
      <c r="AB14" s="1065" t="s">
        <v>7186</v>
      </c>
      <c r="AC14" s="1065" t="s">
        <v>1578</v>
      </c>
      <c r="AD14" s="1065" t="s">
        <v>5406</v>
      </c>
      <c r="AE14" s="1065" t="s">
        <v>7187</v>
      </c>
      <c r="AF14" s="1033"/>
      <c r="AG14" s="1029" t="s">
        <v>7188</v>
      </c>
      <c r="AH14" s="1034"/>
      <c r="AI14" s="1061"/>
      <c r="AJ14" s="1113"/>
      <c r="AK14" s="1040" t="s">
        <v>7189</v>
      </c>
      <c r="AL14" s="1040" t="s">
        <v>7190</v>
      </c>
      <c r="AM14" s="1040" t="s">
        <v>1365</v>
      </c>
      <c r="AN14" s="1035"/>
      <c r="AO14" s="1036"/>
      <c r="AP14" s="1040" t="s">
        <v>3825</v>
      </c>
      <c r="AQ14" s="1036"/>
      <c r="AR14" s="1040" t="s">
        <v>7191</v>
      </c>
      <c r="AS14" s="1072" t="s">
        <v>7192</v>
      </c>
      <c r="AT14" s="1071" t="s">
        <v>7193</v>
      </c>
      <c r="AU14" s="1072" t="s">
        <v>7194</v>
      </c>
      <c r="AV14" s="1036"/>
      <c r="AW14" s="1040" t="s">
        <v>366</v>
      </c>
      <c r="AX14" s="1040" t="s">
        <v>7195</v>
      </c>
      <c r="AY14" s="1040" t="s">
        <v>7196</v>
      </c>
      <c r="AZ14" s="1061"/>
      <c r="BA14" s="1124"/>
      <c r="BB14" s="1043" t="s">
        <v>7197</v>
      </c>
      <c r="BC14" s="1043" t="s">
        <v>7198</v>
      </c>
      <c r="BD14" s="1041"/>
      <c r="BE14" s="1043" t="s">
        <v>7199</v>
      </c>
      <c r="BF14" s="1061"/>
      <c r="BG14" s="1046" t="s">
        <v>7200</v>
      </c>
      <c r="BH14" s="1046" t="s">
        <v>4466</v>
      </c>
      <c r="BI14" s="1075" t="s">
        <v>1666</v>
      </c>
      <c r="BJ14" s="1104"/>
      <c r="BK14" s="1046" t="s">
        <v>4283</v>
      </c>
      <c r="BL14" s="1048"/>
      <c r="BM14" s="1046" t="s">
        <v>7201</v>
      </c>
      <c r="BN14" s="1061"/>
      <c r="BO14" s="1052" t="s">
        <v>3210</v>
      </c>
      <c r="BP14" s="1091"/>
      <c r="BQ14" s="1050"/>
      <c r="BR14" s="1050"/>
      <c r="BS14" s="1050"/>
      <c r="BT14" s="1052" t="s">
        <v>933</v>
      </c>
      <c r="BU14" s="1050"/>
      <c r="BV14" s="1051" t="s">
        <v>7202</v>
      </c>
      <c r="BW14" s="1051" t="s">
        <v>7203</v>
      </c>
      <c r="BX14" s="1061"/>
      <c r="BY14" s="1080" t="s">
        <v>4895</v>
      </c>
      <c r="BZ14" s="1055"/>
      <c r="CA14" s="1081"/>
      <c r="CB14" s="1081"/>
      <c r="CC14" s="1081"/>
      <c r="CD14" s="1056"/>
      <c r="CE14" s="1055" t="s">
        <v>7204</v>
      </c>
      <c r="CF14" s="1056"/>
      <c r="CG14" s="1056"/>
      <c r="CH14" s="1056"/>
      <c r="CI14" s="1056"/>
      <c r="CJ14" s="1081"/>
      <c r="CK14" s="1081"/>
    </row>
    <row r="15">
      <c r="A15" s="1147" t="s">
        <v>2063</v>
      </c>
      <c r="B15" s="82" t="s">
        <v>7205</v>
      </c>
      <c r="C15" s="83" t="s">
        <v>1411</v>
      </c>
      <c r="D15" s="84" t="s">
        <v>738</v>
      </c>
      <c r="E15" s="85" t="s">
        <v>739</v>
      </c>
      <c r="F15" s="86" t="s">
        <v>1135</v>
      </c>
      <c r="G15" s="82" t="s">
        <v>7206</v>
      </c>
      <c r="H15" s="1058" t="s">
        <v>7207</v>
      </c>
      <c r="I15" s="1148" t="s">
        <v>7208</v>
      </c>
      <c r="J15" s="1020" t="s">
        <v>1236</v>
      </c>
      <c r="K15" s="1020" t="s">
        <v>7209</v>
      </c>
      <c r="L15" s="1020" t="s">
        <v>2060</v>
      </c>
      <c r="M15" s="1019"/>
      <c r="N15" s="1020" t="s">
        <v>7210</v>
      </c>
      <c r="O15" s="1020" t="s">
        <v>7211</v>
      </c>
      <c r="P15" s="1061"/>
      <c r="Q15" s="1024" t="s">
        <v>7212</v>
      </c>
      <c r="R15" s="1024" t="s">
        <v>2302</v>
      </c>
      <c r="S15" s="1024" t="s">
        <v>7213</v>
      </c>
      <c r="T15" s="1024" t="s">
        <v>7214</v>
      </c>
      <c r="U15" s="1024" t="s">
        <v>7215</v>
      </c>
      <c r="V15" s="1024" t="s">
        <v>7216</v>
      </c>
      <c r="W15" s="1061"/>
      <c r="X15" s="1029" t="s">
        <v>3592</v>
      </c>
      <c r="Y15" s="1029" t="s">
        <v>7217</v>
      </c>
      <c r="Z15" s="1066" t="s">
        <v>7218</v>
      </c>
      <c r="AA15" s="1149" t="s">
        <v>7219</v>
      </c>
      <c r="AB15" s="1029" t="s">
        <v>7220</v>
      </c>
      <c r="AC15" s="1029" t="s">
        <v>7221</v>
      </c>
      <c r="AD15" s="1099" t="s">
        <v>1610</v>
      </c>
      <c r="AE15" s="1065" t="s">
        <v>5375</v>
      </c>
      <c r="AF15" s="1029" t="s">
        <v>7222</v>
      </c>
      <c r="AG15" s="1029" t="s">
        <v>7223</v>
      </c>
      <c r="AH15" s="1150" t="s">
        <v>7224</v>
      </c>
      <c r="AI15" s="1061"/>
      <c r="AJ15" s="1113"/>
      <c r="AK15" s="1040" t="s">
        <v>7225</v>
      </c>
      <c r="AL15" s="1035"/>
      <c r="AM15" s="1035" t="s">
        <v>3204</v>
      </c>
      <c r="AN15" s="1040" t="s">
        <v>1549</v>
      </c>
      <c r="AO15" s="1035" t="s">
        <v>3929</v>
      </c>
      <c r="AP15" s="1038" t="s">
        <v>7226</v>
      </c>
      <c r="AQ15" s="1035" t="s">
        <v>7227</v>
      </c>
      <c r="AR15" s="1072" t="s">
        <v>7228</v>
      </c>
      <c r="AS15" s="1035" t="s">
        <v>7229</v>
      </c>
      <c r="AT15" s="1102"/>
      <c r="AU15" s="1035"/>
      <c r="AV15" s="1035"/>
      <c r="AW15" s="1038" t="s">
        <v>304</v>
      </c>
      <c r="AX15" s="1102" t="s">
        <v>7230</v>
      </c>
      <c r="AY15" s="1035" t="s">
        <v>7231</v>
      </c>
      <c r="AZ15" s="1061"/>
      <c r="BA15" s="1074" t="s">
        <v>7232</v>
      </c>
      <c r="BB15" s="1074" t="s">
        <v>7233</v>
      </c>
      <c r="BC15" s="1074" t="s">
        <v>4028</v>
      </c>
      <c r="BD15" s="1074"/>
      <c r="BE15" s="1151" t="s">
        <v>7234</v>
      </c>
      <c r="BF15" s="1061"/>
      <c r="BG15" s="1046" t="s">
        <v>7235</v>
      </c>
      <c r="BH15" s="1046" t="s">
        <v>4927</v>
      </c>
      <c r="BI15" s="1045" t="s">
        <v>1928</v>
      </c>
      <c r="BJ15" s="1089" t="s">
        <v>7236</v>
      </c>
      <c r="BK15" s="1105" t="s">
        <v>7237</v>
      </c>
      <c r="BL15" s="1046"/>
      <c r="BM15" s="1046" t="s">
        <v>7238</v>
      </c>
      <c r="BN15" s="1061"/>
      <c r="BO15" s="1052" t="s">
        <v>7239</v>
      </c>
      <c r="BP15" s="1106"/>
      <c r="BQ15" s="1152" t="s">
        <v>4619</v>
      </c>
      <c r="BR15" s="1051" t="s">
        <v>7240</v>
      </c>
      <c r="BS15" s="1051"/>
      <c r="BT15" s="1153" t="s">
        <v>7241</v>
      </c>
      <c r="BU15" s="1106" t="s">
        <v>7242</v>
      </c>
      <c r="BV15" s="1051" t="s">
        <v>7243</v>
      </c>
      <c r="BW15" s="1051" t="s">
        <v>7244</v>
      </c>
      <c r="BX15" s="1061"/>
      <c r="BY15" s="1055" t="s">
        <v>2367</v>
      </c>
      <c r="BZ15" s="1055" t="s">
        <v>1923</v>
      </c>
      <c r="CA15" s="1081"/>
      <c r="CB15" s="1081"/>
      <c r="CC15" s="1081"/>
      <c r="CD15" s="1055"/>
      <c r="CE15" s="1055" t="s">
        <v>7245</v>
      </c>
      <c r="CF15" s="1055" t="s">
        <v>7246</v>
      </c>
      <c r="CG15" s="1055"/>
      <c r="CH15" s="1108" t="s">
        <v>7247</v>
      </c>
      <c r="CI15" s="1056"/>
      <c r="CJ15" s="1081"/>
      <c r="CK15" s="1081"/>
    </row>
    <row r="16">
      <c r="A16" s="565" t="s">
        <v>7248</v>
      </c>
      <c r="B16" s="103" t="s">
        <v>7249</v>
      </c>
      <c r="C16" s="104" t="s">
        <v>1411</v>
      </c>
      <c r="D16" s="105" t="s">
        <v>1411</v>
      </c>
      <c r="E16" s="106" t="s">
        <v>1411</v>
      </c>
      <c r="F16" s="107" t="s">
        <v>1411</v>
      </c>
      <c r="G16" s="103" t="s">
        <v>1780</v>
      </c>
      <c r="H16" s="1019"/>
      <c r="I16" s="1083" t="s">
        <v>7250</v>
      </c>
      <c r="J16" s="1020"/>
      <c r="K16" s="1019"/>
      <c r="L16" s="1019"/>
      <c r="M16" s="1019"/>
      <c r="N16" s="1019"/>
      <c r="O16" s="1020" t="s">
        <v>7251</v>
      </c>
      <c r="P16" s="1061"/>
      <c r="Q16" s="1098" t="s">
        <v>1477</v>
      </c>
      <c r="R16" s="1025"/>
      <c r="S16" s="1025"/>
      <c r="T16" s="1098" t="s">
        <v>1186</v>
      </c>
      <c r="U16" s="1024"/>
      <c r="V16" s="1024" t="s">
        <v>7252</v>
      </c>
      <c r="W16" s="1061"/>
      <c r="X16" s="1119" t="s">
        <v>7253</v>
      </c>
      <c r="Y16" s="1029" t="s">
        <v>7254</v>
      </c>
      <c r="Z16" s="1119" t="s">
        <v>7104</v>
      </c>
      <c r="AA16" s="1066" t="s">
        <v>6313</v>
      </c>
      <c r="AB16" s="1066" t="s">
        <v>1557</v>
      </c>
      <c r="AC16" s="1066" t="s">
        <v>3361</v>
      </c>
      <c r="AD16" s="1119" t="s">
        <v>200</v>
      </c>
      <c r="AE16" s="1066" t="s">
        <v>4132</v>
      </c>
      <c r="AF16" s="1029"/>
      <c r="AG16" s="1066" t="s">
        <v>7255</v>
      </c>
      <c r="AH16" s="1034"/>
      <c r="AI16" s="1061"/>
      <c r="AJ16" s="1036"/>
      <c r="AK16" s="1070" t="s">
        <v>5488</v>
      </c>
      <c r="AL16" s="1102" t="s">
        <v>7256</v>
      </c>
      <c r="AM16" s="1070" t="s">
        <v>7257</v>
      </c>
      <c r="AN16" s="1036"/>
      <c r="AO16" s="1102" t="s">
        <v>904</v>
      </c>
      <c r="AP16" s="1070" t="s">
        <v>7258</v>
      </c>
      <c r="AQ16" s="1102" t="s">
        <v>7259</v>
      </c>
      <c r="AR16" s="1102" t="s">
        <v>7260</v>
      </c>
      <c r="AS16" s="1036"/>
      <c r="AT16" s="1070"/>
      <c r="AU16" s="1036"/>
      <c r="AV16" s="1036"/>
      <c r="AW16" s="1070" t="s">
        <v>1402</v>
      </c>
      <c r="AX16" s="1102" t="s">
        <v>7261</v>
      </c>
      <c r="AY16" s="1102" t="s">
        <v>7262</v>
      </c>
      <c r="AZ16" s="1061"/>
      <c r="BA16" s="1074"/>
      <c r="BB16" s="1151" t="s">
        <v>7263</v>
      </c>
      <c r="BC16" s="1124"/>
      <c r="BD16" s="1124"/>
      <c r="BE16" s="1151" t="s">
        <v>7264</v>
      </c>
      <c r="BF16" s="1061"/>
      <c r="BG16" s="1140" t="s">
        <v>7265</v>
      </c>
      <c r="BH16" s="1140" t="s">
        <v>2044</v>
      </c>
      <c r="BI16" s="1048"/>
      <c r="BJ16" s="1104"/>
      <c r="BK16" s="1048"/>
      <c r="BL16" s="1048"/>
      <c r="BM16" s="1046" t="s">
        <v>7266</v>
      </c>
      <c r="BN16" s="1061"/>
      <c r="BO16" s="1106" t="s">
        <v>1724</v>
      </c>
      <c r="BP16" s="1091"/>
      <c r="BQ16" s="1050"/>
      <c r="BR16" s="1106" t="s">
        <v>7267</v>
      </c>
      <c r="BS16" s="1050"/>
      <c r="BT16" s="1106" t="s">
        <v>1822</v>
      </c>
      <c r="BU16" s="1050"/>
      <c r="BV16" s="1106" t="s">
        <v>7268</v>
      </c>
      <c r="BW16" s="1106" t="s">
        <v>7269</v>
      </c>
      <c r="BX16" s="1061"/>
      <c r="BY16" s="1107" t="s">
        <v>3247</v>
      </c>
      <c r="BZ16" s="1056"/>
      <c r="CA16" s="1081"/>
      <c r="CB16" s="1081"/>
      <c r="CC16" s="1081"/>
      <c r="CD16" s="1056"/>
      <c r="CE16" s="1056"/>
      <c r="CF16" s="1056"/>
      <c r="CG16" s="1056"/>
      <c r="CH16" s="1056"/>
      <c r="CI16" s="1056"/>
      <c r="CJ16" s="1081"/>
      <c r="CK16" s="1081"/>
    </row>
    <row r="17">
      <c r="A17" s="1146" t="s">
        <v>7270</v>
      </c>
      <c r="B17" s="82" t="s">
        <v>5971</v>
      </c>
      <c r="C17" s="83" t="s">
        <v>1411</v>
      </c>
      <c r="D17" s="84" t="s">
        <v>1411</v>
      </c>
      <c r="E17" s="85" t="s">
        <v>1411</v>
      </c>
      <c r="F17" s="86" t="s">
        <v>331</v>
      </c>
      <c r="G17" s="82" t="s">
        <v>5628</v>
      </c>
      <c r="H17" s="1019"/>
      <c r="I17" s="1019"/>
      <c r="J17" s="1020" t="s">
        <v>7271</v>
      </c>
      <c r="K17" s="1020" t="s">
        <v>7272</v>
      </c>
      <c r="L17" s="1058" t="s">
        <v>7273</v>
      </c>
      <c r="M17" s="1019"/>
      <c r="N17" s="1083" t="s">
        <v>7274</v>
      </c>
      <c r="O17" s="1020" t="s">
        <v>7275</v>
      </c>
      <c r="P17" s="1061"/>
      <c r="Q17" s="1098" t="s">
        <v>723</v>
      </c>
      <c r="R17" s="1025"/>
      <c r="S17" s="1025"/>
      <c r="T17" s="1025"/>
      <c r="U17" s="1024"/>
      <c r="V17" s="1028" t="s">
        <v>7188</v>
      </c>
      <c r="W17" s="1061"/>
      <c r="X17" s="1100"/>
      <c r="Y17" s="1065" t="s">
        <v>7276</v>
      </c>
      <c r="Z17" s="1066" t="s">
        <v>2244</v>
      </c>
      <c r="AA17" s="1154"/>
      <c r="AB17" s="1100"/>
      <c r="AC17" s="1066" t="s">
        <v>815</v>
      </c>
      <c r="AD17" s="1066" t="s">
        <v>5605</v>
      </c>
      <c r="AE17" s="1066" t="s">
        <v>6567</v>
      </c>
      <c r="AF17" s="1029"/>
      <c r="AG17" s="1066" t="s">
        <v>7277</v>
      </c>
      <c r="AH17" s="1034"/>
      <c r="AI17" s="1061"/>
      <c r="AJ17" s="1035"/>
      <c r="AK17" s="1102" t="s">
        <v>1465</v>
      </c>
      <c r="AL17" s="1036"/>
      <c r="AM17" s="1036"/>
      <c r="AN17" s="1036"/>
      <c r="AO17" s="1036"/>
      <c r="AP17" s="1102" t="s">
        <v>7278</v>
      </c>
      <c r="AQ17" s="1036"/>
      <c r="AR17" s="1036"/>
      <c r="AS17" s="1036"/>
      <c r="AT17" s="1070"/>
      <c r="AU17" s="1036"/>
      <c r="AV17" s="1036"/>
      <c r="AW17" s="1040" t="s">
        <v>5908</v>
      </c>
      <c r="AX17" s="1035" t="s">
        <v>7279</v>
      </c>
      <c r="AY17" s="1035" t="s">
        <v>6017</v>
      </c>
      <c r="AZ17" s="1061"/>
      <c r="BA17" s="1074" t="s">
        <v>7280</v>
      </c>
      <c r="BB17" s="1151" t="s">
        <v>7281</v>
      </c>
      <c r="BC17" s="1043" t="s">
        <v>506</v>
      </c>
      <c r="BD17" s="1041"/>
      <c r="BE17" s="1151" t="s">
        <v>7282</v>
      </c>
      <c r="BF17" s="1061"/>
      <c r="BG17" s="1046" t="s">
        <v>3045</v>
      </c>
      <c r="BH17" s="1140" t="s">
        <v>7283</v>
      </c>
      <c r="BI17" s="1046"/>
      <c r="BJ17" s="1140"/>
      <c r="BK17" s="1048"/>
      <c r="BL17" s="1048"/>
      <c r="BM17" s="1045" t="s">
        <v>7284</v>
      </c>
      <c r="BN17" s="1061"/>
      <c r="BO17" s="1106" t="s">
        <v>7285</v>
      </c>
      <c r="BP17" s="1091"/>
      <c r="BQ17" s="1050"/>
      <c r="BR17" s="1051" t="s">
        <v>7286</v>
      </c>
      <c r="BS17" s="1050"/>
      <c r="BT17" s="1106" t="s">
        <v>2240</v>
      </c>
      <c r="BU17" s="1050"/>
      <c r="BV17" s="1051" t="s">
        <v>250</v>
      </c>
      <c r="BW17" s="1051" t="s">
        <v>7287</v>
      </c>
      <c r="BX17" s="1061"/>
      <c r="BY17" s="1055" t="s">
        <v>4020</v>
      </c>
      <c r="BZ17" s="1080" t="s">
        <v>5793</v>
      </c>
      <c r="CA17" s="1081"/>
      <c r="CB17" s="1081"/>
      <c r="CC17" s="1081"/>
      <c r="CD17" s="1056"/>
      <c r="CE17" s="1055" t="s">
        <v>5681</v>
      </c>
      <c r="CF17" s="1107" t="s">
        <v>7288</v>
      </c>
      <c r="CG17" s="1056"/>
      <c r="CH17" s="1056"/>
      <c r="CI17" s="1055" t="s">
        <v>7289</v>
      </c>
      <c r="CJ17" s="1081"/>
      <c r="CK17" s="1081"/>
    </row>
    <row r="18">
      <c r="A18" s="565" t="s">
        <v>1778</v>
      </c>
      <c r="B18" s="103" t="s">
        <v>6289</v>
      </c>
      <c r="C18" s="104" t="s">
        <v>1411</v>
      </c>
      <c r="D18" s="105" t="s">
        <v>1411</v>
      </c>
      <c r="E18" s="106" t="s">
        <v>1411</v>
      </c>
      <c r="F18" s="107" t="s">
        <v>1411</v>
      </c>
      <c r="G18" s="103" t="s">
        <v>5628</v>
      </c>
      <c r="H18" s="1019"/>
      <c r="I18" s="1020" t="s">
        <v>2578</v>
      </c>
      <c r="J18" s="1020" t="s">
        <v>3287</v>
      </c>
      <c r="K18" s="1020" t="s">
        <v>7290</v>
      </c>
      <c r="L18" s="1083" t="s">
        <v>7291</v>
      </c>
      <c r="M18" s="1019"/>
      <c r="N18" s="1083" t="s">
        <v>7292</v>
      </c>
      <c r="O18" s="1020" t="s">
        <v>7293</v>
      </c>
      <c r="P18" s="1061"/>
      <c r="Q18" s="1098" t="s">
        <v>2732</v>
      </c>
      <c r="R18" s="1025"/>
      <c r="S18" s="1025"/>
      <c r="T18" s="1098" t="s">
        <v>4871</v>
      </c>
      <c r="U18" s="1024"/>
      <c r="V18" s="1098" t="s">
        <v>7294</v>
      </c>
      <c r="W18" s="1061"/>
      <c r="X18" s="1066" t="s">
        <v>2109</v>
      </c>
      <c r="Y18" s="1066" t="s">
        <v>7295</v>
      </c>
      <c r="Z18" s="1066" t="s">
        <v>7296</v>
      </c>
      <c r="AA18" s="1066" t="s">
        <v>2861</v>
      </c>
      <c r="AB18" s="1066" t="s">
        <v>4579</v>
      </c>
      <c r="AC18" s="1029" t="s">
        <v>7297</v>
      </c>
      <c r="AD18" s="1066" t="s">
        <v>4465</v>
      </c>
      <c r="AE18" s="1066" t="s">
        <v>3906</v>
      </c>
      <c r="AF18" s="1029"/>
      <c r="AG18" s="1029" t="s">
        <v>7298</v>
      </c>
      <c r="AH18" s="1155" t="s">
        <v>7299</v>
      </c>
      <c r="AI18" s="1061"/>
      <c r="AJ18" s="1036"/>
      <c r="AK18" s="1036"/>
      <c r="AL18" s="1036"/>
      <c r="AM18" s="1035" t="s">
        <v>7300</v>
      </c>
      <c r="AN18" s="1036"/>
      <c r="AO18" s="1102" t="s">
        <v>6777</v>
      </c>
      <c r="AP18" s="1035" t="s">
        <v>4248</v>
      </c>
      <c r="AQ18" s="1102" t="s">
        <v>7301</v>
      </c>
      <c r="AR18" s="1036"/>
      <c r="AS18" s="1036"/>
      <c r="AT18" s="1070"/>
      <c r="AU18" s="1036"/>
      <c r="AV18" s="1036"/>
      <c r="AW18" s="1102" t="s">
        <v>1009</v>
      </c>
      <c r="AX18" s="1102" t="s">
        <v>4716</v>
      </c>
      <c r="AY18" s="1036"/>
      <c r="AZ18" s="1061"/>
      <c r="BA18" s="1124"/>
      <c r="BB18" s="1124"/>
      <c r="BC18" s="1151" t="s">
        <v>2079</v>
      </c>
      <c r="BD18" s="1074"/>
      <c r="BE18" s="1074" t="s">
        <v>7302</v>
      </c>
      <c r="BF18" s="1061"/>
      <c r="BG18" s="1140" t="s">
        <v>1358</v>
      </c>
      <c r="BH18" s="1140" t="s">
        <v>2044</v>
      </c>
      <c r="BI18" s="1048"/>
      <c r="BJ18" s="1104"/>
      <c r="BK18" s="1046" t="s">
        <v>7303</v>
      </c>
      <c r="BL18" s="1048"/>
      <c r="BM18" s="1140" t="s">
        <v>7304</v>
      </c>
      <c r="BN18" s="1061"/>
      <c r="BO18" s="1106" t="s">
        <v>7305</v>
      </c>
      <c r="BP18" s="1091"/>
      <c r="BQ18" s="1050"/>
      <c r="BR18" s="1050"/>
      <c r="BS18" s="1050"/>
      <c r="BT18" s="1106" t="s">
        <v>7306</v>
      </c>
      <c r="BU18" s="1050"/>
      <c r="BV18" s="1050"/>
      <c r="BW18" s="1091" t="s">
        <v>7307</v>
      </c>
      <c r="BX18" s="1061"/>
      <c r="BY18" s="1055" t="s">
        <v>2822</v>
      </c>
      <c r="BZ18" s="1056"/>
      <c r="CA18" s="1081"/>
      <c r="CB18" s="1081"/>
      <c r="CC18" s="1081"/>
      <c r="CD18" s="1056"/>
      <c r="CE18" s="1056"/>
      <c r="CF18" s="1056"/>
      <c r="CG18" s="1056"/>
      <c r="CH18" s="1056"/>
      <c r="CI18" s="1056"/>
      <c r="CJ18" s="1081"/>
      <c r="CK18" s="1081"/>
    </row>
    <row r="19">
      <c r="A19" s="1146" t="s">
        <v>6267</v>
      </c>
      <c r="B19" s="82" t="s">
        <v>7308</v>
      </c>
      <c r="C19" s="83" t="s">
        <v>1411</v>
      </c>
      <c r="D19" s="84" t="s">
        <v>739</v>
      </c>
      <c r="E19" s="85" t="s">
        <v>1411</v>
      </c>
      <c r="F19" s="86" t="s">
        <v>739</v>
      </c>
      <c r="G19" s="82" t="s">
        <v>7158</v>
      </c>
      <c r="H19" s="1019"/>
      <c r="I19" s="1019"/>
      <c r="J19" s="1020" t="s">
        <v>7309</v>
      </c>
      <c r="K19" s="1020" t="s">
        <v>7310</v>
      </c>
      <c r="L19" s="1019"/>
      <c r="M19" s="1019"/>
      <c r="N19" s="1019"/>
      <c r="O19" s="1083" t="s">
        <v>7311</v>
      </c>
      <c r="P19" s="1061"/>
      <c r="Q19" s="1024" t="s">
        <v>7312</v>
      </c>
      <c r="R19" s="1025"/>
      <c r="S19" s="1024" t="s">
        <v>5683</v>
      </c>
      <c r="T19" s="1024" t="s">
        <v>5019</v>
      </c>
      <c r="U19" s="1024" t="s">
        <v>7313</v>
      </c>
      <c r="V19" s="1098" t="s">
        <v>7314</v>
      </c>
      <c r="W19" s="1061"/>
      <c r="X19" s="1100"/>
      <c r="Y19" s="1100"/>
      <c r="Z19" s="1029" t="s">
        <v>6586</v>
      </c>
      <c r="AA19" s="1154"/>
      <c r="AB19" s="1029" t="s">
        <v>2397</v>
      </c>
      <c r="AC19" s="1066" t="s">
        <v>7315</v>
      </c>
      <c r="AD19" s="1100"/>
      <c r="AE19" s="1100"/>
      <c r="AF19" s="1100"/>
      <c r="AG19" s="1066" t="s">
        <v>7316</v>
      </c>
      <c r="AH19" s="1034"/>
      <c r="AI19" s="1061"/>
      <c r="AJ19" s="1036"/>
      <c r="AK19" s="1036"/>
      <c r="AL19" s="1036"/>
      <c r="AM19" s="1035" t="s">
        <v>1247</v>
      </c>
      <c r="AN19" s="1035"/>
      <c r="AO19" s="1036"/>
      <c r="AP19" s="1036"/>
      <c r="AQ19" s="1036"/>
      <c r="AR19" s="1036"/>
      <c r="AS19" s="1036"/>
      <c r="AT19" s="1070"/>
      <c r="AU19" s="1036"/>
      <c r="AV19" s="1036"/>
      <c r="AW19" s="1035" t="s">
        <v>3590</v>
      </c>
      <c r="AX19" s="1102" t="s">
        <v>7317</v>
      </c>
      <c r="AY19" s="1036"/>
      <c r="AZ19" s="1061"/>
      <c r="BA19" s="1124"/>
      <c r="BB19" s="1074" t="s">
        <v>7318</v>
      </c>
      <c r="BC19" s="1074" t="s">
        <v>3309</v>
      </c>
      <c r="BD19" s="1074"/>
      <c r="BE19" s="1151" t="s">
        <v>7319</v>
      </c>
      <c r="BF19" s="1061"/>
      <c r="BG19" s="1046" t="s">
        <v>711</v>
      </c>
      <c r="BH19" s="1140" t="s">
        <v>4286</v>
      </c>
      <c r="BI19" s="1046" t="s">
        <v>2093</v>
      </c>
      <c r="BJ19" s="1046" t="s">
        <v>7320</v>
      </c>
      <c r="BK19" s="1046" t="s">
        <v>7321</v>
      </c>
      <c r="BL19" s="1048"/>
      <c r="BM19" s="1046" t="s">
        <v>7322</v>
      </c>
      <c r="BN19" s="1061"/>
      <c r="BO19" s="1051" t="s">
        <v>4611</v>
      </c>
      <c r="BP19" s="1091"/>
      <c r="BQ19" s="1050"/>
      <c r="BR19" s="1079" t="s">
        <v>7323</v>
      </c>
      <c r="BS19" s="1050"/>
      <c r="BT19" s="1051" t="s">
        <v>2479</v>
      </c>
      <c r="BU19" s="1050"/>
      <c r="BV19" s="1051" t="s">
        <v>7324</v>
      </c>
      <c r="BW19" s="1051" t="s">
        <v>7325</v>
      </c>
      <c r="BX19" s="1061"/>
      <c r="BY19" s="1055" t="s">
        <v>4366</v>
      </c>
      <c r="BZ19" s="1142"/>
      <c r="CA19" s="1081"/>
      <c r="CB19" s="1081"/>
      <c r="CC19" s="1081"/>
      <c r="CD19" s="1056"/>
      <c r="CE19" s="1056"/>
      <c r="CF19" s="1056"/>
      <c r="CG19" s="1056"/>
      <c r="CH19" s="1056"/>
      <c r="CI19" s="1056"/>
      <c r="CJ19" s="1081"/>
      <c r="CK19" s="1081"/>
    </row>
    <row r="20">
      <c r="A20" s="1156" t="s">
        <v>1131</v>
      </c>
      <c r="B20" s="103" t="s">
        <v>7326</v>
      </c>
      <c r="C20" s="104" t="s">
        <v>1135</v>
      </c>
      <c r="D20" s="105" t="s">
        <v>738</v>
      </c>
      <c r="E20" s="106" t="s">
        <v>738</v>
      </c>
      <c r="F20" s="107" t="s">
        <v>219</v>
      </c>
      <c r="G20" s="103" t="s">
        <v>220</v>
      </c>
      <c r="H20" s="1059" t="s">
        <v>4170</v>
      </c>
      <c r="I20" s="1019"/>
      <c r="J20" s="1019"/>
      <c r="K20" s="1019"/>
      <c r="L20" s="1019"/>
      <c r="M20" s="1019"/>
      <c r="N20" s="1019"/>
      <c r="O20" s="1019"/>
      <c r="P20" s="1061"/>
      <c r="Q20" s="1025"/>
      <c r="R20" s="1026" t="s">
        <v>399</v>
      </c>
      <c r="S20" s="1025"/>
      <c r="T20" s="1130" t="s">
        <v>4696</v>
      </c>
      <c r="U20" s="1130" t="s">
        <v>1120</v>
      </c>
      <c r="V20" s="1025"/>
      <c r="W20" s="1061"/>
      <c r="X20" s="1100"/>
      <c r="Y20" s="1100"/>
      <c r="Z20" s="1031" t="s">
        <v>4241</v>
      </c>
      <c r="AA20" s="1154"/>
      <c r="AB20" s="1100"/>
      <c r="AC20" s="1100"/>
      <c r="AD20" s="1030" t="s">
        <v>1921</v>
      </c>
      <c r="AE20" s="1066" t="s">
        <v>5432</v>
      </c>
      <c r="AF20" s="1029"/>
      <c r="AG20" s="1100"/>
      <c r="AH20" s="1034"/>
      <c r="AI20" s="1061"/>
      <c r="AJ20" s="1036"/>
      <c r="AK20" s="1036"/>
      <c r="AL20" s="1036"/>
      <c r="AM20" s="1036"/>
      <c r="AN20" s="1037" t="s">
        <v>3832</v>
      </c>
      <c r="AO20" s="1036"/>
      <c r="AP20" s="1036"/>
      <c r="AQ20" s="1036"/>
      <c r="AR20" s="1036"/>
      <c r="AS20" s="1036"/>
      <c r="AT20" s="1070"/>
      <c r="AU20" s="1036"/>
      <c r="AV20" s="1036"/>
      <c r="AW20" s="1072" t="s">
        <v>1043</v>
      </c>
      <c r="AX20" s="1036"/>
      <c r="AY20" s="1036"/>
      <c r="AZ20" s="1061"/>
      <c r="BA20" s="1124"/>
      <c r="BB20" s="1074"/>
      <c r="BC20" s="1087" t="s">
        <v>4323</v>
      </c>
      <c r="BD20" s="1041"/>
      <c r="BE20" s="1074"/>
      <c r="BF20" s="1061"/>
      <c r="BG20" s="1048"/>
      <c r="BH20" s="1048"/>
      <c r="BI20" s="1089" t="s">
        <v>7327</v>
      </c>
      <c r="BJ20" s="1104"/>
      <c r="BK20" s="1048"/>
      <c r="BL20" s="1048"/>
      <c r="BM20" s="1048"/>
      <c r="BN20" s="1061"/>
      <c r="BO20" s="1051"/>
      <c r="BP20" s="1091"/>
      <c r="BQ20" s="1053" t="s">
        <v>4872</v>
      </c>
      <c r="BR20" s="1050"/>
      <c r="BS20" s="1050"/>
      <c r="BT20" s="1053" t="s">
        <v>5378</v>
      </c>
      <c r="BU20" s="1050"/>
      <c r="BV20" s="1106" t="s">
        <v>7328</v>
      </c>
      <c r="BW20" s="1078" t="s">
        <v>7329</v>
      </c>
      <c r="BX20" s="1061"/>
      <c r="BY20" s="1094" t="s">
        <v>7330</v>
      </c>
      <c r="BZ20" s="1055"/>
      <c r="CA20" s="1081"/>
      <c r="CB20" s="1081"/>
      <c r="CC20" s="1081"/>
      <c r="CD20" s="1056"/>
      <c r="CE20" s="1056"/>
      <c r="CF20" s="1056"/>
      <c r="CG20" s="1094" t="s">
        <v>7331</v>
      </c>
      <c r="CH20" s="1056"/>
      <c r="CI20" s="1056"/>
      <c r="CJ20" s="1081"/>
      <c r="CK20" s="1081"/>
    </row>
    <row r="21">
      <c r="A21" s="1146" t="s">
        <v>2811</v>
      </c>
      <c r="B21" s="82" t="s">
        <v>7332</v>
      </c>
      <c r="C21" s="83" t="s">
        <v>739</v>
      </c>
      <c r="D21" s="84" t="s">
        <v>1411</v>
      </c>
      <c r="E21" s="85" t="s">
        <v>1411</v>
      </c>
      <c r="F21" s="86" t="s">
        <v>739</v>
      </c>
      <c r="G21" s="82" t="s">
        <v>4780</v>
      </c>
      <c r="H21" s="1019"/>
      <c r="I21" s="1019"/>
      <c r="J21" s="1020" t="s">
        <v>310</v>
      </c>
      <c r="K21" s="1020" t="s">
        <v>7333</v>
      </c>
      <c r="L21" s="1020"/>
      <c r="M21" s="1019"/>
      <c r="N21" s="1019"/>
      <c r="O21" s="1020" t="s">
        <v>7334</v>
      </c>
      <c r="P21" s="1061"/>
      <c r="Q21" s="1024" t="s">
        <v>4856</v>
      </c>
      <c r="R21" s="1024" t="s">
        <v>3528</v>
      </c>
      <c r="S21" s="1024" t="s">
        <v>690</v>
      </c>
      <c r="T21" s="1024" t="s">
        <v>249</v>
      </c>
      <c r="U21" s="1025"/>
      <c r="V21" s="1024" t="s">
        <v>7335</v>
      </c>
      <c r="W21" s="1061"/>
      <c r="X21" s="1029" t="s">
        <v>2433</v>
      </c>
      <c r="Y21" s="1100"/>
      <c r="Z21" s="1029" t="s">
        <v>5009</v>
      </c>
      <c r="AA21" s="1029" t="s">
        <v>7336</v>
      </c>
      <c r="AB21" s="1029" t="s">
        <v>2831</v>
      </c>
      <c r="AC21" s="1029" t="s">
        <v>1578</v>
      </c>
      <c r="AD21" s="1029" t="s">
        <v>2426</v>
      </c>
      <c r="AE21" s="1029" t="s">
        <v>3032</v>
      </c>
      <c r="AF21" s="1029"/>
      <c r="AG21" s="1029" t="s">
        <v>7337</v>
      </c>
      <c r="AH21" s="1157" t="s">
        <v>2835</v>
      </c>
      <c r="AI21" s="1061"/>
      <c r="AJ21" s="1036"/>
      <c r="AK21" s="1036"/>
      <c r="AL21" s="1037" t="s">
        <v>7338</v>
      </c>
      <c r="AM21" s="1035" t="s">
        <v>1649</v>
      </c>
      <c r="AN21" s="1035"/>
      <c r="AO21" s="1036"/>
      <c r="AP21" s="1036"/>
      <c r="AQ21" s="1036"/>
      <c r="AR21" s="1035" t="s">
        <v>7339</v>
      </c>
      <c r="AS21" s="1035"/>
      <c r="AT21" s="1070"/>
      <c r="AU21" s="1035" t="s">
        <v>7340</v>
      </c>
      <c r="AV21" s="1102" t="s">
        <v>7341</v>
      </c>
      <c r="AW21" s="1035" t="s">
        <v>768</v>
      </c>
      <c r="AX21" s="1102" t="s">
        <v>7342</v>
      </c>
      <c r="AY21" s="1035" t="s">
        <v>7343</v>
      </c>
      <c r="AZ21" s="1061"/>
      <c r="BA21" s="1074" t="s">
        <v>7344</v>
      </c>
      <c r="BB21" s="1074" t="s">
        <v>7345</v>
      </c>
      <c r="BC21" s="1124"/>
      <c r="BD21" s="1124"/>
      <c r="BE21" s="1074" t="s">
        <v>7346</v>
      </c>
      <c r="BF21" s="1061"/>
      <c r="BG21" s="1046" t="s">
        <v>5849</v>
      </c>
      <c r="BH21" s="1048"/>
      <c r="BI21" s="1046" t="s">
        <v>471</v>
      </c>
      <c r="BJ21" s="1046" t="s">
        <v>7347</v>
      </c>
      <c r="BK21" s="1046" t="s">
        <v>7348</v>
      </c>
      <c r="BL21" s="1046" t="s">
        <v>7349</v>
      </c>
      <c r="BM21" s="1105" t="s">
        <v>7350</v>
      </c>
      <c r="BN21" s="1061"/>
      <c r="BO21" s="1051" t="s">
        <v>7351</v>
      </c>
      <c r="BP21" s="1051" t="s">
        <v>3992</v>
      </c>
      <c r="BQ21" s="1050"/>
      <c r="BR21" s="1051" t="s">
        <v>7352</v>
      </c>
      <c r="BS21" s="1050"/>
      <c r="BT21" s="1051" t="s">
        <v>2855</v>
      </c>
      <c r="BU21" s="1051" t="s">
        <v>4920</v>
      </c>
      <c r="BV21" s="1051" t="s">
        <v>7353</v>
      </c>
      <c r="BW21" s="1051" t="s">
        <v>7354</v>
      </c>
      <c r="BX21" s="1061"/>
      <c r="BY21" s="1158" t="s">
        <v>3138</v>
      </c>
      <c r="BZ21" s="1055" t="s">
        <v>939</v>
      </c>
      <c r="CA21" s="1081"/>
      <c r="CB21" s="1081"/>
      <c r="CC21" s="1081"/>
      <c r="CD21" s="1056"/>
      <c r="CE21" s="1055" t="s">
        <v>7355</v>
      </c>
      <c r="CF21" s="1055" t="s">
        <v>7356</v>
      </c>
      <c r="CG21" s="1056"/>
      <c r="CH21" s="1056"/>
      <c r="CI21" s="1056"/>
      <c r="CJ21" s="1081"/>
      <c r="CK21" s="1081"/>
    </row>
    <row r="22">
      <c r="A22" s="565" t="s">
        <v>7357</v>
      </c>
      <c r="B22" s="103" t="s">
        <v>7358</v>
      </c>
      <c r="C22" s="104" t="s">
        <v>1411</v>
      </c>
      <c r="D22" s="105" t="s">
        <v>1411</v>
      </c>
      <c r="E22" s="106" t="s">
        <v>1411</v>
      </c>
      <c r="F22" s="107" t="s">
        <v>1283</v>
      </c>
      <c r="G22" s="103" t="s">
        <v>220</v>
      </c>
      <c r="H22" s="1019"/>
      <c r="I22" s="1019"/>
      <c r="J22" s="1019"/>
      <c r="K22" s="1019"/>
      <c r="L22" s="1133" t="s">
        <v>7359</v>
      </c>
      <c r="M22" s="1019"/>
      <c r="N22" s="1083" t="s">
        <v>7360</v>
      </c>
      <c r="O22" s="1019"/>
      <c r="P22" s="1061"/>
      <c r="Q22" s="1025"/>
      <c r="R22" s="1025"/>
      <c r="S22" s="1025"/>
      <c r="T22" s="1025"/>
      <c r="U22" s="1024"/>
      <c r="V22" s="1098" t="s">
        <v>7361</v>
      </c>
      <c r="W22" s="1061"/>
      <c r="X22" s="1100"/>
      <c r="Y22" s="1100"/>
      <c r="Z22" s="1119" t="s">
        <v>7362</v>
      </c>
      <c r="AA22" s="1100"/>
      <c r="AB22" s="1100"/>
      <c r="AC22" s="1100"/>
      <c r="AD22" s="1100"/>
      <c r="AE22" s="1159" t="str">
        <f>HYPERLINK("https://youtu.be/0lXotWIeH0g","49.54")</f>
        <v>49.54</v>
      </c>
      <c r="AF22" s="1154"/>
      <c r="AG22" s="1066" t="s">
        <v>7363</v>
      </c>
      <c r="AH22" s="1112" t="s">
        <v>7364</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7365</v>
      </c>
      <c r="AZ22" s="1061"/>
      <c r="BA22" s="1124"/>
      <c r="BB22" s="1124"/>
      <c r="BC22" s="1125" t="s">
        <v>3946</v>
      </c>
      <c r="BD22" s="1124"/>
      <c r="BE22" s="1151" t="s">
        <v>7366</v>
      </c>
      <c r="BF22" s="1061"/>
      <c r="BG22" s="1048"/>
      <c r="BH22" s="1048"/>
      <c r="BI22" s="1048"/>
      <c r="BJ22" s="1104"/>
      <c r="BK22" s="1048"/>
      <c r="BL22" s="1161" t="str">
        <f>HYPERLINK("https://youtu.be/ZWHJWoriERw","3:48.70")</f>
        <v>3:48.70</v>
      </c>
      <c r="BM22" s="1045" t="s">
        <v>7367</v>
      </c>
      <c r="BN22" s="1061"/>
      <c r="BO22" s="1091" t="s">
        <v>229</v>
      </c>
      <c r="BP22" s="1091"/>
      <c r="BQ22" s="1050"/>
      <c r="BR22" s="1050"/>
      <c r="BS22" s="1050"/>
      <c r="BT22" s="1052" t="str">
        <f>HYPERLINK("https://youtu.be/-5bLlrzaDDc","27.91")</f>
        <v>27.91</v>
      </c>
      <c r="BU22" s="1091" t="s">
        <v>7368</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7369</v>
      </c>
      <c r="C23" s="83" t="s">
        <v>1411</v>
      </c>
      <c r="D23" s="84" t="s">
        <v>1411</v>
      </c>
      <c r="E23" s="85" t="s">
        <v>1411</v>
      </c>
      <c r="F23" s="86" t="s">
        <v>331</v>
      </c>
      <c r="G23" s="82" t="s">
        <v>3429</v>
      </c>
      <c r="H23" s="1058" t="s">
        <v>2521</v>
      </c>
      <c r="I23" s="1058" t="s">
        <v>7370</v>
      </c>
      <c r="J23" s="1148"/>
      <c r="K23" s="1058" t="s">
        <v>4252</v>
      </c>
      <c r="L23" s="1020"/>
      <c r="M23" s="1019"/>
      <c r="N23" s="1019"/>
      <c r="O23" s="1083" t="s">
        <v>7371</v>
      </c>
      <c r="P23" s="1061"/>
      <c r="Q23" s="1098" t="s">
        <v>7372</v>
      </c>
      <c r="R23" s="1025"/>
      <c r="S23" s="1025"/>
      <c r="T23" s="1098" t="s">
        <v>5039</v>
      </c>
      <c r="U23" s="1024"/>
      <c r="V23" s="1098" t="s">
        <v>7373</v>
      </c>
      <c r="W23" s="1061"/>
      <c r="X23" s="1066" t="s">
        <v>2055</v>
      </c>
      <c r="Y23" s="1100"/>
      <c r="Z23" s="1066" t="s">
        <v>1808</v>
      </c>
      <c r="AA23" s="1154"/>
      <c r="AB23" s="1066" t="s">
        <v>5123</v>
      </c>
      <c r="AC23" s="1100"/>
      <c r="AD23" s="1100"/>
      <c r="AE23" s="1066" t="s">
        <v>4211</v>
      </c>
      <c r="AF23" s="1029"/>
      <c r="AG23" s="1066" t="s">
        <v>7374</v>
      </c>
      <c r="AH23" s="1034"/>
      <c r="AI23" s="1061"/>
      <c r="AJ23" s="1036"/>
      <c r="AK23" s="1036"/>
      <c r="AL23" s="1036"/>
      <c r="AM23" s="1036"/>
      <c r="AN23" s="1036"/>
      <c r="AO23" s="1102" t="s">
        <v>4990</v>
      </c>
      <c r="AP23" s="1036"/>
      <c r="AQ23" s="1040" t="s">
        <v>3662</v>
      </c>
      <c r="AR23" s="1036"/>
      <c r="AS23" s="1036"/>
      <c r="AT23" s="1070"/>
      <c r="AU23" s="1036"/>
      <c r="AV23" s="1036"/>
      <c r="AW23" s="1040" t="s">
        <v>718</v>
      </c>
      <c r="AX23" s="1036"/>
      <c r="AY23" s="1036"/>
      <c r="AZ23" s="1061"/>
      <c r="BA23" s="1124"/>
      <c r="BB23" s="1124"/>
      <c r="BC23" s="1124"/>
      <c r="BD23" s="1124"/>
      <c r="BE23" s="1151" t="s">
        <v>7375</v>
      </c>
      <c r="BF23" s="1061"/>
      <c r="BG23" s="1140" t="s">
        <v>2536</v>
      </c>
      <c r="BH23" s="1048"/>
      <c r="BI23" s="1048"/>
      <c r="BJ23" s="1104"/>
      <c r="BK23" s="1048"/>
      <c r="BL23" s="1048"/>
      <c r="BM23" s="1140" t="s">
        <v>7376</v>
      </c>
      <c r="BN23" s="1061"/>
      <c r="BO23" s="1106" t="s">
        <v>609</v>
      </c>
      <c r="BP23" s="1091"/>
      <c r="BQ23" s="1050"/>
      <c r="BR23" s="1050"/>
      <c r="BS23" s="1050"/>
      <c r="BT23" s="1050"/>
      <c r="BU23" s="1050"/>
      <c r="BV23" s="1106" t="s">
        <v>7377</v>
      </c>
      <c r="BW23" s="1050"/>
      <c r="BX23" s="1061"/>
      <c r="BY23" s="1080" t="s">
        <v>7378</v>
      </c>
      <c r="BZ23" s="1056"/>
      <c r="CA23" s="1081"/>
      <c r="CB23" s="1081"/>
      <c r="CC23" s="1081"/>
      <c r="CD23" s="1056"/>
      <c r="CE23" s="1080" t="s">
        <v>7379</v>
      </c>
      <c r="CF23" s="1055" t="s">
        <v>7380</v>
      </c>
      <c r="CG23" s="1056"/>
      <c r="CH23" s="1056"/>
      <c r="CI23" s="1056"/>
      <c r="CJ23" s="1081"/>
      <c r="CK23" s="1081"/>
    </row>
    <row r="24">
      <c r="A24" s="565" t="s">
        <v>6271</v>
      </c>
      <c r="B24" s="103" t="s">
        <v>7381</v>
      </c>
      <c r="C24" s="104" t="s">
        <v>1411</v>
      </c>
      <c r="D24" s="105" t="s">
        <v>1411</v>
      </c>
      <c r="E24" s="106" t="s">
        <v>739</v>
      </c>
      <c r="F24" s="107" t="s">
        <v>738</v>
      </c>
      <c r="G24" s="103" t="s">
        <v>3429</v>
      </c>
      <c r="H24" s="1019"/>
      <c r="I24" s="1019"/>
      <c r="J24" s="1019"/>
      <c r="K24" s="1019"/>
      <c r="L24" s="1020" t="s">
        <v>743</v>
      </c>
      <c r="M24" s="1019"/>
      <c r="N24" s="1020" t="s">
        <v>7382</v>
      </c>
      <c r="O24" s="1020"/>
      <c r="P24" s="1061"/>
      <c r="Q24" s="1025"/>
      <c r="R24" s="1025"/>
      <c r="S24" s="1025"/>
      <c r="T24" s="1025"/>
      <c r="U24" s="1025"/>
      <c r="V24" s="1098" t="s">
        <v>7383</v>
      </c>
      <c r="W24" s="1061"/>
      <c r="X24" s="1029" t="s">
        <v>7384</v>
      </c>
      <c r="Y24" s="1066" t="s">
        <v>7385</v>
      </c>
      <c r="Z24" s="1100"/>
      <c r="AA24" s="1164" t="s">
        <v>7386</v>
      </c>
      <c r="AB24" s="1100"/>
      <c r="AC24" s="1031" t="s">
        <v>4823</v>
      </c>
      <c r="AD24" s="1029" t="s">
        <v>1269</v>
      </c>
      <c r="AE24" s="1029" t="s">
        <v>7387</v>
      </c>
      <c r="AF24" s="1029"/>
      <c r="AG24" s="1066" t="s">
        <v>7388</v>
      </c>
      <c r="AH24" s="1034"/>
      <c r="AI24" s="1061"/>
      <c r="AJ24" s="1036"/>
      <c r="AK24" s="1036"/>
      <c r="AL24" s="1036"/>
      <c r="AM24" s="1035" t="s">
        <v>4789</v>
      </c>
      <c r="AN24" s="1036"/>
      <c r="AO24" s="1036"/>
      <c r="AP24" s="1036"/>
      <c r="AQ24" s="1036"/>
      <c r="AR24" s="1036"/>
      <c r="AS24" s="1036"/>
      <c r="AT24" s="1070"/>
      <c r="AU24" s="1036"/>
      <c r="AV24" s="1036"/>
      <c r="AW24" s="1036"/>
      <c r="AX24" s="1036"/>
      <c r="AY24" s="1102" t="s">
        <v>7389</v>
      </c>
      <c r="AZ24" s="1061"/>
      <c r="BA24" s="1124"/>
      <c r="BB24" s="1124"/>
      <c r="BC24" s="1124"/>
      <c r="BD24" s="1124"/>
      <c r="BE24" s="1074" t="s">
        <v>7390</v>
      </c>
      <c r="BF24" s="1061"/>
      <c r="BG24" s="1048"/>
      <c r="BH24" s="1048"/>
      <c r="BI24" s="1048"/>
      <c r="BJ24" s="1104"/>
      <c r="BK24" s="1048"/>
      <c r="BL24" s="1046" t="s">
        <v>7391</v>
      </c>
      <c r="BM24" s="1048"/>
      <c r="BN24" s="1061"/>
      <c r="BO24" s="1051" t="s">
        <v>4847</v>
      </c>
      <c r="BP24" s="1091"/>
      <c r="BQ24" s="1050"/>
      <c r="BR24" s="1051" t="s">
        <v>7392</v>
      </c>
      <c r="BS24" s="1052" t="s">
        <v>7165</v>
      </c>
      <c r="BT24" s="1051" t="s">
        <v>1253</v>
      </c>
      <c r="BU24" s="1050"/>
      <c r="BV24" s="1106" t="s">
        <v>7393</v>
      </c>
      <c r="BW24" s="1051" t="s">
        <v>7394</v>
      </c>
      <c r="BX24" s="1061"/>
      <c r="BY24" s="1056"/>
      <c r="BZ24" s="1056"/>
      <c r="CA24" s="1081"/>
      <c r="CB24" s="1081"/>
      <c r="CC24" s="1081"/>
      <c r="CD24" s="1056"/>
      <c r="CE24" s="1055" t="s">
        <v>7395</v>
      </c>
      <c r="CF24" s="1107" t="s">
        <v>7396</v>
      </c>
      <c r="CG24" s="1056"/>
      <c r="CH24" s="1056"/>
      <c r="CI24" s="1056"/>
      <c r="CJ24" s="1081"/>
      <c r="CK24" s="1081"/>
    </row>
    <row r="25">
      <c r="A25" s="1163" t="s">
        <v>6282</v>
      </c>
      <c r="B25" s="82" t="s">
        <v>7397</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7398</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7399</v>
      </c>
      <c r="BF25" s="1061"/>
      <c r="BG25" s="1048"/>
      <c r="BH25" s="1048"/>
      <c r="BI25" s="1048"/>
      <c r="BJ25" s="1104"/>
      <c r="BK25" s="1048"/>
      <c r="BL25" s="1048"/>
      <c r="BM25" s="1089" t="s">
        <v>7400</v>
      </c>
      <c r="BN25" s="1069"/>
      <c r="BO25" s="1162" t="str">
        <f>HYPERLINK("https://youtu.be/oOY4TocVyJU","1:05.01")</f>
        <v>1:05.01</v>
      </c>
      <c r="BP25" s="1091"/>
      <c r="BQ25" s="1050"/>
      <c r="BR25" s="1051"/>
      <c r="BS25" s="1051"/>
      <c r="BT25" s="1050"/>
      <c r="BU25" s="1050"/>
      <c r="BV25" s="1050"/>
      <c r="BW25" s="1053" t="s">
        <v>7401</v>
      </c>
      <c r="BX25" s="1069"/>
      <c r="BY25" s="1056"/>
      <c r="BZ25" s="1056"/>
      <c r="CA25" s="1168"/>
      <c r="CB25" s="1168"/>
      <c r="CC25" s="1168"/>
      <c r="CD25" s="1056"/>
      <c r="CE25" s="1056"/>
      <c r="CF25" s="1056"/>
      <c r="CG25" s="1056"/>
      <c r="CH25" s="1056"/>
      <c r="CI25" s="1056"/>
      <c r="CJ25" s="1081"/>
      <c r="CK25" s="1081"/>
    </row>
    <row r="26" ht="15.0" customHeight="1">
      <c r="A26" s="565" t="s">
        <v>7402</v>
      </c>
      <c r="B26" s="103" t="s">
        <v>7403</v>
      </c>
      <c r="C26" s="104" t="s">
        <v>739</v>
      </c>
      <c r="D26" s="105" t="s">
        <v>1411</v>
      </c>
      <c r="E26" s="106" t="s">
        <v>739</v>
      </c>
      <c r="F26" s="107" t="s">
        <v>827</v>
      </c>
      <c r="G26" s="103" t="s">
        <v>2757</v>
      </c>
      <c r="H26" s="1020" t="s">
        <v>3570</v>
      </c>
      <c r="I26" s="1020"/>
      <c r="J26" s="1020"/>
      <c r="K26" s="1019"/>
      <c r="L26" s="1020" t="s">
        <v>7404</v>
      </c>
      <c r="M26" s="1019"/>
      <c r="N26" s="1020" t="s">
        <v>7405</v>
      </c>
      <c r="O26" s="1019"/>
      <c r="P26" s="1061"/>
      <c r="Q26" s="1024" t="s">
        <v>7406</v>
      </c>
      <c r="R26" s="1025"/>
      <c r="S26" s="1025"/>
      <c r="T26" s="1025"/>
      <c r="U26" s="1098" t="s">
        <v>7407</v>
      </c>
      <c r="V26" s="1024" t="s">
        <v>7408</v>
      </c>
      <c r="W26" s="1061"/>
      <c r="X26" s="1029"/>
      <c r="Y26" s="1029"/>
      <c r="Z26" s="1029" t="s">
        <v>6323</v>
      </c>
      <c r="AA26" s="1169" t="s">
        <v>4467</v>
      </c>
      <c r="AB26" s="1029" t="s">
        <v>1120</v>
      </c>
      <c r="AC26" s="1100"/>
      <c r="AD26" s="1100"/>
      <c r="AE26" s="1029" t="s">
        <v>7409</v>
      </c>
      <c r="AF26" s="1029"/>
      <c r="AG26" s="1067" t="s">
        <v>7410</v>
      </c>
      <c r="AH26" s="1150" t="s">
        <v>7411</v>
      </c>
      <c r="AI26" s="1061"/>
      <c r="AJ26" s="1113"/>
      <c r="AK26" s="1037" t="s">
        <v>7412</v>
      </c>
      <c r="AL26" s="1036"/>
      <c r="AM26" s="1036"/>
      <c r="AN26" s="1036"/>
      <c r="AO26" s="1036"/>
      <c r="AP26" s="1036"/>
      <c r="AQ26" s="1036"/>
      <c r="AR26" s="1102" t="s">
        <v>7413</v>
      </c>
      <c r="AS26" s="1035" t="s">
        <v>7414</v>
      </c>
      <c r="AT26" s="1070"/>
      <c r="AU26" s="1036"/>
      <c r="AV26" s="1102" t="s">
        <v>7415</v>
      </c>
      <c r="AW26" s="1035" t="s">
        <v>2573</v>
      </c>
      <c r="AX26" s="1036"/>
      <c r="AY26" s="1035" t="s">
        <v>7416</v>
      </c>
      <c r="AZ26" s="1061"/>
      <c r="BA26" s="1124"/>
      <c r="BB26" s="1124"/>
      <c r="BC26" s="1124"/>
      <c r="BD26" s="1124"/>
      <c r="BE26" s="1074" t="s">
        <v>7417</v>
      </c>
      <c r="BF26" s="1061"/>
      <c r="BG26" s="1048"/>
      <c r="BH26" s="1048"/>
      <c r="BI26" s="1048"/>
      <c r="BJ26" s="1046"/>
      <c r="BK26" s="1048"/>
      <c r="BL26" s="1075" t="s">
        <v>7418</v>
      </c>
      <c r="BM26" s="1045" t="s">
        <v>7419</v>
      </c>
      <c r="BN26" s="1061"/>
      <c r="BO26" s="1051" t="s">
        <v>3812</v>
      </c>
      <c r="BP26" s="1091"/>
      <c r="BQ26" s="1050"/>
      <c r="BR26" s="1051" t="s">
        <v>7420</v>
      </c>
      <c r="BS26" s="1050"/>
      <c r="BT26" s="1106" t="s">
        <v>903</v>
      </c>
      <c r="BU26" s="1050"/>
      <c r="BV26" s="1051" t="s">
        <v>7421</v>
      </c>
      <c r="BW26" s="1051" t="s">
        <v>7422</v>
      </c>
      <c r="BX26" s="1061"/>
      <c r="BY26" s="1056"/>
      <c r="BZ26" s="1056"/>
      <c r="CA26" s="1081"/>
      <c r="CB26" s="1081"/>
      <c r="CC26" s="1081"/>
      <c r="CD26" s="1056"/>
      <c r="CE26" s="1080" t="s">
        <v>7423</v>
      </c>
      <c r="CF26" s="1056"/>
      <c r="CG26" s="1056"/>
      <c r="CH26" s="1056"/>
      <c r="CI26" s="1056"/>
      <c r="CJ26" s="1081"/>
      <c r="CK26" s="1081"/>
    </row>
    <row r="27">
      <c r="A27" s="1146" t="s">
        <v>4134</v>
      </c>
      <c r="B27" s="82" t="s">
        <v>7424</v>
      </c>
      <c r="C27" s="83" t="s">
        <v>1411</v>
      </c>
      <c r="D27" s="84" t="s">
        <v>1411</v>
      </c>
      <c r="E27" s="85" t="s">
        <v>433</v>
      </c>
      <c r="F27" s="86" t="s">
        <v>913</v>
      </c>
      <c r="G27" s="82" t="s">
        <v>5066</v>
      </c>
      <c r="H27" s="1058" t="s">
        <v>5964</v>
      </c>
      <c r="I27" s="1019"/>
      <c r="J27" s="1019"/>
      <c r="K27" s="1019"/>
      <c r="L27" s="1020" t="s">
        <v>1477</v>
      </c>
      <c r="M27" s="1019"/>
      <c r="N27" s="1058" t="s">
        <v>7425</v>
      </c>
      <c r="O27" s="1019"/>
      <c r="P27" s="1061"/>
      <c r="Q27" s="1170" t="s">
        <v>3890</v>
      </c>
      <c r="R27" s="1025"/>
      <c r="S27" s="1024" t="s">
        <v>5744</v>
      </c>
      <c r="T27" s="1028" t="s">
        <v>618</v>
      </c>
      <c r="U27" s="1171" t="s">
        <v>1604</v>
      </c>
      <c r="V27" s="1024" t="s">
        <v>7426</v>
      </c>
      <c r="W27" s="1061"/>
      <c r="X27" s="1100"/>
      <c r="Y27" s="1029" t="s">
        <v>4146</v>
      </c>
      <c r="Z27" s="1029" t="s">
        <v>5120</v>
      </c>
      <c r="AA27" s="1172" t="s">
        <v>2098</v>
      </c>
      <c r="AB27" s="1029" t="s">
        <v>6051</v>
      </c>
      <c r="AC27" s="1029" t="s">
        <v>5245</v>
      </c>
      <c r="AD27" s="1029" t="s">
        <v>2901</v>
      </c>
      <c r="AE27" s="1065" t="s">
        <v>243</v>
      </c>
      <c r="AF27" s="1067"/>
      <c r="AG27" s="1100"/>
      <c r="AH27" s="1173" t="s">
        <v>4149</v>
      </c>
      <c r="AI27" s="1061"/>
      <c r="AJ27" s="1035"/>
      <c r="AK27" s="1035" t="s">
        <v>7427</v>
      </c>
      <c r="AL27" s="1035" t="s">
        <v>7428</v>
      </c>
      <c r="AM27" s="1035" t="s">
        <v>1551</v>
      </c>
      <c r="AN27" s="1035"/>
      <c r="AO27" s="1036"/>
      <c r="AP27" s="1040" t="s">
        <v>6633</v>
      </c>
      <c r="AQ27" s="1036"/>
      <c r="AR27" s="1035" t="s">
        <v>7429</v>
      </c>
      <c r="AS27" s="1035" t="s">
        <v>7430</v>
      </c>
      <c r="AT27" s="1070"/>
      <c r="AU27" s="1035" t="s">
        <v>7431</v>
      </c>
      <c r="AV27" s="1036"/>
      <c r="AW27" s="1040" t="s">
        <v>2662</v>
      </c>
      <c r="AX27" s="1035" t="s">
        <v>7432</v>
      </c>
      <c r="AY27" s="1035" t="s">
        <v>7433</v>
      </c>
      <c r="AZ27" s="1061"/>
      <c r="BA27" s="1124"/>
      <c r="BB27" s="1124"/>
      <c r="BC27" s="1074" t="s">
        <v>5889</v>
      </c>
      <c r="BD27" s="1074"/>
      <c r="BE27" s="1074" t="s">
        <v>7434</v>
      </c>
      <c r="BF27" s="1061"/>
      <c r="BG27" s="1048"/>
      <c r="BH27" s="1046" t="s">
        <v>7435</v>
      </c>
      <c r="BI27" s="1048"/>
      <c r="BJ27" s="1104"/>
      <c r="BK27" s="1048"/>
      <c r="BL27" s="1046" t="s">
        <v>7436</v>
      </c>
      <c r="BM27" s="1048"/>
      <c r="BN27" s="1061"/>
      <c r="BO27" s="1106" t="s">
        <v>7437</v>
      </c>
      <c r="BP27" s="1091"/>
      <c r="BQ27" s="1050"/>
      <c r="BR27" s="1050"/>
      <c r="BS27" s="1078" t="s">
        <v>7379</v>
      </c>
      <c r="BT27" s="1106" t="s">
        <v>318</v>
      </c>
      <c r="BU27" s="1078" t="s">
        <v>7438</v>
      </c>
      <c r="BV27" s="1050"/>
      <c r="BW27" s="1051" t="s">
        <v>3559</v>
      </c>
      <c r="BX27" s="1061"/>
      <c r="BY27" s="1056"/>
      <c r="BZ27" s="1056"/>
      <c r="CA27" s="1081"/>
      <c r="CB27" s="1081"/>
      <c r="CC27" s="1081"/>
      <c r="CD27" s="1056"/>
      <c r="CE27" s="1055" t="s">
        <v>7380</v>
      </c>
      <c r="CF27" s="1055" t="s">
        <v>7439</v>
      </c>
      <c r="CG27" s="1056"/>
      <c r="CH27" s="1056"/>
      <c r="CI27" s="1056"/>
      <c r="CJ27" s="1081"/>
      <c r="CK27" s="1081"/>
    </row>
    <row r="28">
      <c r="A28" s="1174" t="s">
        <v>6266</v>
      </c>
      <c r="B28" s="103" t="s">
        <v>7440</v>
      </c>
      <c r="C28" s="104" t="s">
        <v>1411</v>
      </c>
      <c r="D28" s="105" t="s">
        <v>1411</v>
      </c>
      <c r="E28" s="106" t="s">
        <v>1411</v>
      </c>
      <c r="F28" s="107" t="s">
        <v>1283</v>
      </c>
      <c r="G28" s="103" t="s">
        <v>3917</v>
      </c>
      <c r="H28" s="1132" t="s">
        <v>4041</v>
      </c>
      <c r="I28" s="1020" t="s">
        <v>7441</v>
      </c>
      <c r="J28" s="1020"/>
      <c r="K28" s="1020"/>
      <c r="L28" s="1083" t="s">
        <v>7442</v>
      </c>
      <c r="M28" s="1019"/>
      <c r="N28" s="1058" t="s">
        <v>7443</v>
      </c>
      <c r="O28" s="1019"/>
      <c r="P28" s="1061"/>
      <c r="Q28" s="1025"/>
      <c r="R28" s="1025"/>
      <c r="S28" s="1025"/>
      <c r="T28" s="1025"/>
      <c r="U28" s="1024" t="s">
        <v>411</v>
      </c>
      <c r="V28" s="1028" t="s">
        <v>7444</v>
      </c>
      <c r="W28" s="1061"/>
      <c r="X28" s="1066" t="s">
        <v>5036</v>
      </c>
      <c r="Y28" s="1029" t="s">
        <v>7445</v>
      </c>
      <c r="Z28" s="1066" t="s">
        <v>5798</v>
      </c>
      <c r="AA28" s="1149" t="s">
        <v>4467</v>
      </c>
      <c r="AB28" s="1066" t="s">
        <v>2354</v>
      </c>
      <c r="AC28" s="1065" t="s">
        <v>7446</v>
      </c>
      <c r="AD28" s="1100"/>
      <c r="AE28" s="1065" t="str">
        <f>HYPERLINK("https://twitter.com/Qbe_Root/status/1242884733232648192","56.04")</f>
        <v>56.04</v>
      </c>
      <c r="AF28" s="1067"/>
      <c r="AG28" s="1065" t="s">
        <v>7447</v>
      </c>
      <c r="AH28" s="1034"/>
      <c r="AI28" s="1061"/>
      <c r="AJ28" s="1035"/>
      <c r="AK28" s="1035" t="s">
        <v>7448</v>
      </c>
      <c r="AL28" s="1035" t="s">
        <v>7449</v>
      </c>
      <c r="AM28" s="1035" t="s">
        <v>7450</v>
      </c>
      <c r="AN28" s="1035"/>
      <c r="AO28" s="1036"/>
      <c r="AP28" s="114" t="s">
        <v>7451</v>
      </c>
      <c r="AQ28" s="1036"/>
      <c r="AR28" s="1036"/>
      <c r="AS28" s="1036"/>
      <c r="AT28" s="1070"/>
      <c r="AU28" s="1036"/>
      <c r="AV28" s="1036"/>
      <c r="AW28" s="1035" t="s">
        <v>6050</v>
      </c>
      <c r="AX28" s="1035" t="s">
        <v>7452</v>
      </c>
      <c r="AY28" s="1036"/>
      <c r="AZ28" s="1061"/>
      <c r="BA28" s="1124"/>
      <c r="BB28" s="1124"/>
      <c r="BC28" s="1124"/>
      <c r="BD28" s="1124"/>
      <c r="BE28" s="1151" t="s">
        <v>7453</v>
      </c>
      <c r="BF28" s="1061"/>
      <c r="BG28" s="1046" t="s">
        <v>1461</v>
      </c>
      <c r="BH28" s="1048"/>
      <c r="BI28" s="1048"/>
      <c r="BJ28" s="1104"/>
      <c r="BK28" s="1046" t="s">
        <v>7454</v>
      </c>
      <c r="BL28" s="1048"/>
      <c r="BM28" s="1046" t="s">
        <v>7455</v>
      </c>
      <c r="BN28" s="1061"/>
      <c r="BO28" s="1051" t="s">
        <v>7456</v>
      </c>
      <c r="BP28" s="1091"/>
      <c r="BQ28" s="1050"/>
      <c r="BR28" s="1050"/>
      <c r="BS28" s="1050"/>
      <c r="BT28" s="1106" t="s">
        <v>1467</v>
      </c>
      <c r="BU28" s="1050"/>
      <c r="BV28" s="1175" t="str">
        <f>HYPERLINK("https://twitter.com/Qbe_Root/status/1400138849058275330", "1:53.21")</f>
        <v>1:53.21</v>
      </c>
      <c r="BW28" s="1051" t="s">
        <v>7457</v>
      </c>
      <c r="BX28" s="1061"/>
      <c r="BY28" s="1056"/>
      <c r="BZ28" s="1056"/>
      <c r="CA28" s="1081"/>
      <c r="CB28" s="1081"/>
      <c r="CC28" s="1081"/>
      <c r="CD28" s="1107" t="s">
        <v>4816</v>
      </c>
      <c r="CE28" s="1056"/>
      <c r="CF28" s="1056"/>
      <c r="CG28" s="1056"/>
      <c r="CH28" s="1056"/>
      <c r="CI28" s="1056"/>
      <c r="CJ28" s="1081"/>
      <c r="CK28" s="1081"/>
    </row>
    <row r="29">
      <c r="A29" s="1146" t="s">
        <v>3807</v>
      </c>
      <c r="B29" s="82" t="s">
        <v>7458</v>
      </c>
      <c r="C29" s="83" t="s">
        <v>1411</v>
      </c>
      <c r="D29" s="84" t="s">
        <v>1411</v>
      </c>
      <c r="E29" s="85" t="s">
        <v>1411</v>
      </c>
      <c r="F29" s="86" t="s">
        <v>738</v>
      </c>
      <c r="G29" s="82" t="s">
        <v>2813</v>
      </c>
      <c r="H29" s="1020" t="s">
        <v>2425</v>
      </c>
      <c r="I29" s="1019"/>
      <c r="J29" s="1019"/>
      <c r="K29" s="1019"/>
      <c r="L29" s="1020" t="s">
        <v>7459</v>
      </c>
      <c r="M29" s="1019"/>
      <c r="N29" s="1020" t="s">
        <v>7460</v>
      </c>
      <c r="O29" s="1019"/>
      <c r="P29" s="1061"/>
      <c r="Q29" s="1024" t="s">
        <v>7461</v>
      </c>
      <c r="R29" s="1025"/>
      <c r="S29" s="1025"/>
      <c r="T29" s="1025"/>
      <c r="U29" s="1098" t="s">
        <v>7077</v>
      </c>
      <c r="V29" s="1024" t="s">
        <v>7462</v>
      </c>
      <c r="W29" s="1061"/>
      <c r="X29" s="1100"/>
      <c r="Y29" s="1100"/>
      <c r="Z29" s="1029" t="s">
        <v>7463</v>
      </c>
      <c r="AA29" s="1154"/>
      <c r="AB29" s="1029" t="s">
        <v>4684</v>
      </c>
      <c r="AC29" s="1029" t="s">
        <v>308</v>
      </c>
      <c r="AD29" s="1100"/>
      <c r="AE29" s="1029" t="s">
        <v>2466</v>
      </c>
      <c r="AF29" s="1029"/>
      <c r="AG29" s="1065" t="s">
        <v>7464</v>
      </c>
      <c r="AH29" s="1157" t="s">
        <v>7465</v>
      </c>
      <c r="AI29" s="1061"/>
      <c r="AJ29" s="1035"/>
      <c r="AK29" s="1035" t="s">
        <v>7466</v>
      </c>
      <c r="AL29" s="1035" t="s">
        <v>7467</v>
      </c>
      <c r="AM29" s="1035" t="s">
        <v>4010</v>
      </c>
      <c r="AN29" s="1035"/>
      <c r="AO29" s="1036"/>
      <c r="AP29" s="1036"/>
      <c r="AQ29" s="1036"/>
      <c r="AR29" s="1035" t="s">
        <v>7468</v>
      </c>
      <c r="AS29" s="1035" t="s">
        <v>7469</v>
      </c>
      <c r="AT29" s="1102"/>
      <c r="AU29" s="1035" t="s">
        <v>7470</v>
      </c>
      <c r="AV29" s="1035"/>
      <c r="AW29" s="1035" t="s">
        <v>768</v>
      </c>
      <c r="AX29" s="1036"/>
      <c r="AY29" s="1035" t="s">
        <v>7471</v>
      </c>
      <c r="AZ29" s="1061"/>
      <c r="BA29" s="1074"/>
      <c r="BB29" s="1074" t="s">
        <v>7472</v>
      </c>
      <c r="BC29" s="1151" t="s">
        <v>4226</v>
      </c>
      <c r="BD29" s="1074"/>
      <c r="BE29" s="1151" t="s">
        <v>7473</v>
      </c>
      <c r="BF29" s="1061"/>
      <c r="BG29" s="1046" t="s">
        <v>7474</v>
      </c>
      <c r="BH29" s="1048"/>
      <c r="BI29" s="1048"/>
      <c r="BJ29" s="1104"/>
      <c r="BK29" s="1048"/>
      <c r="BL29" s="1046" t="s">
        <v>7475</v>
      </c>
      <c r="BM29" s="1046" t="s">
        <v>7476</v>
      </c>
      <c r="BN29" s="1061"/>
      <c r="BO29" s="1051" t="s">
        <v>3337</v>
      </c>
      <c r="BP29" s="1091"/>
      <c r="BQ29" s="1050"/>
      <c r="BR29" s="1051" t="s">
        <v>7477</v>
      </c>
      <c r="BS29" s="1106" t="s">
        <v>7478</v>
      </c>
      <c r="BT29" s="1050"/>
      <c r="BU29" s="1050"/>
      <c r="BV29" s="1051" t="s">
        <v>5139</v>
      </c>
      <c r="BW29" s="1051" t="s">
        <v>7479</v>
      </c>
      <c r="BX29" s="1061"/>
      <c r="BY29" s="1056"/>
      <c r="BZ29" s="1056"/>
      <c r="CA29" s="1081"/>
      <c r="CB29" s="1081"/>
      <c r="CC29" s="1081"/>
      <c r="CD29" s="1056"/>
      <c r="CE29" s="1056"/>
      <c r="CF29" s="1055" t="s">
        <v>7480</v>
      </c>
      <c r="CG29" s="1056"/>
      <c r="CH29" s="1056"/>
      <c r="CI29" s="1080" t="s">
        <v>7481</v>
      </c>
      <c r="CJ29" s="1081"/>
      <c r="CK29" s="1081"/>
    </row>
    <row r="30">
      <c r="A30" s="565" t="s">
        <v>5230</v>
      </c>
      <c r="B30" s="103" t="s">
        <v>7482</v>
      </c>
      <c r="C30" s="104" t="s">
        <v>1411</v>
      </c>
      <c r="D30" s="105" t="s">
        <v>739</v>
      </c>
      <c r="E30" s="106" t="s">
        <v>1411</v>
      </c>
      <c r="F30" s="107" t="s">
        <v>827</v>
      </c>
      <c r="G30" s="103" t="s">
        <v>3182</v>
      </c>
      <c r="H30" s="1019"/>
      <c r="I30" s="1019"/>
      <c r="J30" s="1019"/>
      <c r="K30" s="1019"/>
      <c r="L30" s="1019"/>
      <c r="M30" s="1019"/>
      <c r="N30" s="1019"/>
      <c r="O30" s="1019"/>
      <c r="P30" s="1061"/>
      <c r="Q30" s="1025"/>
      <c r="R30" s="1025"/>
      <c r="S30" s="1025"/>
      <c r="T30" s="1025"/>
      <c r="U30" s="1024" t="s">
        <v>3007</v>
      </c>
      <c r="V30" s="1024" t="s">
        <v>7483</v>
      </c>
      <c r="W30" s="1061"/>
      <c r="X30" s="1029" t="s">
        <v>195</v>
      </c>
      <c r="Y30" s="1029" t="s">
        <v>7484</v>
      </c>
      <c r="Z30" s="1029" t="s">
        <v>7485</v>
      </c>
      <c r="AA30" s="1169" t="s">
        <v>2707</v>
      </c>
      <c r="AB30" s="1029" t="s">
        <v>4812</v>
      </c>
      <c r="AC30" s="1029" t="s">
        <v>7486</v>
      </c>
      <c r="AD30" s="1029" t="s">
        <v>7487</v>
      </c>
      <c r="AE30" s="1029" t="s">
        <v>5694</v>
      </c>
      <c r="AF30" s="1029"/>
      <c r="AG30" s="1100"/>
      <c r="AH30" s="1176" t="s">
        <v>7488</v>
      </c>
      <c r="AI30" s="1061"/>
      <c r="AJ30" s="1035"/>
      <c r="AK30" s="1035" t="s">
        <v>5662</v>
      </c>
      <c r="AL30" s="1036"/>
      <c r="AM30" s="1035" t="s">
        <v>2498</v>
      </c>
      <c r="AN30" s="1036"/>
      <c r="AO30" s="1036"/>
      <c r="AP30" s="1035" t="s">
        <v>1752</v>
      </c>
      <c r="AQ30" s="1036"/>
      <c r="AR30" s="1035" t="s">
        <v>7489</v>
      </c>
      <c r="AS30" s="1035" t="s">
        <v>3241</v>
      </c>
      <c r="AT30" s="1070"/>
      <c r="AU30" s="1036"/>
      <c r="AV30" s="1102" t="s">
        <v>7489</v>
      </c>
      <c r="AW30" s="1035" t="s">
        <v>803</v>
      </c>
      <c r="AX30" s="1035" t="s">
        <v>7490</v>
      </c>
      <c r="AY30" s="1035" t="s">
        <v>7491</v>
      </c>
      <c r="AZ30" s="1061"/>
      <c r="BA30" s="1124"/>
      <c r="BB30" s="1043" t="s">
        <v>7492</v>
      </c>
      <c r="BC30" s="1074" t="s">
        <v>6083</v>
      </c>
      <c r="BD30" s="1074"/>
      <c r="BE30" s="1086" t="s">
        <v>7493</v>
      </c>
      <c r="BF30" s="1061"/>
      <c r="BG30" s="1048"/>
      <c r="BH30" s="1048"/>
      <c r="BI30" s="1048"/>
      <c r="BJ30" s="1104"/>
      <c r="BK30" s="1048"/>
      <c r="BL30" s="1045" t="s">
        <v>7494</v>
      </c>
      <c r="BM30" s="1048"/>
      <c r="BN30" s="1061"/>
      <c r="BO30" s="1050"/>
      <c r="BP30" s="1091"/>
      <c r="BQ30" s="1050"/>
      <c r="BR30" s="1050"/>
      <c r="BS30" s="1079" t="s">
        <v>6797</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2755</v>
      </c>
      <c r="B31" s="82" t="s">
        <v>7495</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7496</v>
      </c>
      <c r="V31" s="1024" t="s">
        <v>7497</v>
      </c>
      <c r="W31" s="1061"/>
      <c r="X31" s="1100"/>
      <c r="Y31" s="1100"/>
      <c r="Z31" s="1100"/>
      <c r="AA31" s="1154"/>
      <c r="AB31" s="1029"/>
      <c r="AC31" s="1030" t="s">
        <v>7498</v>
      </c>
      <c r="AD31" s="1029" t="s">
        <v>7499</v>
      </c>
      <c r="AE31" s="1029" t="s">
        <v>4351</v>
      </c>
      <c r="AF31" s="1029"/>
      <c r="AG31" s="1100"/>
      <c r="AH31" s="1034"/>
      <c r="AI31" s="1061"/>
      <c r="AJ31" s="1036"/>
      <c r="AK31" s="1036"/>
      <c r="AL31" s="1036"/>
      <c r="AM31" s="1036"/>
      <c r="AN31" s="1036"/>
      <c r="AO31" s="1036"/>
      <c r="AP31" s="1071" t="s">
        <v>7500</v>
      </c>
      <c r="AQ31" s="1036"/>
      <c r="AR31" s="1036"/>
      <c r="AS31" s="1036"/>
      <c r="AT31" s="1070"/>
      <c r="AU31" s="1036"/>
      <c r="AV31" s="1036"/>
      <c r="AW31" s="1035" t="s">
        <v>1610</v>
      </c>
      <c r="AX31" s="1036"/>
      <c r="AY31" s="1036"/>
      <c r="AZ31" s="1061"/>
      <c r="BA31" s="1124"/>
      <c r="BB31" s="1124"/>
      <c r="BC31" s="1043" t="s">
        <v>5555</v>
      </c>
      <c r="BD31" s="1041"/>
      <c r="BE31" s="1074" t="s">
        <v>7501</v>
      </c>
      <c r="BF31" s="1061"/>
      <c r="BG31" s="1048"/>
      <c r="BH31" s="1048"/>
      <c r="BI31" s="1048"/>
      <c r="BJ31" s="1104"/>
      <c r="BK31" s="1048"/>
      <c r="BL31" s="1048"/>
      <c r="BM31" s="1048"/>
      <c r="BN31" s="1061"/>
      <c r="BO31" s="1051" t="s">
        <v>7502</v>
      </c>
      <c r="BP31" s="1091"/>
      <c r="BQ31" s="1050"/>
      <c r="BR31" s="1050"/>
      <c r="BS31" s="1050"/>
      <c r="BT31" s="1050"/>
      <c r="BU31" s="1050"/>
      <c r="BV31" s="1051" t="s">
        <v>7503</v>
      </c>
      <c r="BW31" s="1050"/>
      <c r="BX31" s="1061"/>
      <c r="BY31" s="1056"/>
      <c r="BZ31" s="1056"/>
      <c r="CA31" s="1081"/>
      <c r="CB31" s="1081"/>
      <c r="CC31" s="1081"/>
      <c r="CD31" s="1056"/>
      <c r="CE31" s="1056"/>
      <c r="CF31" s="1056"/>
      <c r="CG31" s="1056"/>
      <c r="CH31" s="1056"/>
      <c r="CI31" s="1056"/>
      <c r="CJ31" s="1081"/>
      <c r="CK31" s="1081"/>
    </row>
    <row r="32">
      <c r="A32" s="565" t="s">
        <v>7504</v>
      </c>
      <c r="B32" s="103" t="s">
        <v>2649</v>
      </c>
      <c r="C32" s="104" t="s">
        <v>1411</v>
      </c>
      <c r="D32" s="105" t="s">
        <v>1411</v>
      </c>
      <c r="E32" s="106" t="s">
        <v>1411</v>
      </c>
      <c r="F32" s="107" t="s">
        <v>1411</v>
      </c>
      <c r="G32" s="103" t="s">
        <v>988</v>
      </c>
      <c r="H32" s="1019"/>
      <c r="I32" s="1019"/>
      <c r="J32" s="1020" t="s">
        <v>7505</v>
      </c>
      <c r="K32" s="1019"/>
      <c r="L32" s="1019"/>
      <c r="M32" s="1019"/>
      <c r="N32" s="1019"/>
      <c r="O32" s="1020" t="s">
        <v>7506</v>
      </c>
      <c r="P32" s="1061"/>
      <c r="Q32" s="1025"/>
      <c r="R32" s="1025"/>
      <c r="S32" s="1025"/>
      <c r="T32" s="1025"/>
      <c r="U32" s="1025"/>
      <c r="V32" s="1024" t="s">
        <v>7507</v>
      </c>
      <c r="W32" s="1061"/>
      <c r="X32" s="1100"/>
      <c r="Y32" s="1100"/>
      <c r="Z32" s="1100"/>
      <c r="AA32" s="1154"/>
      <c r="AB32" s="1100"/>
      <c r="AC32" s="1100"/>
      <c r="AD32" s="1100"/>
      <c r="AE32" s="1029" t="s">
        <v>2417</v>
      </c>
      <c r="AF32" s="1029"/>
      <c r="AG32" s="1029" t="s">
        <v>7508</v>
      </c>
      <c r="AH32" s="1034"/>
      <c r="AI32" s="1061"/>
      <c r="AJ32" s="1036"/>
      <c r="AK32" s="1036"/>
      <c r="AL32" s="1036"/>
      <c r="AM32" s="1036"/>
      <c r="AN32" s="1036"/>
      <c r="AO32" s="1036"/>
      <c r="AP32" s="1035" t="s">
        <v>7509</v>
      </c>
      <c r="AQ32" s="1036"/>
      <c r="AR32" s="1036"/>
      <c r="AS32" s="1036"/>
      <c r="AT32" s="1070"/>
      <c r="AU32" s="1036"/>
      <c r="AV32" s="1036"/>
      <c r="AW32" s="1036"/>
      <c r="AX32" s="1036"/>
      <c r="AY32" s="1036"/>
      <c r="AZ32" s="1061"/>
      <c r="BA32" s="1074" t="s">
        <v>7510</v>
      </c>
      <c r="BB32" s="1124"/>
      <c r="BC32" s="1074"/>
      <c r="BD32" s="1074"/>
      <c r="BE32" s="1074" t="s">
        <v>7511</v>
      </c>
      <c r="BF32" s="1061"/>
      <c r="BG32" s="1048"/>
      <c r="BH32" s="1048"/>
      <c r="BI32" s="1048"/>
      <c r="BJ32" s="1104"/>
      <c r="BK32" s="1048"/>
      <c r="BL32" s="1048"/>
      <c r="BM32" s="1046" t="s">
        <v>7512</v>
      </c>
      <c r="BN32" s="1061"/>
      <c r="BO32" s="1050"/>
      <c r="BP32" s="1091"/>
      <c r="BQ32" s="1050"/>
      <c r="BR32" s="1051" t="s">
        <v>2321</v>
      </c>
      <c r="BS32" s="1050"/>
      <c r="BT32" s="1050"/>
      <c r="BU32" s="1050"/>
      <c r="BV32" s="1106" t="s">
        <v>7513</v>
      </c>
      <c r="BW32" s="1051" t="s">
        <v>1870</v>
      </c>
      <c r="BX32" s="1061"/>
      <c r="BY32" s="1055" t="s">
        <v>5997</v>
      </c>
      <c r="BZ32" s="1056"/>
      <c r="CA32" s="1107"/>
      <c r="CB32" s="1107"/>
      <c r="CC32" s="1107"/>
      <c r="CD32" s="1056"/>
      <c r="CE32" s="1056"/>
      <c r="CF32" s="1056"/>
      <c r="CG32" s="1056"/>
      <c r="CH32" s="1056"/>
      <c r="CI32" s="1056"/>
      <c r="CJ32" s="1081"/>
      <c r="CK32" s="1081"/>
    </row>
    <row r="33">
      <c r="A33" s="1146" t="s">
        <v>2130</v>
      </c>
      <c r="B33" s="82" t="s">
        <v>1284</v>
      </c>
      <c r="C33" s="83" t="s">
        <v>739</v>
      </c>
      <c r="D33" s="84" t="s">
        <v>1411</v>
      </c>
      <c r="E33" s="85" t="s">
        <v>1411</v>
      </c>
      <c r="F33" s="86" t="s">
        <v>739</v>
      </c>
      <c r="G33" s="82" t="s">
        <v>220</v>
      </c>
      <c r="H33" s="1020"/>
      <c r="I33" s="1019"/>
      <c r="J33" s="1019"/>
      <c r="K33" s="1019"/>
      <c r="L33" s="1020" t="s">
        <v>7514</v>
      </c>
      <c r="M33" s="1019"/>
      <c r="N33" s="1020" t="s">
        <v>7515</v>
      </c>
      <c r="O33" s="1020"/>
      <c r="P33" s="1061"/>
      <c r="Q33" s="1024" t="s">
        <v>7516</v>
      </c>
      <c r="R33" s="1025"/>
      <c r="S33" s="1025"/>
      <c r="T33" s="1025"/>
      <c r="U33" s="1025"/>
      <c r="V33" s="1024" t="s">
        <v>7517</v>
      </c>
      <c r="W33" s="1061"/>
      <c r="X33" s="1100"/>
      <c r="Y33" s="1100"/>
      <c r="Z33" s="1029" t="s">
        <v>7518</v>
      </c>
      <c r="AA33" s="1029" t="s">
        <v>7519</v>
      </c>
      <c r="AB33" s="1029" t="s">
        <v>3802</v>
      </c>
      <c r="AC33" s="1029" t="s">
        <v>7520</v>
      </c>
      <c r="AD33" s="1100"/>
      <c r="AE33" s="1029" t="s">
        <v>2513</v>
      </c>
      <c r="AF33" s="1029"/>
      <c r="AG33" s="1100"/>
      <c r="AH33" s="1157" t="s">
        <v>7521</v>
      </c>
      <c r="AI33" s="1061"/>
      <c r="AJ33" s="1036"/>
      <c r="AK33" s="1036"/>
      <c r="AL33" s="1036"/>
      <c r="AM33" s="1036"/>
      <c r="AN33" s="1036"/>
      <c r="AO33" s="1036"/>
      <c r="AP33" s="1035" t="s">
        <v>7522</v>
      </c>
      <c r="AQ33" s="1036"/>
      <c r="AR33" s="1036"/>
      <c r="AS33" s="1036"/>
      <c r="AT33" s="1070"/>
      <c r="AU33" s="1036"/>
      <c r="AV33" s="1036"/>
      <c r="AW33" s="1035" t="s">
        <v>429</v>
      </c>
      <c r="AX33" s="1036"/>
      <c r="AY33" s="1035" t="s">
        <v>7523</v>
      </c>
      <c r="AZ33" s="1061"/>
      <c r="BA33" s="1074" t="s">
        <v>7524</v>
      </c>
      <c r="BB33" s="1074" t="s">
        <v>7525</v>
      </c>
      <c r="BC33" s="1124"/>
      <c r="BD33" s="1124"/>
      <c r="BE33" s="1074" t="s">
        <v>7526</v>
      </c>
      <c r="BF33" s="1061"/>
      <c r="BG33" s="1048"/>
      <c r="BH33" s="1048"/>
      <c r="BI33" s="1048"/>
      <c r="BJ33" s="1104"/>
      <c r="BK33" s="1048"/>
      <c r="BL33" s="1089" t="s">
        <v>7527</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4949</v>
      </c>
      <c r="B34" s="103" t="s">
        <v>7528</v>
      </c>
      <c r="C34" s="104" t="s">
        <v>1411</v>
      </c>
      <c r="D34" s="105" t="s">
        <v>1411</v>
      </c>
      <c r="E34" s="106" t="s">
        <v>1411</v>
      </c>
      <c r="F34" s="107" t="s">
        <v>827</v>
      </c>
      <c r="G34" s="103" t="s">
        <v>5979</v>
      </c>
      <c r="H34" s="1020" t="s">
        <v>7529</v>
      </c>
      <c r="I34" s="1019"/>
      <c r="J34" s="1019"/>
      <c r="K34" s="1019"/>
      <c r="L34" s="1019"/>
      <c r="M34" s="1019"/>
      <c r="N34" s="1019"/>
      <c r="O34" s="1019"/>
      <c r="P34" s="1061"/>
      <c r="Q34" s="1025"/>
      <c r="R34" s="1025"/>
      <c r="S34" s="1024" t="s">
        <v>1025</v>
      </c>
      <c r="T34" s="1024" t="s">
        <v>1735</v>
      </c>
      <c r="U34" s="1024" t="s">
        <v>4347</v>
      </c>
      <c r="V34" s="1024" t="s">
        <v>7530</v>
      </c>
      <c r="W34" s="1061"/>
      <c r="X34" s="1029" t="s">
        <v>1573</v>
      </c>
      <c r="Y34" s="1100"/>
      <c r="Z34" s="1100"/>
      <c r="AA34" s="1154"/>
      <c r="AB34" s="1100"/>
      <c r="AC34" s="1100"/>
      <c r="AD34" s="1100"/>
      <c r="AE34" s="1100"/>
      <c r="AF34" s="1029"/>
      <c r="AG34" s="1100"/>
      <c r="AH34" s="1034"/>
      <c r="AI34" s="1061"/>
      <c r="AJ34" s="1036"/>
      <c r="AK34" s="1036"/>
      <c r="AL34" s="1036"/>
      <c r="AM34" s="1035" t="s">
        <v>7531</v>
      </c>
      <c r="AN34" s="1036"/>
      <c r="AO34" s="1036"/>
      <c r="AP34" s="1035" t="s">
        <v>7532</v>
      </c>
      <c r="AQ34" s="1036"/>
      <c r="AR34" s="1040" t="s">
        <v>7533</v>
      </c>
      <c r="AS34" s="1036"/>
      <c r="AT34" s="1070"/>
      <c r="AU34" s="1036"/>
      <c r="AV34" s="1036"/>
      <c r="AW34" s="1035" t="s">
        <v>1432</v>
      </c>
      <c r="AX34" s="1036"/>
      <c r="AY34" s="1036"/>
      <c r="AZ34" s="1061"/>
      <c r="BA34" s="1124"/>
      <c r="BB34" s="1074" t="s">
        <v>7534</v>
      </c>
      <c r="BC34" s="1074" t="s">
        <v>417</v>
      </c>
      <c r="BD34" s="1074"/>
      <c r="BE34" s="1074" t="s">
        <v>7535</v>
      </c>
      <c r="BF34" s="1061"/>
      <c r="BG34" s="1048"/>
      <c r="BH34" s="1048"/>
      <c r="BI34" s="1048"/>
      <c r="BJ34" s="1104"/>
      <c r="BK34" s="1048"/>
      <c r="BL34" s="1048"/>
      <c r="BM34" s="1048"/>
      <c r="BN34" s="1061"/>
      <c r="BO34" s="1052" t="s">
        <v>7536</v>
      </c>
      <c r="BP34" s="1091"/>
      <c r="BQ34" s="1052" t="s">
        <v>1037</v>
      </c>
      <c r="BR34" s="1050"/>
      <c r="BS34" s="1050"/>
      <c r="BT34" s="1050"/>
      <c r="BU34" s="1050"/>
      <c r="BV34" s="1051" t="s">
        <v>7537</v>
      </c>
      <c r="BW34" s="1051" t="s">
        <v>7538</v>
      </c>
      <c r="BX34" s="1061"/>
      <c r="BY34" s="1056"/>
      <c r="BZ34" s="1080" t="s">
        <v>5517</v>
      </c>
      <c r="CA34" s="1081"/>
      <c r="CB34" s="1081"/>
      <c r="CC34" s="1081"/>
      <c r="CD34" s="1056"/>
      <c r="CE34" s="1056"/>
      <c r="CF34" s="1056"/>
      <c r="CG34" s="1056"/>
      <c r="CH34" s="1056"/>
      <c r="CI34" s="1056"/>
      <c r="CJ34" s="1081"/>
      <c r="CK34" s="1081"/>
    </row>
    <row r="35">
      <c r="A35" s="1146" t="s">
        <v>6035</v>
      </c>
      <c r="B35" s="82" t="s">
        <v>828</v>
      </c>
      <c r="C35" s="83" t="s">
        <v>1411</v>
      </c>
      <c r="D35" s="84" t="s">
        <v>1411</v>
      </c>
      <c r="E35" s="85" t="s">
        <v>1411</v>
      </c>
      <c r="F35" s="86" t="s">
        <v>1411</v>
      </c>
      <c r="G35" s="82" t="s">
        <v>2648</v>
      </c>
      <c r="H35" s="1019"/>
      <c r="I35" s="1019"/>
      <c r="J35" s="1019"/>
      <c r="K35" s="1019"/>
      <c r="L35" s="1020" t="s">
        <v>7539</v>
      </c>
      <c r="M35" s="1019"/>
      <c r="N35" s="1020" t="s">
        <v>7540</v>
      </c>
      <c r="O35" s="1019"/>
      <c r="P35" s="1061"/>
      <c r="Q35" s="1025"/>
      <c r="R35" s="1025"/>
      <c r="S35" s="1025"/>
      <c r="T35" s="1025"/>
      <c r="U35" s="1024" t="s">
        <v>4382</v>
      </c>
      <c r="V35" s="1024" t="s">
        <v>7541</v>
      </c>
      <c r="W35" s="1061"/>
      <c r="X35" s="1100"/>
      <c r="Y35" s="1100"/>
      <c r="Z35" s="1029" t="s">
        <v>7542</v>
      </c>
      <c r="AA35" s="1154"/>
      <c r="AB35" s="1100"/>
      <c r="AC35" s="1100"/>
      <c r="AD35" s="1029" t="s">
        <v>1349</v>
      </c>
      <c r="AE35" s="1029" t="s">
        <v>3517</v>
      </c>
      <c r="AF35" s="1029"/>
      <c r="AG35" s="1100"/>
      <c r="AH35" s="1157" t="s">
        <v>7543</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7544</v>
      </c>
      <c r="BF35" s="1061"/>
      <c r="BG35" s="1046" t="s">
        <v>7545</v>
      </c>
      <c r="BH35" s="1046" t="s">
        <v>2822</v>
      </c>
      <c r="BI35" s="1048"/>
      <c r="BJ35" s="1104"/>
      <c r="BK35" s="1048"/>
      <c r="BL35" s="1046" t="s">
        <v>7546</v>
      </c>
      <c r="BM35" s="1048"/>
      <c r="BN35" s="1061"/>
      <c r="BO35" s="1051" t="s">
        <v>1800</v>
      </c>
      <c r="BP35" s="1091"/>
      <c r="BQ35" s="1050"/>
      <c r="BR35" s="1050"/>
      <c r="BS35" s="1050"/>
      <c r="BT35" s="1051" t="s">
        <v>4448</v>
      </c>
      <c r="BU35" s="1050"/>
      <c r="BV35" s="1051" t="s">
        <v>7547</v>
      </c>
      <c r="BW35" s="1051" t="s">
        <v>7548</v>
      </c>
      <c r="BX35" s="1061"/>
      <c r="BY35" s="1056"/>
      <c r="BZ35" s="1056"/>
      <c r="CA35" s="1081"/>
      <c r="CB35" s="1081"/>
      <c r="CC35" s="1081"/>
      <c r="CD35" s="1056"/>
      <c r="CE35" s="1056"/>
      <c r="CF35" s="1056"/>
      <c r="CG35" s="1056"/>
      <c r="CH35" s="1107" t="s">
        <v>5804</v>
      </c>
      <c r="CI35" s="1056"/>
      <c r="CJ35" s="1081"/>
      <c r="CK35" s="1081"/>
    </row>
    <row r="36">
      <c r="A36" s="565" t="s">
        <v>5369</v>
      </c>
      <c r="B36" s="103" t="s">
        <v>3703</v>
      </c>
      <c r="C36" s="104" t="s">
        <v>1411</v>
      </c>
      <c r="D36" s="105" t="s">
        <v>1411</v>
      </c>
      <c r="E36" s="106" t="s">
        <v>1411</v>
      </c>
      <c r="F36" s="107" t="s">
        <v>739</v>
      </c>
      <c r="G36" s="103" t="s">
        <v>988</v>
      </c>
      <c r="H36" s="1019"/>
      <c r="I36" s="1019"/>
      <c r="J36" s="1019"/>
      <c r="K36" s="1019"/>
      <c r="L36" s="1132" t="s">
        <v>288</v>
      </c>
      <c r="M36" s="1019"/>
      <c r="N36" s="1020" t="s">
        <v>7549</v>
      </c>
      <c r="O36" s="1019"/>
      <c r="P36" s="1061"/>
      <c r="Q36" s="1025"/>
      <c r="R36" s="1025"/>
      <c r="S36" s="1024" t="s">
        <v>7550</v>
      </c>
      <c r="T36" s="1025"/>
      <c r="U36" s="1025"/>
      <c r="V36" s="1025"/>
      <c r="W36" s="1061"/>
      <c r="X36" s="1100"/>
      <c r="Y36" s="1100"/>
      <c r="Z36" s="1100"/>
      <c r="AA36" s="1169" t="s">
        <v>6552</v>
      </c>
      <c r="AB36" s="1068" t="s">
        <v>7551</v>
      </c>
      <c r="AC36" s="1100"/>
      <c r="AD36" s="1100"/>
      <c r="AE36" s="1100"/>
      <c r="AF36" s="1100"/>
      <c r="AG36" s="1100"/>
      <c r="AH36" s="1157" t="s">
        <v>7552</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7553</v>
      </c>
      <c r="BF36" s="1061"/>
      <c r="BG36" s="1048"/>
      <c r="BH36" s="1048"/>
      <c r="BI36" s="1048"/>
      <c r="BJ36" s="1104"/>
      <c r="BK36" s="1048"/>
      <c r="BL36" s="1048"/>
      <c r="BM36" s="1048"/>
      <c r="BN36" s="1061"/>
      <c r="BO36" s="1050"/>
      <c r="BP36" s="1091"/>
      <c r="BQ36" s="1050"/>
      <c r="BR36" s="1050"/>
      <c r="BS36" s="1050"/>
      <c r="BT36" s="1050"/>
      <c r="BU36" s="1152" t="s">
        <v>3195</v>
      </c>
      <c r="BV36" s="1051" t="s">
        <v>387</v>
      </c>
      <c r="BW36" s="1106" t="s">
        <v>7554</v>
      </c>
      <c r="BX36" s="1061"/>
      <c r="BY36" s="1056"/>
      <c r="BZ36" s="1158" t="s">
        <v>2652</v>
      </c>
      <c r="CA36" s="1081"/>
      <c r="CB36" s="1081"/>
      <c r="CC36" s="1081"/>
      <c r="CD36" s="1056"/>
      <c r="CE36" s="1056"/>
      <c r="CF36" s="1055" t="s">
        <v>7555</v>
      </c>
      <c r="CG36" s="1056"/>
      <c r="CH36" s="1056"/>
      <c r="CI36" s="1080" t="s">
        <v>4764</v>
      </c>
      <c r="CJ36" s="1081"/>
      <c r="CK36" s="1081"/>
    </row>
    <row r="37">
      <c r="A37" s="1146" t="s">
        <v>7556</v>
      </c>
      <c r="B37" s="82" t="s">
        <v>3015</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5255</v>
      </c>
      <c r="U37" s="1025"/>
      <c r="V37" s="1118" t="s">
        <v>7557</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3648</v>
      </c>
      <c r="B38" s="103" t="s">
        <v>4185</v>
      </c>
      <c r="C38" s="104" t="s">
        <v>739</v>
      </c>
      <c r="D38" s="105" t="s">
        <v>1411</v>
      </c>
      <c r="E38" s="106" t="s">
        <v>1411</v>
      </c>
      <c r="F38" s="107" t="s">
        <v>739</v>
      </c>
      <c r="G38" s="103" t="s">
        <v>219</v>
      </c>
      <c r="H38" s="1020" t="s">
        <v>926</v>
      </c>
      <c r="I38" s="1019"/>
      <c r="J38" s="1019"/>
      <c r="K38" s="1019"/>
      <c r="L38" s="1019"/>
      <c r="M38" s="1019"/>
      <c r="N38" s="1020" t="s">
        <v>7558</v>
      </c>
      <c r="O38" s="1019"/>
      <c r="P38" s="1061"/>
      <c r="Q38" s="1025"/>
      <c r="R38" s="1025"/>
      <c r="S38" s="1130" t="s">
        <v>3035</v>
      </c>
      <c r="T38" s="1025"/>
      <c r="U38" s="1025"/>
      <c r="V38" s="1024" t="s">
        <v>7559</v>
      </c>
      <c r="W38" s="1061"/>
      <c r="X38" s="1100"/>
      <c r="Y38" s="1100"/>
      <c r="Z38" s="1029" t="s">
        <v>7309</v>
      </c>
      <c r="AA38" s="1154"/>
      <c r="AB38" s="1100"/>
      <c r="AC38" s="1100"/>
      <c r="AD38" s="1029" t="s">
        <v>4860</v>
      </c>
      <c r="AE38" s="1029" t="s">
        <v>748</v>
      </c>
      <c r="AF38" s="1100"/>
      <c r="AG38" s="1100"/>
      <c r="AH38" s="1034"/>
      <c r="AI38" s="1061"/>
      <c r="AJ38" s="1036"/>
      <c r="AK38" s="1036"/>
      <c r="AL38" s="1036"/>
      <c r="AM38" s="1035" t="s">
        <v>7560</v>
      </c>
      <c r="AN38" s="1036"/>
      <c r="AO38" s="1036"/>
      <c r="AP38" s="1036"/>
      <c r="AQ38" s="1036"/>
      <c r="AR38" s="1036"/>
      <c r="AS38" s="1036"/>
      <c r="AT38" s="1070"/>
      <c r="AU38" s="1036"/>
      <c r="AV38" s="1036"/>
      <c r="AW38" s="1036"/>
      <c r="AX38" s="1036"/>
      <c r="AY38" s="1035" t="s">
        <v>7561</v>
      </c>
      <c r="AZ38" s="1061"/>
      <c r="BA38" s="1124"/>
      <c r="BB38" s="1124"/>
      <c r="BC38" s="1124"/>
      <c r="BD38" s="1074" t="s">
        <v>7562</v>
      </c>
      <c r="BE38" s="1074" t="s">
        <v>7563</v>
      </c>
      <c r="BF38" s="1061"/>
      <c r="BG38" s="1046" t="s">
        <v>1328</v>
      </c>
      <c r="BH38" s="1048"/>
      <c r="BI38" s="1048"/>
      <c r="BJ38" s="1104"/>
      <c r="BK38" s="1048"/>
      <c r="BL38" s="1046" t="s">
        <v>7564</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7565</v>
      </c>
      <c r="B39" s="82" t="s">
        <v>2132</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7566</v>
      </c>
      <c r="Z39" s="744"/>
      <c r="AA39" s="744"/>
      <c r="AB39" s="717" t="s">
        <v>2081</v>
      </c>
      <c r="AC39" s="744"/>
      <c r="AD39" s="1182"/>
      <c r="AE39" s="1182"/>
      <c r="AF39" s="1182"/>
      <c r="AG39" s="717" t="s">
        <v>7567</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7568</v>
      </c>
      <c r="B40" s="103" t="s">
        <v>5371</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5888</v>
      </c>
      <c r="AF40" s="1100"/>
      <c r="AG40" s="1100"/>
      <c r="AH40" s="1034"/>
      <c r="AI40" s="1061"/>
      <c r="AJ40" s="1036"/>
      <c r="AK40" s="1036"/>
      <c r="AL40" s="1036"/>
      <c r="AM40" s="1040" t="s">
        <v>4334</v>
      </c>
      <c r="AN40" s="1072" t="s">
        <v>3857</v>
      </c>
      <c r="AO40" s="1036"/>
      <c r="AP40" s="1036"/>
      <c r="AQ40" s="1036"/>
      <c r="AR40" s="1036"/>
      <c r="AS40" s="1036"/>
      <c r="AT40" s="1070"/>
      <c r="AU40" s="1036"/>
      <c r="AV40" s="1036"/>
      <c r="AW40" s="1036"/>
      <c r="AX40" s="1036"/>
      <c r="AY40" s="1036"/>
      <c r="AZ40" s="1061"/>
      <c r="BA40" s="1124"/>
      <c r="BB40" s="1124"/>
      <c r="BC40" s="1124"/>
      <c r="BD40" s="1124"/>
      <c r="BE40" s="1124"/>
      <c r="BF40" s="1061"/>
      <c r="BG40" s="1045" t="s">
        <v>7569</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4506</v>
      </c>
      <c r="B41" s="82" t="s">
        <v>4780</v>
      </c>
      <c r="C41" s="83" t="s">
        <v>1411</v>
      </c>
      <c r="D41" s="84" t="s">
        <v>1411</v>
      </c>
      <c r="E41" s="85" t="s">
        <v>1411</v>
      </c>
      <c r="F41" s="86" t="s">
        <v>1411</v>
      </c>
      <c r="G41" s="82" t="s">
        <v>332</v>
      </c>
      <c r="H41" s="1019"/>
      <c r="I41" s="1019"/>
      <c r="J41" s="1020" t="s">
        <v>7570</v>
      </c>
      <c r="K41" s="1020"/>
      <c r="L41" s="1020"/>
      <c r="M41" s="1020" t="s">
        <v>7571</v>
      </c>
      <c r="N41" s="1019"/>
      <c r="O41" s="1020" t="s">
        <v>7572</v>
      </c>
      <c r="P41" s="1061"/>
      <c r="Q41" s="1025"/>
      <c r="R41" s="1024" t="s">
        <v>6845</v>
      </c>
      <c r="S41" s="1025"/>
      <c r="T41" s="1025"/>
      <c r="U41" s="1025"/>
      <c r="V41" s="1024" t="s">
        <v>7573</v>
      </c>
      <c r="W41" s="1061"/>
      <c r="X41" s="1100"/>
      <c r="Y41" s="1100"/>
      <c r="Z41" s="1100"/>
      <c r="AA41" s="1169" t="s">
        <v>7574</v>
      </c>
      <c r="AB41" s="1029" t="s">
        <v>7575</v>
      </c>
      <c r="AC41" s="1100"/>
      <c r="AD41" s="1100"/>
      <c r="AE41" s="1100"/>
      <c r="AF41" s="1100"/>
      <c r="AG41" s="1029" t="s">
        <v>7576</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7577</v>
      </c>
      <c r="BF41" s="1061"/>
      <c r="BG41" s="1048"/>
      <c r="BH41" s="1048"/>
      <c r="BI41" s="1048"/>
      <c r="BJ41" s="1104"/>
      <c r="BK41" s="1048"/>
      <c r="BL41" s="1048"/>
      <c r="BM41" s="1046" t="s">
        <v>7578</v>
      </c>
      <c r="BN41" s="1061"/>
      <c r="BO41" s="1050"/>
      <c r="BP41" s="1091"/>
      <c r="BQ41" s="1050"/>
      <c r="BR41" s="1050"/>
      <c r="BS41" s="1050"/>
      <c r="BT41" s="1050"/>
      <c r="BU41" s="1050"/>
      <c r="BV41" s="1051" t="s">
        <v>7039</v>
      </c>
      <c r="BW41" s="1051" t="s">
        <v>7579</v>
      </c>
      <c r="BX41" s="1061"/>
      <c r="BY41" s="1056"/>
      <c r="BZ41" s="1056"/>
      <c r="CA41" s="1081"/>
      <c r="CB41" s="1081"/>
      <c r="CC41" s="1081"/>
      <c r="CD41" s="1056"/>
      <c r="CE41" s="1056"/>
      <c r="CF41" s="1056"/>
      <c r="CG41" s="1056"/>
      <c r="CH41" s="1056"/>
      <c r="CI41" s="1056"/>
      <c r="CJ41" s="1081"/>
      <c r="CK41" s="1081"/>
    </row>
    <row r="42">
      <c r="A42" s="1185" t="s">
        <v>5298</v>
      </c>
      <c r="B42" s="103" t="s">
        <v>2065</v>
      </c>
      <c r="C42" s="104" t="s">
        <v>1411</v>
      </c>
      <c r="D42" s="105" t="s">
        <v>1411</v>
      </c>
      <c r="E42" s="106" t="s">
        <v>1411</v>
      </c>
      <c r="F42" s="107" t="s">
        <v>433</v>
      </c>
      <c r="G42" s="103" t="s">
        <v>988</v>
      </c>
      <c r="H42" s="1020" t="s">
        <v>1907</v>
      </c>
      <c r="I42" s="1020"/>
      <c r="J42" s="1019"/>
      <c r="K42" s="1019"/>
      <c r="L42" s="1020" t="s">
        <v>7580</v>
      </c>
      <c r="M42" s="1019"/>
      <c r="N42" s="1058" t="s">
        <v>7581</v>
      </c>
      <c r="O42" s="1019"/>
      <c r="P42" s="1061"/>
      <c r="Q42" s="1024" t="s">
        <v>7582</v>
      </c>
      <c r="R42" s="1025"/>
      <c r="S42" s="1025"/>
      <c r="T42" s="1025"/>
      <c r="U42" s="1025"/>
      <c r="V42" s="1024" t="s">
        <v>7583</v>
      </c>
      <c r="W42" s="1061"/>
      <c r="X42" s="1100"/>
      <c r="Y42" s="1100"/>
      <c r="Z42" s="1100"/>
      <c r="AA42" s="1154"/>
      <c r="AB42" s="1100"/>
      <c r="AC42" s="1100"/>
      <c r="AD42" s="1100"/>
      <c r="AE42" s="1100"/>
      <c r="AF42" s="1100"/>
      <c r="AG42" s="1100"/>
      <c r="AH42" s="1157" t="s">
        <v>7584</v>
      </c>
      <c r="AI42" s="1061"/>
      <c r="AJ42" s="1036"/>
      <c r="AK42" s="1036"/>
      <c r="AL42" s="1036"/>
      <c r="AM42" s="1036"/>
      <c r="AN42" s="1036"/>
      <c r="AO42" s="1036"/>
      <c r="AP42" s="1036"/>
      <c r="AQ42" s="1036"/>
      <c r="AR42" s="1036"/>
      <c r="AS42" s="1036"/>
      <c r="AT42" s="1070"/>
      <c r="AU42" s="1036"/>
      <c r="AV42" s="1036"/>
      <c r="AW42" s="1035" t="s">
        <v>1675</v>
      </c>
      <c r="AX42" s="1036"/>
      <c r="AY42" s="1036"/>
      <c r="AZ42" s="1061"/>
      <c r="BA42" s="1124"/>
      <c r="BB42" s="1124"/>
      <c r="BC42" s="1074" t="s">
        <v>1900</v>
      </c>
      <c r="BD42" s="1074"/>
      <c r="BE42" s="1074" t="s">
        <v>7585</v>
      </c>
      <c r="BF42" s="1061"/>
      <c r="BG42" s="1048"/>
      <c r="BH42" s="1048"/>
      <c r="BI42" s="1048"/>
      <c r="BJ42" s="1104"/>
      <c r="BK42" s="1048"/>
      <c r="BL42" s="1048"/>
      <c r="BM42" s="1048"/>
      <c r="BN42" s="1061"/>
      <c r="BO42" s="1050"/>
      <c r="BP42" s="1091"/>
      <c r="BQ42" s="1051" t="s">
        <v>7586</v>
      </c>
      <c r="BR42" s="1050"/>
      <c r="BS42" s="1050"/>
      <c r="BT42" s="1050"/>
      <c r="BU42" s="1052" t="s">
        <v>7587</v>
      </c>
      <c r="BV42" s="1050"/>
      <c r="BW42" s="1051" t="s">
        <v>7588</v>
      </c>
      <c r="BX42" s="1061"/>
      <c r="BY42" s="1056"/>
      <c r="BZ42" s="1056"/>
      <c r="CA42" s="1081"/>
      <c r="CB42" s="1081"/>
      <c r="CC42" s="1081"/>
      <c r="CD42" s="1056"/>
      <c r="CE42" s="1056"/>
      <c r="CF42" s="1056"/>
      <c r="CG42" s="1056"/>
      <c r="CH42" s="1056"/>
      <c r="CI42" s="1080" t="s">
        <v>7589</v>
      </c>
      <c r="CJ42" s="1081"/>
      <c r="CK42" s="1081"/>
    </row>
    <row r="43">
      <c r="A43" s="1146" t="s">
        <v>5704</v>
      </c>
      <c r="B43" s="82" t="s">
        <v>4570</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7590</v>
      </c>
      <c r="BX43" s="1061"/>
      <c r="BY43" s="1056"/>
      <c r="BZ43" s="1056"/>
      <c r="CA43" s="1081"/>
      <c r="CB43" s="1081"/>
      <c r="CC43" s="1081"/>
      <c r="CD43" s="1056"/>
      <c r="CE43" s="1056"/>
      <c r="CF43" s="1056"/>
      <c r="CG43" s="1056"/>
      <c r="CH43" s="1056"/>
      <c r="CI43" s="1056"/>
      <c r="CJ43" s="1081"/>
      <c r="CK43" s="1081"/>
    </row>
    <row r="44" ht="15.75" customHeight="1">
      <c r="A44" s="565" t="s">
        <v>2594</v>
      </c>
      <c r="B44" s="103" t="s">
        <v>3650</v>
      </c>
      <c r="C44" s="104" t="s">
        <v>1411</v>
      </c>
      <c r="D44" s="105" t="s">
        <v>1411</v>
      </c>
      <c r="E44" s="106" t="s">
        <v>1411</v>
      </c>
      <c r="F44" s="107" t="s">
        <v>1411</v>
      </c>
      <c r="G44" s="103" t="s">
        <v>433</v>
      </c>
      <c r="H44" s="1019"/>
      <c r="I44" s="1019"/>
      <c r="J44" s="1019"/>
      <c r="K44" s="1019"/>
      <c r="L44" s="1186" t="s">
        <v>7591</v>
      </c>
      <c r="M44" s="1083" t="s">
        <v>2642</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7592</v>
      </c>
      <c r="BF44" s="1061"/>
      <c r="BG44" s="1140" t="s">
        <v>7593</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6283</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5101</v>
      </c>
      <c r="B46" s="103" t="s">
        <v>4756</v>
      </c>
      <c r="C46" s="104" t="s">
        <v>1411</v>
      </c>
      <c r="D46" s="105" t="s">
        <v>1411</v>
      </c>
      <c r="E46" s="106" t="s">
        <v>1411</v>
      </c>
      <c r="F46" s="107" t="s">
        <v>1411</v>
      </c>
      <c r="G46" s="103" t="s">
        <v>913</v>
      </c>
      <c r="H46" s="1019"/>
      <c r="I46" s="1019"/>
      <c r="J46" s="1019"/>
      <c r="K46" s="1019"/>
      <c r="L46" s="1020" t="s">
        <v>4659</v>
      </c>
      <c r="M46" s="1019"/>
      <c r="N46" s="1020" t="s">
        <v>7594</v>
      </c>
      <c r="O46" s="1019"/>
      <c r="P46" s="1061"/>
      <c r="Q46" s="1025"/>
      <c r="R46" s="1025"/>
      <c r="S46" s="1025"/>
      <c r="T46" s="1025"/>
      <c r="U46" s="1024"/>
      <c r="V46" s="1024" t="s">
        <v>7595</v>
      </c>
      <c r="W46" s="1061"/>
      <c r="X46" s="1100"/>
      <c r="Y46" s="1100"/>
      <c r="Z46" s="1066" t="s">
        <v>7596</v>
      </c>
      <c r="AA46" s="1154"/>
      <c r="AB46" s="1029" t="s">
        <v>815</v>
      </c>
      <c r="AC46" s="1100"/>
      <c r="AD46" s="1100"/>
      <c r="AE46" s="1100"/>
      <c r="AF46" s="1100"/>
      <c r="AG46" s="1029" t="s">
        <v>7597</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7598</v>
      </c>
      <c r="BF46" s="1061"/>
      <c r="BG46" s="1048"/>
      <c r="BH46" s="1048"/>
      <c r="BI46" s="1048"/>
      <c r="BJ46" s="1104"/>
      <c r="BK46" s="1048"/>
      <c r="BL46" s="1048"/>
      <c r="BM46" s="1048"/>
      <c r="BN46" s="1061"/>
      <c r="BO46" s="1051" t="s">
        <v>7599</v>
      </c>
      <c r="BP46" s="1091"/>
      <c r="BQ46" s="1050"/>
      <c r="BR46" s="1050"/>
      <c r="BS46" s="1050"/>
      <c r="BT46" s="1050"/>
      <c r="BU46" s="1050"/>
      <c r="BV46" s="1050"/>
      <c r="BW46" s="1106" t="s">
        <v>7600</v>
      </c>
      <c r="BX46" s="1061"/>
      <c r="BY46" s="1056"/>
      <c r="BZ46" s="1056"/>
      <c r="CA46" s="1081"/>
      <c r="CB46" s="1081"/>
      <c r="CC46" s="1081"/>
      <c r="CD46" s="1056"/>
      <c r="CE46" s="1056"/>
      <c r="CF46" s="1056"/>
      <c r="CG46" s="1056"/>
      <c r="CH46" s="1056"/>
      <c r="CI46" s="1056"/>
      <c r="CJ46" s="1081"/>
      <c r="CK46" s="1081"/>
    </row>
    <row r="47">
      <c r="A47" s="1146" t="s">
        <v>6285</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7601</v>
      </c>
      <c r="W47" s="1061"/>
      <c r="X47" s="1100"/>
      <c r="Y47" s="1100"/>
      <c r="Z47" s="1100"/>
      <c r="AA47" s="1154"/>
      <c r="AB47" s="1100"/>
      <c r="AC47" s="1100"/>
      <c r="AD47" s="1100"/>
      <c r="AE47" s="1100"/>
      <c r="AF47" s="1100"/>
      <c r="AG47" s="1100"/>
      <c r="AH47" s="1157" t="s">
        <v>7602</v>
      </c>
      <c r="AI47" s="1061"/>
      <c r="AJ47" s="1036"/>
      <c r="AK47" s="1036"/>
      <c r="AL47" s="1036"/>
      <c r="AM47" s="1036"/>
      <c r="AN47" s="1036"/>
      <c r="AO47" s="1036"/>
      <c r="AP47" s="1036"/>
      <c r="AQ47" s="1036"/>
      <c r="AR47" s="1036"/>
      <c r="AS47" s="1036"/>
      <c r="AT47" s="1070"/>
      <c r="AU47" s="1036"/>
      <c r="AV47" s="1036"/>
      <c r="AW47" s="1036"/>
      <c r="AX47" s="1036"/>
      <c r="AY47" s="1157" t="s">
        <v>7603</v>
      </c>
      <c r="AZ47" s="1061"/>
      <c r="BA47" s="1124"/>
      <c r="BB47" s="1124"/>
      <c r="BC47" s="1124"/>
      <c r="BD47" s="1124"/>
      <c r="BE47" s="1157" t="s">
        <v>7604</v>
      </c>
      <c r="BF47" s="1061"/>
      <c r="BG47" s="1048"/>
      <c r="BH47" s="1048"/>
      <c r="BI47" s="1048"/>
      <c r="BJ47" s="1104"/>
      <c r="BK47" s="1048"/>
      <c r="BL47" s="1157" t="s">
        <v>7605</v>
      </c>
      <c r="BM47" s="1046"/>
      <c r="BN47" s="1061"/>
      <c r="BO47" s="1050"/>
      <c r="BP47" s="1091"/>
      <c r="BQ47" s="1050"/>
      <c r="BR47" s="1050"/>
      <c r="BS47" s="1050"/>
      <c r="BT47" s="1050"/>
      <c r="BU47" s="1050"/>
      <c r="BV47" s="1050"/>
      <c r="BW47" s="1157" t="s">
        <v>7606</v>
      </c>
      <c r="BX47" s="1061"/>
      <c r="BY47" s="1056"/>
      <c r="BZ47" s="1056"/>
      <c r="CA47" s="1081"/>
      <c r="CB47" s="1081"/>
      <c r="CC47" s="1081"/>
      <c r="CD47" s="1056"/>
      <c r="CE47" s="1056"/>
      <c r="CF47" s="1056"/>
      <c r="CG47" s="1056"/>
      <c r="CH47" s="1056"/>
      <c r="CI47" s="1056"/>
      <c r="CJ47" s="1081"/>
      <c r="CK47" s="1081"/>
    </row>
    <row r="48" ht="15.75" customHeight="1">
      <c r="A48" s="1188" t="s">
        <v>7607</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7608</v>
      </c>
      <c r="AA48" s="1100"/>
      <c r="AB48" s="1119" t="s">
        <v>7609</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7610</v>
      </c>
      <c r="B49" s="82" t="s">
        <v>913</v>
      </c>
      <c r="C49" s="83" t="s">
        <v>1411</v>
      </c>
      <c r="D49" s="84" t="s">
        <v>1411</v>
      </c>
      <c r="E49" s="85" t="s">
        <v>1411</v>
      </c>
      <c r="F49" s="86" t="s">
        <v>1411</v>
      </c>
      <c r="G49" s="82" t="s">
        <v>433</v>
      </c>
      <c r="H49" s="1019"/>
      <c r="I49" s="1019"/>
      <c r="J49" s="1019"/>
      <c r="K49" s="1019"/>
      <c r="L49" s="1019"/>
      <c r="M49" s="1019"/>
      <c r="N49" s="1020" t="s">
        <v>7611</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7612</v>
      </c>
      <c r="BF49" s="1061"/>
      <c r="BG49" s="1048"/>
      <c r="BH49" s="1048"/>
      <c r="BI49" s="1048"/>
      <c r="BJ49" s="1104"/>
      <c r="BK49" s="1048"/>
      <c r="BL49" s="1048"/>
      <c r="BM49" s="1048"/>
      <c r="BN49" s="1061"/>
      <c r="BO49" s="1050"/>
      <c r="BP49" s="1091"/>
      <c r="BQ49" s="1050"/>
      <c r="BR49" s="1050"/>
      <c r="BS49" s="1050"/>
      <c r="BT49" s="1050"/>
      <c r="BU49" s="1050"/>
      <c r="BV49" s="1050"/>
      <c r="BW49" s="1051" t="s">
        <v>7613</v>
      </c>
      <c r="BX49" s="1061"/>
      <c r="BY49" s="1056"/>
      <c r="BZ49" s="1056"/>
      <c r="CA49" s="1081"/>
      <c r="CB49" s="1081"/>
      <c r="CC49" s="1081"/>
      <c r="CD49" s="1056"/>
      <c r="CE49" s="1056"/>
      <c r="CF49" s="1056"/>
      <c r="CG49" s="1056"/>
      <c r="CH49" s="1056"/>
      <c r="CI49" s="1056"/>
      <c r="CJ49" s="1081"/>
      <c r="CK49" s="1081"/>
    </row>
    <row r="50">
      <c r="A50" s="565" t="s">
        <v>3701</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7614</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6097</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1854</v>
      </c>
      <c r="Y51" s="1100"/>
      <c r="Z51" s="1066" t="s">
        <v>1747</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7615</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5869</v>
      </c>
      <c r="AL52" s="1035" t="s">
        <v>7616</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2120</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3338</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1968</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7617</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5220</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7618</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6027</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7619</v>
      </c>
      <c r="W56" s="1061"/>
      <c r="X56" s="1100"/>
      <c r="Y56" s="1100"/>
      <c r="Z56" s="1100"/>
      <c r="AA56" s="1154"/>
      <c r="AB56" s="1100"/>
      <c r="AC56" s="1100"/>
      <c r="AD56" s="1100"/>
      <c r="AE56" s="1100"/>
      <c r="AF56" s="1100"/>
      <c r="AG56" s="1100"/>
      <c r="AH56" s="1157" t="s">
        <v>7620</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7621</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5933</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4565</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7622</v>
      </c>
      <c r="B58" s="103" t="s">
        <v>433</v>
      </c>
      <c r="C58" s="104" t="s">
        <v>1411</v>
      </c>
      <c r="D58" s="105" t="s">
        <v>1411</v>
      </c>
      <c r="E58" s="106" t="s">
        <v>1411</v>
      </c>
      <c r="F58" s="107" t="s">
        <v>738</v>
      </c>
      <c r="G58" s="103" t="s">
        <v>738</v>
      </c>
      <c r="H58" s="1019"/>
      <c r="I58" s="1019"/>
      <c r="J58" s="1019"/>
      <c r="K58" s="1019"/>
      <c r="L58" s="1058" t="s">
        <v>7623</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6951</v>
      </c>
      <c r="BV58" s="1050"/>
      <c r="BW58" s="1050"/>
      <c r="BX58" s="1061"/>
      <c r="BY58" s="1056"/>
      <c r="BZ58" s="1056"/>
      <c r="CA58" s="1081"/>
      <c r="CB58" s="1081"/>
      <c r="CC58" s="1081"/>
      <c r="CD58" s="1056"/>
      <c r="CE58" s="1056"/>
      <c r="CF58" s="1056"/>
      <c r="CG58" s="1056"/>
      <c r="CH58" s="1056"/>
      <c r="CI58" s="1056"/>
      <c r="CJ58" s="1081"/>
      <c r="CK58" s="1081"/>
    </row>
    <row r="59">
      <c r="A59" s="1146" t="s">
        <v>7624</v>
      </c>
      <c r="B59" s="82" t="s">
        <v>739</v>
      </c>
      <c r="C59" s="83" t="s">
        <v>1411</v>
      </c>
      <c r="D59" s="84" t="s">
        <v>1411</v>
      </c>
      <c r="E59" s="85" t="s">
        <v>1411</v>
      </c>
      <c r="F59" s="86" t="s">
        <v>1411</v>
      </c>
      <c r="G59" s="82" t="s">
        <v>739</v>
      </c>
      <c r="H59" s="1020" t="s">
        <v>3752</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3734</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7625</v>
      </c>
      <c r="C1" s="23" t="s">
        <v>10</v>
      </c>
      <c r="F1" s="23" t="s">
        <v>34</v>
      </c>
      <c r="H1" s="1204" t="s">
        <v>7626</v>
      </c>
      <c r="W1" s="1205" t="s">
        <v>7627</v>
      </c>
      <c r="AM1" s="1206" t="s">
        <v>7628</v>
      </c>
      <c r="BG1" s="1207" t="s">
        <v>7629</v>
      </c>
      <c r="BQ1" s="1208" t="s">
        <v>7630</v>
      </c>
      <c r="BV1" s="1209" t="s">
        <v>7631</v>
      </c>
      <c r="CE1" s="1204" t="s">
        <v>7632</v>
      </c>
      <c r="CM1" s="1210" t="s">
        <v>7633</v>
      </c>
      <c r="CP1" s="1211" t="s">
        <v>7634</v>
      </c>
      <c r="CT1" s="1212" t="s">
        <v>7635</v>
      </c>
    </row>
    <row r="2">
      <c r="A2" s="1213" t="s">
        <v>43</v>
      </c>
      <c r="B2" s="36" t="s">
        <v>44</v>
      </c>
      <c r="C2" s="36" t="s">
        <v>45</v>
      </c>
      <c r="F2" s="36" t="s">
        <v>7636</v>
      </c>
      <c r="H2" s="1214" t="s">
        <v>7637</v>
      </c>
      <c r="I2" s="1214" t="s">
        <v>7638</v>
      </c>
      <c r="J2" s="1214" t="s">
        <v>7639</v>
      </c>
      <c r="K2" s="1214" t="s">
        <v>7640</v>
      </c>
      <c r="L2" s="1214" t="s">
        <v>7641</v>
      </c>
      <c r="M2" s="1214" t="s">
        <v>7642</v>
      </c>
      <c r="N2" s="1214" t="s">
        <v>7643</v>
      </c>
      <c r="O2" s="1214" t="s">
        <v>7644</v>
      </c>
      <c r="P2" s="1214" t="s">
        <v>7645</v>
      </c>
      <c r="Q2" s="1214" t="s">
        <v>7646</v>
      </c>
      <c r="R2" s="1214" t="s">
        <v>7647</v>
      </c>
      <c r="S2" s="1214" t="s">
        <v>7648</v>
      </c>
      <c r="T2" s="1214" t="s">
        <v>7649</v>
      </c>
      <c r="U2" s="1214" t="s">
        <v>7650</v>
      </c>
      <c r="V2" s="1214" t="s">
        <v>7651</v>
      </c>
      <c r="W2" s="1215" t="s">
        <v>7652</v>
      </c>
      <c r="X2" s="1215" t="s">
        <v>7653</v>
      </c>
      <c r="Y2" s="1215" t="s">
        <v>7654</v>
      </c>
      <c r="Z2" s="1215" t="s">
        <v>7655</v>
      </c>
      <c r="AA2" s="1215" t="s">
        <v>7656</v>
      </c>
      <c r="AB2" s="1215" t="s">
        <v>7657</v>
      </c>
      <c r="AC2" s="1215" t="s">
        <v>7658</v>
      </c>
      <c r="AD2" s="1215" t="s">
        <v>7659</v>
      </c>
      <c r="AE2" s="1215" t="s">
        <v>7660</v>
      </c>
      <c r="AF2" s="1215" t="s">
        <v>7661</v>
      </c>
      <c r="AG2" s="1215" t="s">
        <v>7662</v>
      </c>
      <c r="AH2" s="1215" t="s">
        <v>7663</v>
      </c>
      <c r="AI2" s="1215" t="s">
        <v>7664</v>
      </c>
      <c r="AJ2" s="1215" t="s">
        <v>7665</v>
      </c>
      <c r="AK2" s="1215" t="s">
        <v>7666</v>
      </c>
      <c r="AL2" s="1215" t="s">
        <v>7667</v>
      </c>
      <c r="AM2" s="1216" t="s">
        <v>7668</v>
      </c>
      <c r="AN2" s="1216" t="s">
        <v>7669</v>
      </c>
      <c r="AO2" s="1216" t="s">
        <v>7670</v>
      </c>
      <c r="AP2" s="1216" t="s">
        <v>7671</v>
      </c>
      <c r="AQ2" s="1216" t="s">
        <v>7672</v>
      </c>
      <c r="AR2" s="1216" t="s">
        <v>7673</v>
      </c>
      <c r="AS2" s="1216" t="s">
        <v>7674</v>
      </c>
      <c r="AT2" s="1216" t="s">
        <v>7675</v>
      </c>
      <c r="AU2" s="1216" t="s">
        <v>7676</v>
      </c>
      <c r="AV2" s="1216" t="s">
        <v>7677</v>
      </c>
      <c r="AW2" s="1216" t="s">
        <v>7678</v>
      </c>
      <c r="AX2" s="1216" t="s">
        <v>7679</v>
      </c>
      <c r="AY2" s="1216" t="s">
        <v>7680</v>
      </c>
      <c r="AZ2" s="1216" t="s">
        <v>7681</v>
      </c>
      <c r="BA2" s="1216" t="s">
        <v>7682</v>
      </c>
      <c r="BB2" s="1216" t="s">
        <v>7683</v>
      </c>
      <c r="BC2" s="1216" t="s">
        <v>7684</v>
      </c>
      <c r="BD2" s="1216" t="s">
        <v>7685</v>
      </c>
      <c r="BE2" s="1216" t="s">
        <v>7686</v>
      </c>
      <c r="BF2" s="1216" t="s">
        <v>7687</v>
      </c>
      <c r="BG2" s="1217" t="s">
        <v>7688</v>
      </c>
      <c r="BH2" s="1217" t="s">
        <v>7689</v>
      </c>
      <c r="BI2" s="1217" t="s">
        <v>7690</v>
      </c>
      <c r="BJ2" s="1217" t="s">
        <v>7691</v>
      </c>
      <c r="BK2" s="1217" t="s">
        <v>7692</v>
      </c>
      <c r="BL2" s="1217" t="s">
        <v>7693</v>
      </c>
      <c r="BM2" s="1217" t="s">
        <v>7694</v>
      </c>
      <c r="BN2" s="1217" t="s">
        <v>7695</v>
      </c>
      <c r="BO2" s="1217" t="s">
        <v>7696</v>
      </c>
      <c r="BP2" s="1217" t="s">
        <v>7697</v>
      </c>
      <c r="BQ2" s="1218" t="s">
        <v>7698</v>
      </c>
      <c r="BR2" s="1218" t="s">
        <v>7699</v>
      </c>
      <c r="BS2" s="1218" t="s">
        <v>7700</v>
      </c>
      <c r="BT2" s="1218" t="s">
        <v>7701</v>
      </c>
      <c r="BU2" s="1218" t="s">
        <v>7702</v>
      </c>
      <c r="BV2" s="1219" t="s">
        <v>7703</v>
      </c>
      <c r="BW2" s="1219" t="s">
        <v>7704</v>
      </c>
      <c r="BX2" s="1219" t="s">
        <v>7705</v>
      </c>
      <c r="BY2" s="1219" t="s">
        <v>7706</v>
      </c>
      <c r="BZ2" s="1219" t="s">
        <v>7707</v>
      </c>
      <c r="CA2" s="1219" t="s">
        <v>7708</v>
      </c>
      <c r="CB2" s="1219" t="s">
        <v>7709</v>
      </c>
      <c r="CC2" s="1219" t="s">
        <v>7710</v>
      </c>
      <c r="CD2" s="1219" t="s">
        <v>7711</v>
      </c>
      <c r="CE2" s="1220" t="s">
        <v>7637</v>
      </c>
      <c r="CF2" s="1220" t="s">
        <v>7640</v>
      </c>
      <c r="CG2" s="1220" t="s">
        <v>7644</v>
      </c>
      <c r="CH2" s="1220" t="s">
        <v>7646</v>
      </c>
      <c r="CI2" s="1220" t="s">
        <v>7647</v>
      </c>
      <c r="CJ2" s="1220" t="s">
        <v>7650</v>
      </c>
      <c r="CK2" s="1220" t="s">
        <v>7712</v>
      </c>
      <c r="CL2" s="1220" t="s">
        <v>7713</v>
      </c>
      <c r="CM2" s="1221" t="s">
        <v>7714</v>
      </c>
      <c r="CN2" s="1221" t="s">
        <v>7715</v>
      </c>
      <c r="CO2" s="1221" t="s">
        <v>7716</v>
      </c>
      <c r="CP2" s="1222" t="s">
        <v>7717</v>
      </c>
      <c r="CQ2" s="1222" t="s">
        <v>7718</v>
      </c>
      <c r="CR2" s="1222" t="s">
        <v>7719</v>
      </c>
      <c r="CS2" s="1222" t="s">
        <v>7720</v>
      </c>
      <c r="CT2" s="1223" t="s">
        <v>7721</v>
      </c>
    </row>
    <row r="3" ht="20.25" customHeight="1">
      <c r="A3" s="1224" t="s">
        <v>6280</v>
      </c>
      <c r="B3" s="1225" t="s">
        <v>7722</v>
      </c>
      <c r="C3" s="1226" t="s">
        <v>988</v>
      </c>
      <c r="D3" s="1227" t="s">
        <v>738</v>
      </c>
      <c r="E3" s="1228" t="s">
        <v>738</v>
      </c>
      <c r="F3" s="1229" t="s">
        <v>2648</v>
      </c>
      <c r="G3" s="1225" t="s">
        <v>3222</v>
      </c>
      <c r="H3" s="744" t="s">
        <v>7723</v>
      </c>
      <c r="I3" s="1230" t="s">
        <v>7724</v>
      </c>
      <c r="J3" s="744" t="s">
        <v>7415</v>
      </c>
      <c r="K3" s="1231" t="s">
        <v>7725</v>
      </c>
      <c r="L3" s="1230" t="s">
        <v>4116</v>
      </c>
      <c r="M3" s="780" t="s">
        <v>7726</v>
      </c>
      <c r="N3" s="744" t="s">
        <v>7727</v>
      </c>
      <c r="O3" s="1232" t="s">
        <v>7728</v>
      </c>
      <c r="P3" s="1233" t="s">
        <v>7729</v>
      </c>
      <c r="Q3" s="1232" t="s">
        <v>7730</v>
      </c>
      <c r="R3" s="744" t="s">
        <v>7731</v>
      </c>
      <c r="S3" s="1234" t="s">
        <v>7732</v>
      </c>
      <c r="T3" s="717" t="s">
        <v>7733</v>
      </c>
      <c r="U3" s="1233" t="s">
        <v>7734</v>
      </c>
      <c r="V3" s="744" t="s">
        <v>7735</v>
      </c>
      <c r="W3" s="744" t="s">
        <v>7207</v>
      </c>
      <c r="X3" s="1234" t="s">
        <v>2111</v>
      </c>
      <c r="Y3" s="744" t="s">
        <v>1707</v>
      </c>
      <c r="Z3" s="1234" t="s">
        <v>7736</v>
      </c>
      <c r="AA3" s="744" t="s">
        <v>7737</v>
      </c>
      <c r="AB3" s="1234"/>
      <c r="AC3" s="744" t="s">
        <v>7738</v>
      </c>
      <c r="AD3" s="744" t="s">
        <v>3714</v>
      </c>
      <c r="AE3" s="744" t="s">
        <v>7739</v>
      </c>
      <c r="AF3" s="1234" t="s">
        <v>7740</v>
      </c>
      <c r="AG3" s="1234"/>
      <c r="AH3" s="1234" t="s">
        <v>7741</v>
      </c>
      <c r="AI3" s="1234" t="s">
        <v>7742</v>
      </c>
      <c r="AJ3" s="1235"/>
      <c r="AK3" s="1234"/>
      <c r="AL3" s="744"/>
      <c r="AM3" s="1234" t="s">
        <v>7743</v>
      </c>
      <c r="AN3" s="1233" t="s">
        <v>7744</v>
      </c>
      <c r="AO3" s="1233" t="s">
        <v>7745</v>
      </c>
      <c r="AP3" s="1233" t="s">
        <v>7746</v>
      </c>
      <c r="AQ3" s="1233" t="s">
        <v>7747</v>
      </c>
      <c r="AR3" s="1233" t="s">
        <v>7748</v>
      </c>
      <c r="AS3" s="1233" t="s">
        <v>7749</v>
      </c>
      <c r="AT3" s="780" t="s">
        <v>7750</v>
      </c>
      <c r="AU3" s="1233" t="s">
        <v>7751</v>
      </c>
      <c r="AV3" s="1233" t="s">
        <v>7752</v>
      </c>
      <c r="AW3" s="717" t="s">
        <v>7753</v>
      </c>
      <c r="AX3" s="1233" t="s">
        <v>7754</v>
      </c>
      <c r="AY3" s="1234" t="s">
        <v>7755</v>
      </c>
      <c r="AZ3" s="1234" t="s">
        <v>4780</v>
      </c>
      <c r="BA3" s="1233" t="s">
        <v>7756</v>
      </c>
      <c r="BB3" s="1234" t="s">
        <v>7757</v>
      </c>
      <c r="BC3" s="1234" t="s">
        <v>7758</v>
      </c>
      <c r="BD3" s="744" t="s">
        <v>7759</v>
      </c>
      <c r="BE3" s="1234"/>
      <c r="BF3" s="1233" t="s">
        <v>7760</v>
      </c>
      <c r="BG3" s="1234"/>
      <c r="BH3" s="1234"/>
      <c r="BI3" s="1234" t="s">
        <v>7761</v>
      </c>
      <c r="BJ3" s="1234"/>
      <c r="BK3" s="1234"/>
      <c r="BL3" s="744"/>
      <c r="BM3" s="1234" t="s">
        <v>7762</v>
      </c>
      <c r="BN3" s="1234"/>
      <c r="BO3" s="1234"/>
      <c r="BP3" s="1234"/>
      <c r="BQ3" s="744" t="s">
        <v>7763</v>
      </c>
      <c r="BR3" s="1235"/>
      <c r="BS3" s="744" t="s">
        <v>7764</v>
      </c>
      <c r="BT3" s="1235"/>
      <c r="BU3" s="744" t="s">
        <v>7765</v>
      </c>
      <c r="BV3" s="1182"/>
      <c r="BW3" s="1235"/>
      <c r="BX3" s="1234" t="s">
        <v>2112</v>
      </c>
      <c r="BY3" s="1235"/>
      <c r="BZ3" s="1182"/>
      <c r="CA3" s="1234" t="s">
        <v>6030</v>
      </c>
      <c r="CB3" s="1234" t="s">
        <v>368</v>
      </c>
      <c r="CC3" s="1234" t="s">
        <v>2226</v>
      </c>
      <c r="CD3" s="1234"/>
      <c r="CE3" s="744" t="s">
        <v>7766</v>
      </c>
      <c r="CF3" s="744" t="s">
        <v>7767</v>
      </c>
      <c r="CG3" s="1234"/>
      <c r="CH3" s="1234"/>
      <c r="CI3" s="1234"/>
      <c r="CJ3" s="1234"/>
      <c r="CK3" s="1234"/>
      <c r="CL3" s="1234"/>
      <c r="CM3" s="1234"/>
      <c r="CN3" s="744"/>
      <c r="CO3" s="1234"/>
      <c r="CP3" s="744" t="s">
        <v>7768</v>
      </c>
      <c r="CQ3" s="744" t="s">
        <v>7769</v>
      </c>
      <c r="CR3" s="1234"/>
      <c r="CS3" s="1234"/>
      <c r="CT3" s="1234" t="s">
        <v>7770</v>
      </c>
    </row>
    <row r="4">
      <c r="A4" s="1236" t="s">
        <v>6262</v>
      </c>
      <c r="B4" s="1225" t="s">
        <v>7771</v>
      </c>
      <c r="C4" s="1226" t="s">
        <v>643</v>
      </c>
      <c r="D4" s="1227" t="s">
        <v>643</v>
      </c>
      <c r="E4" s="1228" t="s">
        <v>913</v>
      </c>
      <c r="F4" s="1229" t="s">
        <v>4570</v>
      </c>
      <c r="G4" s="1225" t="s">
        <v>5066</v>
      </c>
      <c r="H4" s="1237" t="s">
        <v>7772</v>
      </c>
      <c r="I4" s="1238" t="s">
        <v>7773</v>
      </c>
      <c r="J4" s="1182"/>
      <c r="K4" s="744" t="s">
        <v>7774</v>
      </c>
      <c r="L4" s="1235"/>
      <c r="M4" s="1233" t="s">
        <v>7775</v>
      </c>
      <c r="N4" s="1182"/>
      <c r="O4" s="717" t="s">
        <v>7776</v>
      </c>
      <c r="P4" s="1232" t="s">
        <v>7777</v>
      </c>
      <c r="Q4" s="1235"/>
      <c r="R4" s="717" t="s">
        <v>7778</v>
      </c>
      <c r="S4" s="1182"/>
      <c r="T4" s="744" t="s">
        <v>7779</v>
      </c>
      <c r="U4" s="717" t="s">
        <v>7276</v>
      </c>
      <c r="V4" s="1233" t="s">
        <v>7780</v>
      </c>
      <c r="W4" s="717" t="s">
        <v>1230</v>
      </c>
      <c r="X4" s="717" t="s">
        <v>2066</v>
      </c>
      <c r="Y4" s="717" t="s">
        <v>2147</v>
      </c>
      <c r="Z4" s="1233" t="s">
        <v>3879</v>
      </c>
      <c r="AA4" s="848"/>
      <c r="AB4" s="1239" t="s">
        <v>7781</v>
      </c>
      <c r="AC4" s="717" t="s">
        <v>3193</v>
      </c>
      <c r="AD4" s="717" t="s">
        <v>6133</v>
      </c>
      <c r="AE4" s="848"/>
      <c r="AF4" s="1230" t="s">
        <v>7531</v>
      </c>
      <c r="AG4" s="1235"/>
      <c r="AH4" s="1232" t="s">
        <v>7782</v>
      </c>
      <c r="AI4" s="1232" t="s">
        <v>4885</v>
      </c>
      <c r="AJ4" s="1235"/>
      <c r="AK4" s="717" t="s">
        <v>7783</v>
      </c>
      <c r="AL4" s="1182"/>
      <c r="AM4" s="1230" t="s">
        <v>7784</v>
      </c>
      <c r="AN4" s="744" t="s">
        <v>7785</v>
      </c>
      <c r="AO4" s="744" t="s">
        <v>7786</v>
      </c>
      <c r="AP4" s="1230" t="s">
        <v>7743</v>
      </c>
      <c r="AQ4" s="1182"/>
      <c r="AR4" s="744" t="s">
        <v>7787</v>
      </c>
      <c r="AS4" s="1182"/>
      <c r="AT4" s="1230" t="s">
        <v>7750</v>
      </c>
      <c r="AU4" s="1230" t="s">
        <v>7788</v>
      </c>
      <c r="AV4" s="1182"/>
      <c r="AW4" s="1230" t="s">
        <v>7789</v>
      </c>
      <c r="AX4" s="1182"/>
      <c r="AY4" s="1182"/>
      <c r="AZ4" s="1230" t="s">
        <v>7790</v>
      </c>
      <c r="BA4" s="1232" t="s">
        <v>5103</v>
      </c>
      <c r="BB4" s="1230" t="s">
        <v>7791</v>
      </c>
      <c r="BC4" s="717" t="s">
        <v>7792</v>
      </c>
      <c r="BD4" s="1233" t="s">
        <v>7793</v>
      </c>
      <c r="BE4" s="1235"/>
      <c r="BF4" s="1182"/>
      <c r="BG4" s="1235"/>
      <c r="BH4" s="1235"/>
      <c r="BI4" s="1235"/>
      <c r="BJ4" s="1235"/>
      <c r="BK4" s="1235"/>
      <c r="BL4" s="1182"/>
      <c r="BM4" s="1235"/>
      <c r="BN4" s="1235"/>
      <c r="BO4" s="1235"/>
      <c r="BP4" s="1235"/>
      <c r="BQ4" s="1235"/>
      <c r="BR4" s="1235"/>
      <c r="BS4" s="1235"/>
      <c r="BT4" s="1235"/>
      <c r="BU4" s="1235"/>
      <c r="BV4" s="1182"/>
      <c r="BW4" s="1233" t="s">
        <v>5210</v>
      </c>
      <c r="BX4" s="717" t="s">
        <v>1552</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6267</v>
      </c>
      <c r="B5" s="1225" t="s">
        <v>7794</v>
      </c>
      <c r="C5" s="1226" t="s">
        <v>827</v>
      </c>
      <c r="D5" s="1227" t="s">
        <v>643</v>
      </c>
      <c r="E5" s="1228" t="s">
        <v>739</v>
      </c>
      <c r="F5" s="1229" t="s">
        <v>1134</v>
      </c>
      <c r="G5" s="1225" t="s">
        <v>5885</v>
      </c>
      <c r="H5" s="744" t="s">
        <v>7795</v>
      </c>
      <c r="I5" s="744" t="s">
        <v>7470</v>
      </c>
      <c r="J5" s="744"/>
      <c r="K5" s="1232" t="s">
        <v>7796</v>
      </c>
      <c r="L5" s="1233" t="s">
        <v>7797</v>
      </c>
      <c r="M5" s="744"/>
      <c r="N5" s="744"/>
      <c r="O5" s="1230" t="s">
        <v>7798</v>
      </c>
      <c r="P5" s="744" t="s">
        <v>7799</v>
      </c>
      <c r="Q5" s="744" t="s">
        <v>7800</v>
      </c>
      <c r="R5" s="1233" t="s">
        <v>7801</v>
      </c>
      <c r="S5" s="744"/>
      <c r="T5" s="1232" t="s">
        <v>7802</v>
      </c>
      <c r="U5" s="1232" t="s">
        <v>7803</v>
      </c>
      <c r="V5" s="744"/>
      <c r="W5" s="744" t="s">
        <v>6327</v>
      </c>
      <c r="X5" s="744"/>
      <c r="Y5" s="744" t="s">
        <v>2013</v>
      </c>
      <c r="Z5" s="1232" t="s">
        <v>1071</v>
      </c>
      <c r="AA5" s="848"/>
      <c r="AB5" s="848"/>
      <c r="AC5" s="744" t="s">
        <v>7804</v>
      </c>
      <c r="AD5" s="1182"/>
      <c r="AE5" s="744"/>
      <c r="AF5" s="744" t="s">
        <v>7805</v>
      </c>
      <c r="AG5" s="744"/>
      <c r="AH5" s="744" t="s">
        <v>7806</v>
      </c>
      <c r="AI5" s="744" t="s">
        <v>1851</v>
      </c>
      <c r="AJ5" s="1182"/>
      <c r="AK5" s="744"/>
      <c r="AL5" s="744"/>
      <c r="AM5" s="744" t="s">
        <v>7807</v>
      </c>
      <c r="AN5" s="1182"/>
      <c r="AO5" s="1182"/>
      <c r="AP5" s="744" t="s">
        <v>7808</v>
      </c>
      <c r="AQ5" s="1232" t="s">
        <v>7809</v>
      </c>
      <c r="AR5" s="744" t="s">
        <v>7810</v>
      </c>
      <c r="AS5" s="744"/>
      <c r="AT5" s="744" t="s">
        <v>7811</v>
      </c>
      <c r="AU5" s="717" t="s">
        <v>7812</v>
      </c>
      <c r="AV5" s="744"/>
      <c r="AW5" s="1241" t="s">
        <v>7813</v>
      </c>
      <c r="AX5" s="114"/>
      <c r="AY5" s="114" t="s">
        <v>7814</v>
      </c>
      <c r="AZ5" s="744" t="s">
        <v>2982</v>
      </c>
      <c r="BA5" s="744"/>
      <c r="BB5" s="744" t="s">
        <v>7793</v>
      </c>
      <c r="BC5" s="1233" t="s">
        <v>7815</v>
      </c>
      <c r="BD5" s="744" t="s">
        <v>7816</v>
      </c>
      <c r="BE5" s="744"/>
      <c r="BF5" s="744"/>
      <c r="BG5" s="744" t="s">
        <v>7817</v>
      </c>
      <c r="BH5" s="744"/>
      <c r="BI5" s="744"/>
      <c r="BJ5" s="744"/>
      <c r="BK5" s="744" t="s">
        <v>7818</v>
      </c>
      <c r="BL5" s="744"/>
      <c r="BM5" s="744"/>
      <c r="BN5" s="744"/>
      <c r="BO5" s="744"/>
      <c r="BP5" s="744" t="s">
        <v>7819</v>
      </c>
      <c r="BQ5" s="1182"/>
      <c r="BR5" s="1182"/>
      <c r="BS5" s="1182"/>
      <c r="BT5" s="1182"/>
      <c r="BU5" s="1182"/>
      <c r="BV5" s="744"/>
      <c r="BW5" s="744" t="s">
        <v>6533</v>
      </c>
      <c r="BX5" s="744"/>
      <c r="BY5" s="744"/>
      <c r="BZ5" s="744"/>
      <c r="CA5" s="744"/>
      <c r="CB5" s="744" t="s">
        <v>2263</v>
      </c>
      <c r="CC5" s="744"/>
      <c r="CD5" s="744"/>
      <c r="CE5" s="744"/>
      <c r="CF5" s="744"/>
      <c r="CG5" s="744"/>
      <c r="CH5" s="744"/>
      <c r="CI5" s="744"/>
      <c r="CJ5" s="744"/>
      <c r="CK5" s="744"/>
      <c r="CL5" s="744"/>
      <c r="CM5" s="744"/>
      <c r="CN5" s="744"/>
      <c r="CO5" s="744"/>
      <c r="CP5" s="744"/>
      <c r="CQ5" s="744"/>
      <c r="CR5" s="744"/>
      <c r="CS5" s="744"/>
      <c r="CT5" s="114"/>
    </row>
    <row r="6" ht="15.75" customHeight="1">
      <c r="A6" s="1242" t="s">
        <v>7820</v>
      </c>
      <c r="B6" s="1225" t="s">
        <v>7821</v>
      </c>
      <c r="C6" s="1226" t="s">
        <v>1135</v>
      </c>
      <c r="D6" s="1227" t="s">
        <v>332</v>
      </c>
      <c r="E6" s="1228" t="s">
        <v>827</v>
      </c>
      <c r="F6" s="1229" t="s">
        <v>4570</v>
      </c>
      <c r="G6" s="1225" t="s">
        <v>6103</v>
      </c>
      <c r="H6" s="1232" t="s">
        <v>7822</v>
      </c>
      <c r="I6" s="717" t="s">
        <v>7823</v>
      </c>
      <c r="J6" s="744"/>
      <c r="K6" s="1230" t="s">
        <v>7824</v>
      </c>
      <c r="L6" s="717" t="s">
        <v>7825</v>
      </c>
      <c r="M6" s="1182"/>
      <c r="N6" s="1182"/>
      <c r="O6" s="717" t="s">
        <v>7826</v>
      </c>
      <c r="P6" s="1182"/>
      <c r="Q6" s="744" t="s">
        <v>7827</v>
      </c>
      <c r="R6" s="1232" t="s">
        <v>7828</v>
      </c>
      <c r="S6" s="1182"/>
      <c r="T6" s="1230" t="s">
        <v>7829</v>
      </c>
      <c r="U6" s="1230" t="s">
        <v>670</v>
      </c>
      <c r="V6" s="744" t="s">
        <v>7830</v>
      </c>
      <c r="W6" s="1182"/>
      <c r="X6" s="1230" t="s">
        <v>5935</v>
      </c>
      <c r="Y6" s="1232" t="s">
        <v>2387</v>
      </c>
      <c r="Z6" s="1182"/>
      <c r="AA6" s="1182"/>
      <c r="AB6" s="1182"/>
      <c r="AC6" s="1182"/>
      <c r="AD6" s="744" t="s">
        <v>7831</v>
      </c>
      <c r="AE6" s="848"/>
      <c r="AF6" s="717" t="s">
        <v>459</v>
      </c>
      <c r="AG6" s="848"/>
      <c r="AH6" s="1182"/>
      <c r="AI6" s="1182"/>
      <c r="AJ6" s="1233" t="s">
        <v>2201</v>
      </c>
      <c r="AK6" s="1232" t="s">
        <v>5912</v>
      </c>
      <c r="AL6" s="750" t="s">
        <v>7832</v>
      </c>
      <c r="AM6" s="1232" t="s">
        <v>7833</v>
      </c>
      <c r="AN6" s="1182"/>
      <c r="AO6" s="1182"/>
      <c r="AP6" s="744" t="s">
        <v>7743</v>
      </c>
      <c r="AQ6" s="744"/>
      <c r="AR6" s="1232" t="s">
        <v>7834</v>
      </c>
      <c r="AS6" s="848"/>
      <c r="AT6" s="1233" t="s">
        <v>7835</v>
      </c>
      <c r="AU6" s="717" t="s">
        <v>7836</v>
      </c>
      <c r="AV6" s="1232" t="s">
        <v>7837</v>
      </c>
      <c r="AW6" s="1232" t="s">
        <v>7838</v>
      </c>
      <c r="AX6" s="1182"/>
      <c r="AY6" s="1182"/>
      <c r="AZ6" s="1233" t="s">
        <v>4408</v>
      </c>
      <c r="BA6" s="848"/>
      <c r="BB6" s="1232" t="s">
        <v>7839</v>
      </c>
      <c r="BC6" s="1232" t="s">
        <v>7840</v>
      </c>
      <c r="BD6" s="1182"/>
      <c r="BE6" s="1182"/>
      <c r="BF6" s="1182"/>
      <c r="BG6" s="1243" t="s">
        <v>7841</v>
      </c>
      <c r="BH6" s="1124"/>
      <c r="BI6" s="1124"/>
      <c r="BJ6" s="1124"/>
      <c r="BK6" s="1243" t="s">
        <v>7842</v>
      </c>
      <c r="BL6" s="1124"/>
      <c r="BM6" s="1087" t="s">
        <v>7843</v>
      </c>
      <c r="BN6" s="1042" t="s">
        <v>7844</v>
      </c>
      <c r="BO6" s="1124"/>
      <c r="BP6" s="1124"/>
      <c r="BQ6" s="1244"/>
      <c r="BR6" s="1182"/>
      <c r="BS6" s="1233" t="s">
        <v>7845</v>
      </c>
      <c r="BT6" s="1182"/>
      <c r="BU6" s="1182"/>
      <c r="BV6" s="1182"/>
      <c r="BW6" s="1182"/>
      <c r="BX6" s="1182"/>
      <c r="BY6" s="1182"/>
      <c r="BZ6" s="1182"/>
      <c r="CA6" s="1182"/>
      <c r="CB6" s="1182"/>
      <c r="CC6" s="1232" t="s">
        <v>445</v>
      </c>
      <c r="CD6" s="848"/>
      <c r="CE6" s="1245"/>
      <c r="CF6" s="1245"/>
      <c r="CG6" s="1246"/>
      <c r="CH6" s="1246"/>
      <c r="CI6" s="1245" t="s">
        <v>7846</v>
      </c>
      <c r="CJ6" s="1246"/>
      <c r="CK6" s="1246"/>
      <c r="CL6" s="1245" t="s">
        <v>5885</v>
      </c>
      <c r="CM6" s="1247" t="s">
        <v>7206</v>
      </c>
      <c r="CN6" s="1247" t="s">
        <v>4756</v>
      </c>
      <c r="CO6" s="1245"/>
      <c r="CP6" s="1245"/>
      <c r="CQ6" s="1245"/>
      <c r="CR6" s="1245"/>
      <c r="CS6" s="1247" t="s">
        <v>7847</v>
      </c>
      <c r="CT6" s="101"/>
    </row>
    <row r="7" ht="15.75" customHeight="1">
      <c r="A7" s="1248" t="s">
        <v>7015</v>
      </c>
      <c r="B7" s="1225" t="s">
        <v>7848</v>
      </c>
      <c r="C7" s="1226" t="s">
        <v>827</v>
      </c>
      <c r="D7" s="1227" t="s">
        <v>1283</v>
      </c>
      <c r="E7" s="1228" t="s">
        <v>1283</v>
      </c>
      <c r="F7" s="1229" t="s">
        <v>4762</v>
      </c>
      <c r="G7" s="1225" t="s">
        <v>2982</v>
      </c>
      <c r="H7" s="717" t="s">
        <v>7849</v>
      </c>
      <c r="I7" s="1231" t="s">
        <v>7850</v>
      </c>
      <c r="J7" s="1249"/>
      <c r="K7" s="717" t="s">
        <v>7851</v>
      </c>
      <c r="L7" s="1250"/>
      <c r="M7" s="1230" t="s">
        <v>7852</v>
      </c>
      <c r="N7" s="1182"/>
      <c r="O7" s="1182"/>
      <c r="P7" s="1234" t="s">
        <v>7853</v>
      </c>
      <c r="Q7" s="1235"/>
      <c r="R7" s="744"/>
      <c r="S7" s="1182"/>
      <c r="T7" s="1182"/>
      <c r="U7" s="1234" t="s">
        <v>7854</v>
      </c>
      <c r="V7" s="1234"/>
      <c r="W7" s="1230" t="s">
        <v>2043</v>
      </c>
      <c r="X7" s="717" t="s">
        <v>2165</v>
      </c>
      <c r="Y7" s="717" t="s">
        <v>1910</v>
      </c>
      <c r="Z7" s="1230" t="s">
        <v>7855</v>
      </c>
      <c r="AA7" s="848"/>
      <c r="AB7" s="848"/>
      <c r="AC7" s="1234" t="s">
        <v>7856</v>
      </c>
      <c r="AD7" s="717" t="s">
        <v>4359</v>
      </c>
      <c r="AE7" s="848"/>
      <c r="AF7" s="717" t="s">
        <v>7857</v>
      </c>
      <c r="AG7" s="1250"/>
      <c r="AH7" s="1234" t="s">
        <v>7858</v>
      </c>
      <c r="AI7" s="1234" t="s">
        <v>1212</v>
      </c>
      <c r="AJ7" s="1234"/>
      <c r="AK7" s="744" t="s">
        <v>7859</v>
      </c>
      <c r="AL7" s="1234" t="s">
        <v>6090</v>
      </c>
      <c r="AM7" s="1251" t="s">
        <v>7860</v>
      </c>
      <c r="AN7" s="1230" t="s">
        <v>7861</v>
      </c>
      <c r="AO7" s="1232" t="s">
        <v>7862</v>
      </c>
      <c r="AP7" s="717" t="s">
        <v>7863</v>
      </c>
      <c r="AQ7" s="848"/>
      <c r="AR7" s="717" t="s">
        <v>7864</v>
      </c>
      <c r="AS7" s="848"/>
      <c r="AT7" s="1232" t="s">
        <v>7818</v>
      </c>
      <c r="AU7" s="717" t="s">
        <v>7865</v>
      </c>
      <c r="AV7" s="848"/>
      <c r="AW7" s="1252" t="s">
        <v>7866</v>
      </c>
      <c r="AX7" s="848"/>
      <c r="AY7" s="1232" t="s">
        <v>7867</v>
      </c>
      <c r="AZ7" s="717" t="s">
        <v>4932</v>
      </c>
      <c r="BA7" s="848"/>
      <c r="BB7" s="717" t="s">
        <v>7868</v>
      </c>
      <c r="BC7" s="1252" t="s">
        <v>7869</v>
      </c>
      <c r="BD7" s="1230" t="s">
        <v>7870</v>
      </c>
      <c r="BE7" s="848"/>
      <c r="BF7" s="848"/>
      <c r="BG7" s="1182"/>
      <c r="BH7" s="1182"/>
      <c r="BI7" s="1235"/>
      <c r="BJ7" s="1235"/>
      <c r="BK7" s="1235"/>
      <c r="BL7" s="1182"/>
      <c r="BM7" s="1235"/>
      <c r="BN7" s="1235"/>
      <c r="BO7" s="1235"/>
      <c r="BP7" s="1235"/>
      <c r="BQ7" s="1235"/>
      <c r="BR7" s="1235"/>
      <c r="BS7" s="1235"/>
      <c r="BT7" s="1235"/>
      <c r="BU7" s="1235"/>
      <c r="BV7" s="1253" t="s">
        <v>2314</v>
      </c>
      <c r="BW7" s="1232" t="s">
        <v>2325</v>
      </c>
      <c r="BX7" s="1230" t="s">
        <v>2334</v>
      </c>
      <c r="BY7" s="1233" t="s">
        <v>7871</v>
      </c>
      <c r="BZ7" s="1232" t="s">
        <v>7872</v>
      </c>
      <c r="CA7" s="1233" t="s">
        <v>1216</v>
      </c>
      <c r="CB7" s="1233" t="s">
        <v>7873</v>
      </c>
      <c r="CC7" s="1233" t="s">
        <v>473</v>
      </c>
      <c r="CD7" s="1254" t="s">
        <v>2364</v>
      </c>
      <c r="CE7" s="1235"/>
      <c r="CF7" s="1182"/>
      <c r="CG7" s="1235"/>
      <c r="CH7" s="1235"/>
      <c r="CI7" s="1235"/>
      <c r="CJ7" s="1235"/>
      <c r="CK7" s="1235"/>
      <c r="CL7" s="1235"/>
      <c r="CM7" s="1235"/>
      <c r="CN7" s="1182"/>
      <c r="CO7" s="1235"/>
      <c r="CP7" s="1235"/>
      <c r="CQ7" s="1235"/>
      <c r="CR7" s="1235"/>
      <c r="CS7" s="1235"/>
      <c r="CT7" s="744" t="s">
        <v>7874</v>
      </c>
    </row>
    <row r="8" ht="15.75" customHeight="1">
      <c r="A8" s="1255" t="s">
        <v>7875</v>
      </c>
      <c r="B8" s="1225" t="s">
        <v>7876</v>
      </c>
      <c r="C8" s="1226" t="s">
        <v>739</v>
      </c>
      <c r="D8" s="1227" t="s">
        <v>827</v>
      </c>
      <c r="E8" s="1228" t="s">
        <v>643</v>
      </c>
      <c r="F8" s="1229" t="s">
        <v>220</v>
      </c>
      <c r="G8" s="1225" t="s">
        <v>7158</v>
      </c>
      <c r="H8" s="717" t="s">
        <v>7877</v>
      </c>
      <c r="I8" s="717" t="s">
        <v>7878</v>
      </c>
      <c r="J8" s="848"/>
      <c r="K8" s="1182"/>
      <c r="L8" s="1235"/>
      <c r="M8" s="1182"/>
      <c r="N8" s="1182"/>
      <c r="O8" s="1182"/>
      <c r="P8" s="744" t="s">
        <v>7879</v>
      </c>
      <c r="Q8" s="1235"/>
      <c r="R8" s="1230" t="s">
        <v>7880</v>
      </c>
      <c r="S8" s="1182"/>
      <c r="T8" s="1182"/>
      <c r="U8" s="1251" t="s">
        <v>7881</v>
      </c>
      <c r="V8" s="1250"/>
      <c r="W8" s="780" t="s">
        <v>783</v>
      </c>
      <c r="X8" s="1250" t="s">
        <v>3491</v>
      </c>
      <c r="Y8" s="1256" t="s">
        <v>4882</v>
      </c>
      <c r="Z8" s="848"/>
      <c r="AA8" s="848" t="s">
        <v>7882</v>
      </c>
      <c r="AB8" s="1250"/>
      <c r="AC8" s="1230" t="s">
        <v>7883</v>
      </c>
      <c r="AD8" s="717" t="s">
        <v>817</v>
      </c>
      <c r="AE8" s="848"/>
      <c r="AF8" s="848"/>
      <c r="AG8" s="1250"/>
      <c r="AH8" s="1235"/>
      <c r="AI8" s="1235"/>
      <c r="AJ8" s="1235"/>
      <c r="AK8" s="1234" t="s">
        <v>324</v>
      </c>
      <c r="AL8" s="744"/>
      <c r="AM8" s="1233" t="s">
        <v>7884</v>
      </c>
      <c r="AN8" s="1234" t="s">
        <v>7885</v>
      </c>
      <c r="AO8" s="1182"/>
      <c r="AP8" s="717" t="s">
        <v>7861</v>
      </c>
      <c r="AQ8" s="848"/>
      <c r="AR8" s="1182"/>
      <c r="AS8" s="1182"/>
      <c r="AT8" s="717" t="s">
        <v>7886</v>
      </c>
      <c r="AU8" s="744"/>
      <c r="AV8" s="744"/>
      <c r="AW8" s="717" t="s">
        <v>7887</v>
      </c>
      <c r="AX8" s="1182"/>
      <c r="AY8" s="1182"/>
      <c r="AZ8" s="1182"/>
      <c r="BA8" s="1182"/>
      <c r="BB8" s="717" t="s">
        <v>7888</v>
      </c>
      <c r="BC8" s="1234" t="s">
        <v>7889</v>
      </c>
      <c r="BD8" s="1182"/>
      <c r="BE8" s="1235"/>
      <c r="BF8" s="1182"/>
      <c r="BG8" s="1125"/>
      <c r="BH8" s="1074" t="s">
        <v>7890</v>
      </c>
      <c r="BI8" s="1125"/>
      <c r="BJ8" s="1125"/>
      <c r="BK8" s="1125"/>
      <c r="BL8" s="1124"/>
      <c r="BM8" s="1125"/>
      <c r="BN8" s="1125"/>
      <c r="BO8" s="1125"/>
      <c r="BP8" s="1125"/>
      <c r="BQ8" s="1235"/>
      <c r="BR8" s="1235"/>
      <c r="BS8" s="1232" t="s">
        <v>7891</v>
      </c>
      <c r="BT8" s="1235"/>
      <c r="BU8" s="1235"/>
      <c r="BV8" s="1257" t="s">
        <v>1070</v>
      </c>
      <c r="BW8" s="1230" t="s">
        <v>3355</v>
      </c>
      <c r="BX8" s="1232" t="s">
        <v>2431</v>
      </c>
      <c r="BY8" s="1251" t="s">
        <v>3451</v>
      </c>
      <c r="BZ8" s="848"/>
      <c r="CA8" s="1232" t="s">
        <v>1732</v>
      </c>
      <c r="CB8" s="1251" t="s">
        <v>3046</v>
      </c>
      <c r="CC8" s="1258" t="s">
        <v>3123</v>
      </c>
      <c r="CD8" s="1259"/>
      <c r="CE8" s="1260"/>
      <c r="CF8" s="1246"/>
      <c r="CG8" s="1260"/>
      <c r="CH8" s="1260"/>
      <c r="CI8" s="1260"/>
      <c r="CJ8" s="1260"/>
      <c r="CK8" s="1260"/>
      <c r="CL8" s="1260"/>
      <c r="CM8" s="1261" t="s">
        <v>3401</v>
      </c>
      <c r="CN8" s="1246"/>
      <c r="CO8" s="1260"/>
      <c r="CP8" s="1260"/>
      <c r="CQ8" s="1262" t="s">
        <v>7866</v>
      </c>
      <c r="CR8" s="1260"/>
      <c r="CS8" s="1260"/>
      <c r="CT8" s="1263"/>
    </row>
    <row r="9" ht="15.75" customHeight="1">
      <c r="A9" s="1264" t="s">
        <v>2811</v>
      </c>
      <c r="B9" s="1225" t="s">
        <v>6293</v>
      </c>
      <c r="C9" s="1226" t="s">
        <v>738</v>
      </c>
      <c r="D9" s="1227" t="s">
        <v>738</v>
      </c>
      <c r="E9" s="1228" t="s">
        <v>1411</v>
      </c>
      <c r="F9" s="1229" t="s">
        <v>331</v>
      </c>
      <c r="G9" s="1225" t="s">
        <v>5066</v>
      </c>
      <c r="H9" s="1265"/>
      <c r="I9" s="1265" t="s">
        <v>7892</v>
      </c>
      <c r="J9" s="1182"/>
      <c r="K9" s="744" t="s">
        <v>7893</v>
      </c>
      <c r="L9" s="717" t="s">
        <v>7894</v>
      </c>
      <c r="M9" s="744" t="s">
        <v>7895</v>
      </c>
      <c r="N9" s="1182"/>
      <c r="O9" s="744" t="s">
        <v>7896</v>
      </c>
      <c r="P9" s="744" t="s">
        <v>7897</v>
      </c>
      <c r="Q9" s="744" t="s">
        <v>7898</v>
      </c>
      <c r="R9" s="744" t="s">
        <v>7899</v>
      </c>
      <c r="S9" s="1232" t="s">
        <v>2853</v>
      </c>
      <c r="T9" s="1182"/>
      <c r="U9" s="744" t="s">
        <v>3618</v>
      </c>
      <c r="V9" s="1235"/>
      <c r="W9" s="744" t="s">
        <v>4773</v>
      </c>
      <c r="X9" s="717" t="s">
        <v>3169</v>
      </c>
      <c r="Y9" s="717" t="s">
        <v>7900</v>
      </c>
      <c r="Z9" s="1182"/>
      <c r="AA9" s="1233" t="s">
        <v>5509</v>
      </c>
      <c r="AB9" s="1235"/>
      <c r="AC9" s="744" t="s">
        <v>7901</v>
      </c>
      <c r="AD9" s="744" t="s">
        <v>1748</v>
      </c>
      <c r="AE9" s="744"/>
      <c r="AF9" s="744" t="s">
        <v>5574</v>
      </c>
      <c r="AG9" s="1235"/>
      <c r="AH9" s="1235"/>
      <c r="AI9" s="1235"/>
      <c r="AJ9" s="1235"/>
      <c r="AK9" s="1182"/>
      <c r="AL9" s="1182"/>
      <c r="AM9" s="1234" t="s">
        <v>7866</v>
      </c>
      <c r="AN9" s="1182"/>
      <c r="AO9" s="1182"/>
      <c r="AP9" s="744" t="s">
        <v>7902</v>
      </c>
      <c r="AQ9" s="744" t="s">
        <v>7902</v>
      </c>
      <c r="AR9" s="744" t="s">
        <v>7903</v>
      </c>
      <c r="AS9" s="744" t="s">
        <v>7904</v>
      </c>
      <c r="AT9" s="744" t="s">
        <v>7904</v>
      </c>
      <c r="AU9" s="1232" t="s">
        <v>7905</v>
      </c>
      <c r="AV9" s="744" t="s">
        <v>7886</v>
      </c>
      <c r="AW9" s="744" t="s">
        <v>7860</v>
      </c>
      <c r="AX9" s="1182"/>
      <c r="AY9" s="1233" t="s">
        <v>7906</v>
      </c>
      <c r="AZ9" s="744" t="s">
        <v>4780</v>
      </c>
      <c r="BA9" s="744"/>
      <c r="BB9" s="744" t="s">
        <v>7870</v>
      </c>
      <c r="BC9" s="1234" t="s">
        <v>7907</v>
      </c>
      <c r="BD9" s="1234" t="s">
        <v>7908</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2169</v>
      </c>
      <c r="BZ9" s="1182"/>
      <c r="CA9" s="1235"/>
      <c r="CB9" s="744" t="s">
        <v>3362</v>
      </c>
      <c r="CC9" s="1235"/>
      <c r="CD9" s="1235"/>
      <c r="CE9" s="1260"/>
      <c r="CF9" s="1246"/>
      <c r="CG9" s="1260"/>
      <c r="CH9" s="1260"/>
      <c r="CI9" s="1260"/>
      <c r="CJ9" s="1260"/>
      <c r="CK9" s="1260"/>
      <c r="CL9" s="1260"/>
      <c r="CM9" s="1260"/>
      <c r="CN9" s="1246"/>
      <c r="CO9" s="1260"/>
      <c r="CP9" s="1260"/>
      <c r="CQ9" s="1260"/>
      <c r="CR9" s="1260"/>
      <c r="CS9" s="1245" t="s">
        <v>7909</v>
      </c>
      <c r="CT9" s="1182"/>
    </row>
    <row r="10" ht="15.75" customHeight="1">
      <c r="A10" s="1267" t="s">
        <v>2130</v>
      </c>
      <c r="B10" s="1225" t="s">
        <v>7910</v>
      </c>
      <c r="C10" s="1226" t="s">
        <v>1411</v>
      </c>
      <c r="D10" s="1227" t="s">
        <v>738</v>
      </c>
      <c r="E10" s="1228" t="s">
        <v>738</v>
      </c>
      <c r="F10" s="1229" t="s">
        <v>827</v>
      </c>
      <c r="G10" s="1225" t="s">
        <v>4408</v>
      </c>
      <c r="H10" s="1265" t="s">
        <v>7911</v>
      </c>
      <c r="I10" s="1268" t="s">
        <v>2143</v>
      </c>
      <c r="J10" s="744" t="s">
        <v>7912</v>
      </c>
      <c r="K10" s="744" t="s">
        <v>7913</v>
      </c>
      <c r="L10" s="744" t="s">
        <v>7914</v>
      </c>
      <c r="M10" s="744" t="s">
        <v>7915</v>
      </c>
      <c r="N10" s="744" t="s">
        <v>7916</v>
      </c>
      <c r="O10" s="744" t="s">
        <v>7917</v>
      </c>
      <c r="P10" s="744" t="s">
        <v>7918</v>
      </c>
      <c r="Q10" s="744" t="s">
        <v>7919</v>
      </c>
      <c r="R10" s="744" t="s">
        <v>7920</v>
      </c>
      <c r="S10" s="1230" t="s">
        <v>7921</v>
      </c>
      <c r="T10" s="744" t="s">
        <v>7922</v>
      </c>
      <c r="U10" s="744" t="s">
        <v>7923</v>
      </c>
      <c r="V10" s="1230" t="s">
        <v>7924</v>
      </c>
      <c r="W10" s="744" t="s">
        <v>3617</v>
      </c>
      <c r="X10" s="744" t="s">
        <v>4432</v>
      </c>
      <c r="Y10" s="1234" t="s">
        <v>1748</v>
      </c>
      <c r="Z10" s="1182"/>
      <c r="AA10" s="1182"/>
      <c r="AB10" s="1235"/>
      <c r="AC10" s="1234" t="s">
        <v>7925</v>
      </c>
      <c r="AD10" s="1234" t="s">
        <v>5318</v>
      </c>
      <c r="AE10" s="1232" t="s">
        <v>2375</v>
      </c>
      <c r="AF10" s="1234" t="s">
        <v>7926</v>
      </c>
      <c r="AG10" s="744" t="s">
        <v>7927</v>
      </c>
      <c r="AH10" s="1235"/>
      <c r="AI10" s="1235"/>
      <c r="AJ10" s="1235"/>
      <c r="AK10" s="744" t="s">
        <v>7928</v>
      </c>
      <c r="AL10" s="744" t="s">
        <v>2707</v>
      </c>
      <c r="AM10" s="1182"/>
      <c r="AN10" s="1182"/>
      <c r="AO10" s="1182"/>
      <c r="AP10" s="1182"/>
      <c r="AQ10" s="1182"/>
      <c r="AR10" s="1182"/>
      <c r="AS10" s="1182"/>
      <c r="AT10" s="744" t="s">
        <v>7929</v>
      </c>
      <c r="AU10" s="744" t="s">
        <v>7870</v>
      </c>
      <c r="AV10" s="1182"/>
      <c r="AW10" s="744" t="s">
        <v>7868</v>
      </c>
      <c r="AX10" s="744" t="s">
        <v>7930</v>
      </c>
      <c r="AY10" s="1182"/>
      <c r="AZ10" s="744"/>
      <c r="BA10" s="744"/>
      <c r="BB10" s="848"/>
      <c r="BC10" s="744" t="s">
        <v>7907</v>
      </c>
      <c r="BD10" s="744" t="s">
        <v>7931</v>
      </c>
      <c r="BE10" s="744"/>
      <c r="BF10" s="744" t="s">
        <v>7932</v>
      </c>
      <c r="BG10" s="1235"/>
      <c r="BH10" s="1235"/>
      <c r="BI10" s="1235"/>
      <c r="BJ10" s="1235"/>
      <c r="BK10" s="1235"/>
      <c r="BL10" s="1182"/>
      <c r="BM10" s="1235"/>
      <c r="BN10" s="1235"/>
      <c r="BO10" s="1235"/>
      <c r="BP10" s="1235"/>
      <c r="BQ10" s="1235"/>
      <c r="BR10" s="1235"/>
      <c r="BS10" s="1235"/>
      <c r="BT10" s="1235"/>
      <c r="BU10" s="1235"/>
      <c r="BV10" s="744"/>
      <c r="BW10" s="1234" t="s">
        <v>881</v>
      </c>
      <c r="BX10" s="1234" t="s">
        <v>2162</v>
      </c>
      <c r="BY10" s="1234" t="s">
        <v>5737</v>
      </c>
      <c r="BZ10" s="744"/>
      <c r="CA10" s="1234" t="s">
        <v>6030</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7933</v>
      </c>
    </row>
    <row r="11" ht="15.75" customHeight="1">
      <c r="A11" s="1269" t="s">
        <v>6283</v>
      </c>
      <c r="B11" s="1225" t="s">
        <v>7934</v>
      </c>
      <c r="C11" s="1226" t="s">
        <v>827</v>
      </c>
      <c r="D11" s="1227" t="s">
        <v>331</v>
      </c>
      <c r="E11" s="1228" t="s">
        <v>738</v>
      </c>
      <c r="F11" s="1229" t="s">
        <v>220</v>
      </c>
      <c r="G11" s="1225" t="s">
        <v>4762</v>
      </c>
      <c r="H11" s="1270" t="str">
        <f>HYPERLINK("https://www.twitch.tv/videos/990301696","3:46.19")</f>
        <v>3:46.19</v>
      </c>
      <c r="I11" s="1265" t="s">
        <v>7935</v>
      </c>
      <c r="J11" s="744"/>
      <c r="K11" s="744" t="s">
        <v>7936</v>
      </c>
      <c r="L11" s="1235"/>
      <c r="M11" s="1271" t="str">
        <f>HYPERLINK("https://youtu.be/muKa7MrNAp8","2:59.41")</f>
        <v>2:59.41</v>
      </c>
      <c r="N11" s="780"/>
      <c r="O11" s="114" t="s">
        <v>7937</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7938</v>
      </c>
      <c r="X11" s="744"/>
      <c r="Y11" s="744" t="s">
        <v>7939</v>
      </c>
      <c r="Z11" s="1182"/>
      <c r="AA11" s="1182"/>
      <c r="AB11" s="1235"/>
      <c r="AC11" s="1182"/>
      <c r="AD11" s="744" t="s">
        <v>193</v>
      </c>
      <c r="AE11" s="1182"/>
      <c r="AF11" s="1182"/>
      <c r="AG11" s="1235"/>
      <c r="AH11" s="744" t="s">
        <v>5834</v>
      </c>
      <c r="AI11" s="1234"/>
      <c r="AJ11" s="1234"/>
      <c r="AK11" s="1230" t="s">
        <v>7940</v>
      </c>
      <c r="AL11" s="848"/>
      <c r="AM11" s="1234" t="s">
        <v>7902</v>
      </c>
      <c r="AN11" s="1182"/>
      <c r="AO11" s="1182"/>
      <c r="AP11" s="1182"/>
      <c r="AQ11" s="1182"/>
      <c r="AR11" s="1182"/>
      <c r="AS11" s="1182"/>
      <c r="AT11" s="744" t="s">
        <v>7941</v>
      </c>
      <c r="AU11" s="744" t="s">
        <v>7942</v>
      </c>
      <c r="AV11" s="1182"/>
      <c r="AW11" s="1182"/>
      <c r="AX11" s="1182"/>
      <c r="AY11" s="1182"/>
      <c r="AZ11" s="744" t="s">
        <v>2982</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7943</v>
      </c>
      <c r="B12" s="1225" t="s">
        <v>7944</v>
      </c>
      <c r="C12" s="1226" t="s">
        <v>739</v>
      </c>
      <c r="D12" s="1227" t="s">
        <v>827</v>
      </c>
      <c r="E12" s="1228" t="s">
        <v>433</v>
      </c>
      <c r="F12" s="1229" t="s">
        <v>220</v>
      </c>
      <c r="G12" s="1225" t="s">
        <v>3182</v>
      </c>
      <c r="H12" s="1265" t="s">
        <v>7945</v>
      </c>
      <c r="I12" s="1265" t="s">
        <v>7946</v>
      </c>
      <c r="J12" s="1182"/>
      <c r="K12" s="744" t="s">
        <v>7947</v>
      </c>
      <c r="L12" s="1235"/>
      <c r="M12" s="1182"/>
      <c r="N12" s="1182"/>
      <c r="O12" s="1182"/>
      <c r="P12" s="744" t="s">
        <v>7948</v>
      </c>
      <c r="Q12" s="1235"/>
      <c r="R12" s="1182"/>
      <c r="S12" s="1182"/>
      <c r="T12" s="744" t="s">
        <v>7949</v>
      </c>
      <c r="U12" s="744" t="s">
        <v>760</v>
      </c>
      <c r="V12" s="1235"/>
      <c r="W12" s="1182"/>
      <c r="X12" s="717" t="s">
        <v>2347</v>
      </c>
      <c r="Y12" s="717" t="s">
        <v>4022</v>
      </c>
      <c r="Z12" s="1182"/>
      <c r="AA12" s="1232" t="s">
        <v>5982</v>
      </c>
      <c r="AB12" s="1235"/>
      <c r="AC12" s="717" t="s">
        <v>2202</v>
      </c>
      <c r="AD12" s="717" t="s">
        <v>2416</v>
      </c>
      <c r="AE12" s="717" t="s">
        <v>5888</v>
      </c>
      <c r="AF12" s="1182"/>
      <c r="AG12" s="1235"/>
      <c r="AH12" s="1235"/>
      <c r="AI12" s="1235"/>
      <c r="AJ12" s="1235"/>
      <c r="AK12" s="1235"/>
      <c r="AL12" s="1182"/>
      <c r="AM12" s="744" t="s">
        <v>7768</v>
      </c>
      <c r="AN12" s="1232" t="s">
        <v>7838</v>
      </c>
      <c r="AO12" s="1182"/>
      <c r="AP12" s="1283" t="s">
        <v>7768</v>
      </c>
      <c r="AQ12" s="1230" t="s">
        <v>7950</v>
      </c>
      <c r="AR12" s="1230" t="s">
        <v>7931</v>
      </c>
      <c r="AS12" s="1182"/>
      <c r="AT12" s="717" t="s">
        <v>7951</v>
      </c>
      <c r="AU12" s="717" t="s">
        <v>7952</v>
      </c>
      <c r="AV12" s="1230" t="s">
        <v>7953</v>
      </c>
      <c r="AW12" s="717" t="s">
        <v>7902</v>
      </c>
      <c r="AX12" s="1232" t="s">
        <v>7954</v>
      </c>
      <c r="AY12" s="1182"/>
      <c r="AZ12" s="1182"/>
      <c r="BA12" s="1182"/>
      <c r="BB12" s="717" t="s">
        <v>7952</v>
      </c>
      <c r="BC12" s="1182"/>
      <c r="BD12" s="1232" t="s">
        <v>7955</v>
      </c>
      <c r="BE12" s="759" t="s">
        <v>7956</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3734</v>
      </c>
      <c r="B13" s="1225" t="s">
        <v>7957</v>
      </c>
      <c r="C13" s="1226" t="s">
        <v>1411</v>
      </c>
      <c r="D13" s="1227" t="s">
        <v>739</v>
      </c>
      <c r="E13" s="1228" t="s">
        <v>1411</v>
      </c>
      <c r="F13" s="1229" t="s">
        <v>739</v>
      </c>
      <c r="G13" s="1225" t="s">
        <v>3563</v>
      </c>
      <c r="H13" s="1265"/>
      <c r="I13" s="1265" t="s">
        <v>7958</v>
      </c>
      <c r="J13" s="744" t="s">
        <v>7959</v>
      </c>
      <c r="K13" s="744" t="s">
        <v>7960</v>
      </c>
      <c r="L13" s="1235"/>
      <c r="M13" s="744" t="s">
        <v>7961</v>
      </c>
      <c r="N13" s="744" t="s">
        <v>7962</v>
      </c>
      <c r="O13" s="1182"/>
      <c r="P13" s="744" t="s">
        <v>7963</v>
      </c>
      <c r="Q13" s="1235"/>
      <c r="R13" s="1234" t="s">
        <v>7964</v>
      </c>
      <c r="S13" s="744" t="s">
        <v>7965</v>
      </c>
      <c r="T13" s="744" t="s">
        <v>7842</v>
      </c>
      <c r="U13" s="744" t="s">
        <v>7966</v>
      </c>
      <c r="V13" s="744" t="s">
        <v>7967</v>
      </c>
      <c r="W13" s="744" t="s">
        <v>7968</v>
      </c>
      <c r="X13" s="744" t="s">
        <v>4742</v>
      </c>
      <c r="Y13" s="744" t="s">
        <v>373</v>
      </c>
      <c r="Z13" s="1234" t="s">
        <v>4712</v>
      </c>
      <c r="AA13" s="744" t="s">
        <v>7969</v>
      </c>
      <c r="AB13" s="1234"/>
      <c r="AC13" s="1234" t="s">
        <v>2198</v>
      </c>
      <c r="AD13" s="1234" t="s">
        <v>7970</v>
      </c>
      <c r="AE13" s="744" t="s">
        <v>5044</v>
      </c>
      <c r="AF13" s="744" t="s">
        <v>7971</v>
      </c>
      <c r="AG13" s="1235"/>
      <c r="AH13" s="1235"/>
      <c r="AI13" s="1235"/>
      <c r="AJ13" s="1235"/>
      <c r="AK13" s="1235"/>
      <c r="AL13" s="744" t="s">
        <v>5455</v>
      </c>
      <c r="AM13" s="1234" t="s">
        <v>7888</v>
      </c>
      <c r="AN13" s="1234" t="s">
        <v>7972</v>
      </c>
      <c r="AO13" s="1182"/>
      <c r="AP13" s="744" t="s">
        <v>7973</v>
      </c>
      <c r="AQ13" s="744" t="s">
        <v>7768</v>
      </c>
      <c r="AR13" s="1234" t="s">
        <v>7974</v>
      </c>
      <c r="AS13" s="744" t="s">
        <v>7975</v>
      </c>
      <c r="AT13" s="744" t="s">
        <v>7976</v>
      </c>
      <c r="AU13" s="744" t="s">
        <v>7977</v>
      </c>
      <c r="AV13" s="114" t="s">
        <v>7978</v>
      </c>
      <c r="AW13" s="744" t="s">
        <v>7979</v>
      </c>
      <c r="AX13" s="744" t="s">
        <v>7941</v>
      </c>
      <c r="AY13" s="1182"/>
      <c r="AZ13" s="1234" t="s">
        <v>4136</v>
      </c>
      <c r="BA13" s="744"/>
      <c r="BB13" s="1234" t="s">
        <v>7980</v>
      </c>
      <c r="BC13" s="1234" t="s">
        <v>7981</v>
      </c>
      <c r="BD13" s="744" t="s">
        <v>7982</v>
      </c>
      <c r="BE13" s="744"/>
      <c r="BF13" s="1182"/>
      <c r="BG13" s="1284"/>
      <c r="BH13" s="1284"/>
      <c r="BI13" s="1284"/>
      <c r="BJ13" s="1284"/>
      <c r="BK13" s="1284"/>
      <c r="BL13" s="1285"/>
      <c r="BM13" s="1284"/>
      <c r="BN13" s="1284"/>
      <c r="BO13" s="1284"/>
      <c r="BP13" s="1284"/>
      <c r="BQ13" s="1235"/>
      <c r="BR13" s="1235"/>
      <c r="BS13" s="1235"/>
      <c r="BT13" s="1235"/>
      <c r="BU13" s="1235"/>
      <c r="BV13" s="744" t="s">
        <v>7983</v>
      </c>
      <c r="BW13" s="1235"/>
      <c r="BX13" s="744" t="s">
        <v>4405</v>
      </c>
      <c r="BY13" s="744" t="s">
        <v>2994</v>
      </c>
      <c r="BZ13" s="1182"/>
      <c r="CA13" s="1235"/>
      <c r="CB13" s="744" t="s">
        <v>1573</v>
      </c>
      <c r="CC13" s="1235"/>
      <c r="CD13" s="1235"/>
      <c r="CE13" s="1260"/>
      <c r="CF13" s="1182"/>
      <c r="CG13" s="1235"/>
      <c r="CH13" s="1260"/>
      <c r="CI13" s="1260"/>
      <c r="CJ13" s="1245" t="s">
        <v>7984</v>
      </c>
      <c r="CK13" s="1245"/>
      <c r="CL13" s="1261" t="s">
        <v>4570</v>
      </c>
      <c r="CM13" s="1245" t="s">
        <v>7985</v>
      </c>
      <c r="CN13" s="1245" t="s">
        <v>1133</v>
      </c>
      <c r="CO13" s="1245" t="s">
        <v>5628</v>
      </c>
      <c r="CP13" s="1245" t="s">
        <v>7865</v>
      </c>
      <c r="CQ13" s="1245" t="s">
        <v>7862</v>
      </c>
      <c r="CR13" s="1260"/>
      <c r="CS13" s="1260"/>
      <c r="CT13" s="92"/>
    </row>
    <row r="14" ht="15.75" customHeight="1">
      <c r="A14" s="1286" t="s">
        <v>4841</v>
      </c>
      <c r="B14" s="1225" t="s">
        <v>7986</v>
      </c>
      <c r="C14" s="1226" t="s">
        <v>433</v>
      </c>
      <c r="D14" s="1227" t="s">
        <v>433</v>
      </c>
      <c r="E14" s="1228" t="s">
        <v>1411</v>
      </c>
      <c r="F14" s="1229" t="s">
        <v>3400</v>
      </c>
      <c r="G14" s="1225" t="s">
        <v>218</v>
      </c>
      <c r="H14" s="1265"/>
      <c r="I14" s="1265" t="s">
        <v>7864</v>
      </c>
      <c r="J14" s="1182"/>
      <c r="K14" s="717" t="s">
        <v>7987</v>
      </c>
      <c r="L14" s="1235"/>
      <c r="M14" s="717" t="s">
        <v>7988</v>
      </c>
      <c r="N14" s="1182"/>
      <c r="O14" s="717" t="s">
        <v>7989</v>
      </c>
      <c r="P14" s="717" t="s">
        <v>7990</v>
      </c>
      <c r="Q14" s="1235"/>
      <c r="R14" s="1234" t="s">
        <v>7991</v>
      </c>
      <c r="S14" s="717" t="s">
        <v>7992</v>
      </c>
      <c r="T14" s="1182"/>
      <c r="U14" s="717" t="s">
        <v>7993</v>
      </c>
      <c r="V14" s="848"/>
      <c r="W14" s="744" t="s">
        <v>4940</v>
      </c>
      <c r="X14" s="717" t="s">
        <v>7994</v>
      </c>
      <c r="Y14" s="1234" t="s">
        <v>2633</v>
      </c>
      <c r="Z14" s="1182"/>
      <c r="AA14" s="1182"/>
      <c r="AB14" s="1235"/>
      <c r="AC14" s="744" t="s">
        <v>7995</v>
      </c>
      <c r="AD14" s="1231" t="s">
        <v>193</v>
      </c>
      <c r="AE14" s="1182"/>
      <c r="AF14" s="1182"/>
      <c r="AG14" s="1235"/>
      <c r="AH14" s="1234" t="s">
        <v>5256</v>
      </c>
      <c r="AI14" s="1235"/>
      <c r="AJ14" s="1235"/>
      <c r="AK14" s="1234" t="s">
        <v>4660</v>
      </c>
      <c r="AL14" s="744"/>
      <c r="AM14" s="717" t="s">
        <v>7885</v>
      </c>
      <c r="AN14" s="1182"/>
      <c r="AO14" s="1182"/>
      <c r="AP14" s="717" t="s">
        <v>7996</v>
      </c>
      <c r="AQ14" s="1182"/>
      <c r="AR14" s="1182"/>
      <c r="AS14" s="1182"/>
      <c r="AT14" s="744" t="s">
        <v>7997</v>
      </c>
      <c r="AU14" s="1182"/>
      <c r="AV14" s="1182"/>
      <c r="AW14" s="1182"/>
      <c r="AX14" s="1182"/>
      <c r="AY14" s="1182"/>
      <c r="AZ14" s="1232" t="s">
        <v>7998</v>
      </c>
      <c r="BA14" s="848"/>
      <c r="BB14" s="717" t="s">
        <v>7999</v>
      </c>
      <c r="BC14" s="1251" t="s">
        <v>7981</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8000</v>
      </c>
      <c r="CF14" s="1247" t="s">
        <v>8001</v>
      </c>
      <c r="CG14" s="1287" t="s">
        <v>8002</v>
      </c>
      <c r="CH14" s="1260"/>
      <c r="CI14" s="1260"/>
      <c r="CJ14" s="1260"/>
      <c r="CK14" s="1260"/>
      <c r="CL14" s="1260"/>
      <c r="CM14" s="1260"/>
      <c r="CN14" s="1261" t="s">
        <v>1133</v>
      </c>
      <c r="CO14" s="1260"/>
      <c r="CP14" s="1260"/>
      <c r="CQ14" s="1260"/>
      <c r="CR14" s="1287" t="s">
        <v>7158</v>
      </c>
      <c r="CS14" s="1260"/>
      <c r="CT14" s="1235"/>
    </row>
    <row r="15" ht="15.75" customHeight="1">
      <c r="A15" s="1240" t="s">
        <v>1778</v>
      </c>
      <c r="B15" s="1225" t="s">
        <v>8003</v>
      </c>
      <c r="C15" s="1226" t="s">
        <v>433</v>
      </c>
      <c r="D15" s="1227" t="s">
        <v>739</v>
      </c>
      <c r="E15" s="1228" t="s">
        <v>739</v>
      </c>
      <c r="F15" s="1229" t="s">
        <v>1283</v>
      </c>
      <c r="G15" s="1225" t="s">
        <v>988</v>
      </c>
      <c r="H15" s="1265"/>
      <c r="I15" s="1265"/>
      <c r="J15" s="1182"/>
      <c r="K15" s="1182"/>
      <c r="L15" s="1235"/>
      <c r="M15" s="1234" t="s">
        <v>8004</v>
      </c>
      <c r="N15" s="1182"/>
      <c r="O15" s="1182"/>
      <c r="P15" s="1182"/>
      <c r="Q15" s="1233" t="s">
        <v>8005</v>
      </c>
      <c r="R15" s="1182"/>
      <c r="S15" s="1182"/>
      <c r="T15" s="1182"/>
      <c r="U15" s="1182"/>
      <c r="V15" s="1235"/>
      <c r="W15" s="1234" t="s">
        <v>1138</v>
      </c>
      <c r="X15" s="744"/>
      <c r="Y15" s="717" t="s">
        <v>132</v>
      </c>
      <c r="Z15" s="1182"/>
      <c r="AA15" s="1182"/>
      <c r="AB15" s="1235"/>
      <c r="AC15" s="1234" t="s">
        <v>5407</v>
      </c>
      <c r="AD15" s="1232" t="s">
        <v>607</v>
      </c>
      <c r="AE15" s="1182"/>
      <c r="AF15" s="1182"/>
      <c r="AG15" s="1235"/>
      <c r="AH15" s="1235"/>
      <c r="AI15" s="1235"/>
      <c r="AJ15" s="1235"/>
      <c r="AK15" s="1235"/>
      <c r="AL15" s="1182"/>
      <c r="AM15" s="1182"/>
      <c r="AN15" s="1182"/>
      <c r="AO15" s="1182"/>
      <c r="AP15" s="1234" t="s">
        <v>7861</v>
      </c>
      <c r="AQ15" s="744"/>
      <c r="AR15" s="1234" t="s">
        <v>8006</v>
      </c>
      <c r="AS15" s="744"/>
      <c r="AT15" s="1182"/>
      <c r="AU15" s="1234" t="s">
        <v>7952</v>
      </c>
      <c r="AV15" s="744"/>
      <c r="AW15" s="1234" t="s">
        <v>8007</v>
      </c>
      <c r="AX15" s="1182"/>
      <c r="AY15" s="1182"/>
      <c r="AZ15" s="1182"/>
      <c r="BA15" s="1182"/>
      <c r="BB15" s="1233" t="s">
        <v>8008</v>
      </c>
      <c r="BC15" s="1230" t="s">
        <v>7766</v>
      </c>
      <c r="BD15" s="1182"/>
      <c r="BE15" s="1235"/>
      <c r="BF15" s="1182"/>
      <c r="BG15" s="1235"/>
      <c r="BH15" s="1235"/>
      <c r="BI15" s="1235"/>
      <c r="BJ15" s="1235"/>
      <c r="BK15" s="1235"/>
      <c r="BL15" s="1182"/>
      <c r="BM15" s="1233" t="s">
        <v>8009</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2755</v>
      </c>
      <c r="B16" s="1225" t="s">
        <v>8010</v>
      </c>
      <c r="C16" s="1226" t="s">
        <v>434</v>
      </c>
      <c r="D16" s="1227" t="s">
        <v>1411</v>
      </c>
      <c r="E16" s="1228" t="s">
        <v>1411</v>
      </c>
      <c r="F16" s="1229" t="s">
        <v>434</v>
      </c>
      <c r="G16" s="1225" t="s">
        <v>988</v>
      </c>
      <c r="H16" s="1289" t="s">
        <v>8011</v>
      </c>
      <c r="I16" s="1289" t="s">
        <v>7993</v>
      </c>
      <c r="J16" s="1233" t="s">
        <v>8012</v>
      </c>
      <c r="K16" s="1233" t="s">
        <v>8013</v>
      </c>
      <c r="L16" s="744" t="s">
        <v>8014</v>
      </c>
      <c r="M16" s="1182"/>
      <c r="N16" s="1233" t="s">
        <v>3272</v>
      </c>
      <c r="O16" s="1233" t="s">
        <v>8015</v>
      </c>
      <c r="P16" s="1182"/>
      <c r="Q16" s="744" t="s">
        <v>8016</v>
      </c>
      <c r="R16" s="744" t="s">
        <v>8017</v>
      </c>
      <c r="S16" s="1233" t="s">
        <v>8018</v>
      </c>
      <c r="T16" s="1233" t="s">
        <v>8019</v>
      </c>
      <c r="U16" s="744" t="s">
        <v>8020</v>
      </c>
      <c r="V16" s="744" t="s">
        <v>8021</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8022</v>
      </c>
      <c r="B17" s="1225" t="s">
        <v>7482</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8023</v>
      </c>
      <c r="X17" s="1232" t="s">
        <v>8024</v>
      </c>
      <c r="Y17" s="1182"/>
      <c r="Z17" s="1182"/>
      <c r="AA17" s="1182"/>
      <c r="AB17" s="1233" t="s">
        <v>8025</v>
      </c>
      <c r="AC17" s="1232" t="s">
        <v>2306</v>
      </c>
      <c r="AD17" s="717" t="s">
        <v>3873</v>
      </c>
      <c r="AE17" s="848"/>
      <c r="AF17" s="1233" t="s">
        <v>8026</v>
      </c>
      <c r="AG17" s="1235"/>
      <c r="AH17" s="1233" t="s">
        <v>1608</v>
      </c>
      <c r="AI17" s="1233" t="s">
        <v>2934</v>
      </c>
      <c r="AJ17" s="1235"/>
      <c r="AK17" s="744" t="s">
        <v>4107</v>
      </c>
      <c r="AL17" s="1182"/>
      <c r="AM17" s="1182"/>
      <c r="AN17" s="1182"/>
      <c r="AO17" s="1182"/>
      <c r="AP17" s="717" t="s">
        <v>8027</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6391</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3807</v>
      </c>
      <c r="B18" s="1225" t="s">
        <v>8028</v>
      </c>
      <c r="C18" s="1226" t="s">
        <v>739</v>
      </c>
      <c r="D18" s="1227" t="s">
        <v>1411</v>
      </c>
      <c r="E18" s="1228" t="s">
        <v>739</v>
      </c>
      <c r="F18" s="1229" t="s">
        <v>738</v>
      </c>
      <c r="G18" s="1225" t="s">
        <v>2982</v>
      </c>
      <c r="H18" s="1265"/>
      <c r="I18" s="1265" t="s">
        <v>8029</v>
      </c>
      <c r="J18" s="744"/>
      <c r="K18" s="1234" t="s">
        <v>8030</v>
      </c>
      <c r="L18" s="1234"/>
      <c r="M18" s="1234" t="s">
        <v>8031</v>
      </c>
      <c r="N18" s="1182"/>
      <c r="O18" s="1234" t="s">
        <v>8032</v>
      </c>
      <c r="P18" s="1182"/>
      <c r="Q18" s="1235"/>
      <c r="R18" s="744" t="s">
        <v>8033</v>
      </c>
      <c r="S18" s="780" t="s">
        <v>3841</v>
      </c>
      <c r="T18" s="1234" t="s">
        <v>8034</v>
      </c>
      <c r="U18" s="744" t="s">
        <v>8035</v>
      </c>
      <c r="V18" s="1234"/>
      <c r="W18" s="1234" t="s">
        <v>5498</v>
      </c>
      <c r="X18" s="744" t="s">
        <v>3405</v>
      </c>
      <c r="Y18" s="1234" t="s">
        <v>3023</v>
      </c>
      <c r="Z18" s="1182"/>
      <c r="AA18" s="1182"/>
      <c r="AB18" s="1235"/>
      <c r="AC18" s="1234" t="s">
        <v>3840</v>
      </c>
      <c r="AD18" s="744" t="s">
        <v>1868</v>
      </c>
      <c r="AE18" s="744"/>
      <c r="AF18" s="1234" t="s">
        <v>8036</v>
      </c>
      <c r="AG18" s="1233" t="s">
        <v>8037</v>
      </c>
      <c r="AH18" s="1230" t="s">
        <v>1203</v>
      </c>
      <c r="AI18" s="1235"/>
      <c r="AJ18" s="1235"/>
      <c r="AK18" s="1234" t="s">
        <v>705</v>
      </c>
      <c r="AL18" s="1182"/>
      <c r="AM18" s="1234" t="s">
        <v>7955</v>
      </c>
      <c r="AN18" s="1182"/>
      <c r="AO18" s="1182"/>
      <c r="AP18" s="744" t="s">
        <v>7785</v>
      </c>
      <c r="AQ18" s="744"/>
      <c r="AR18" s="744" t="s">
        <v>7811</v>
      </c>
      <c r="AS18" s="744" t="s">
        <v>8038</v>
      </c>
      <c r="AT18" s="744" t="s">
        <v>8039</v>
      </c>
      <c r="AU18" s="744" t="s">
        <v>8040</v>
      </c>
      <c r="AV18" s="744"/>
      <c r="AW18" s="1182"/>
      <c r="AX18" s="1182"/>
      <c r="AY18" s="1182"/>
      <c r="AZ18" s="1234" t="s">
        <v>4821</v>
      </c>
      <c r="BA18" s="744"/>
      <c r="BB18" s="1234" t="s">
        <v>7952</v>
      </c>
      <c r="BC18" s="1234" t="s">
        <v>8041</v>
      </c>
      <c r="BD18" s="1234" t="s">
        <v>7842</v>
      </c>
      <c r="BE18" s="1234"/>
      <c r="BF18" s="744"/>
      <c r="BG18" s="1235"/>
      <c r="BH18" s="1235"/>
      <c r="BI18" s="1235"/>
      <c r="BJ18" s="1235"/>
      <c r="BK18" s="1235"/>
      <c r="BL18" s="1182"/>
      <c r="BM18" s="1235"/>
      <c r="BN18" s="1234" t="s">
        <v>8042</v>
      </c>
      <c r="BO18" s="1234" t="s">
        <v>8043</v>
      </c>
      <c r="BP18" s="1234"/>
      <c r="BQ18" s="1235"/>
      <c r="BR18" s="1235"/>
      <c r="BS18" s="1235"/>
      <c r="BT18" s="1235"/>
      <c r="BU18" s="1235"/>
      <c r="BV18" s="1266" t="s">
        <v>1917</v>
      </c>
      <c r="BW18" s="1235"/>
      <c r="BX18" s="1182"/>
      <c r="BY18" s="744" t="s">
        <v>2173</v>
      </c>
      <c r="BZ18" s="1182"/>
      <c r="CA18" s="1235"/>
      <c r="CB18" s="744" t="s">
        <v>4401</v>
      </c>
      <c r="CC18" s="1234" t="s">
        <v>8044</v>
      </c>
      <c r="CD18" s="1234"/>
      <c r="CE18" s="1235"/>
      <c r="CF18" s="1182"/>
      <c r="CG18" s="1235"/>
      <c r="CH18" s="1235"/>
      <c r="CI18" s="1235"/>
      <c r="CJ18" s="1235"/>
      <c r="CK18" s="1235"/>
      <c r="CL18" s="1235"/>
      <c r="CM18" s="1234" t="s">
        <v>8045</v>
      </c>
      <c r="CN18" s="1234" t="s">
        <v>1633</v>
      </c>
      <c r="CO18" s="1234" t="s">
        <v>2065</v>
      </c>
      <c r="CP18" s="1234" t="s">
        <v>8046</v>
      </c>
      <c r="CQ18" s="744" t="s">
        <v>8047</v>
      </c>
      <c r="CR18" s="1234" t="s">
        <v>1780</v>
      </c>
      <c r="CS18" s="744" t="s">
        <v>8048</v>
      </c>
      <c r="CT18" s="92"/>
    </row>
    <row r="19" ht="15.75" customHeight="1">
      <c r="A19" s="1292" t="s">
        <v>4626</v>
      </c>
      <c r="B19" s="1225" t="s">
        <v>8049</v>
      </c>
      <c r="C19" s="1226" t="s">
        <v>1411</v>
      </c>
      <c r="D19" s="1227" t="s">
        <v>1411</v>
      </c>
      <c r="E19" s="1228" t="s">
        <v>1411</v>
      </c>
      <c r="F19" s="1229" t="s">
        <v>739</v>
      </c>
      <c r="G19" s="1225" t="s">
        <v>4756</v>
      </c>
      <c r="H19" s="1265"/>
      <c r="I19" s="1265" t="s">
        <v>8050</v>
      </c>
      <c r="J19" s="744"/>
      <c r="K19" s="744" t="s">
        <v>6989</v>
      </c>
      <c r="L19" s="1234"/>
      <c r="M19" s="1182"/>
      <c r="N19" s="1182"/>
      <c r="O19" s="1182"/>
      <c r="P19" s="1182"/>
      <c r="Q19" s="1235"/>
      <c r="R19" s="1234" t="s">
        <v>8051</v>
      </c>
      <c r="S19" s="1182"/>
      <c r="T19" s="1234" t="s">
        <v>8052</v>
      </c>
      <c r="U19" s="1234" t="s">
        <v>8053</v>
      </c>
      <c r="V19" s="1234" t="s">
        <v>8054</v>
      </c>
      <c r="W19" s="1234" t="s">
        <v>3230</v>
      </c>
      <c r="X19" s="744" t="s">
        <v>2529</v>
      </c>
      <c r="Y19" s="1234" t="s">
        <v>8055</v>
      </c>
      <c r="Z19" s="1182"/>
      <c r="AA19" s="1182"/>
      <c r="AB19" s="1235"/>
      <c r="AC19" s="717" t="s">
        <v>342</v>
      </c>
      <c r="AD19" s="1234" t="s">
        <v>1684</v>
      </c>
      <c r="AE19" s="744"/>
      <c r="AF19" s="1234" t="s">
        <v>8056</v>
      </c>
      <c r="AG19" s="1234"/>
      <c r="AH19" s="1234" t="s">
        <v>8057</v>
      </c>
      <c r="AI19" s="1235"/>
      <c r="AJ19" s="1235"/>
      <c r="AK19" s="1235"/>
      <c r="AL19" s="1182"/>
      <c r="AM19" s="1182"/>
      <c r="AN19" s="1182"/>
      <c r="AO19" s="1182"/>
      <c r="AP19" s="744" t="s">
        <v>7785</v>
      </c>
      <c r="AQ19" s="1182"/>
      <c r="AR19" s="744" t="s">
        <v>8058</v>
      </c>
      <c r="AS19" s="1182"/>
      <c r="AT19" s="1182"/>
      <c r="AU19" s="744" t="s">
        <v>8059</v>
      </c>
      <c r="AV19" s="744"/>
      <c r="AW19" s="744" t="s">
        <v>7816</v>
      </c>
      <c r="AX19" s="1182"/>
      <c r="AY19" s="1182"/>
      <c r="AZ19" s="1234" t="s">
        <v>7206</v>
      </c>
      <c r="BA19" s="744"/>
      <c r="BB19" s="1182"/>
      <c r="BC19" s="1234" t="s">
        <v>8060</v>
      </c>
      <c r="BD19" s="744" t="s">
        <v>8061</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4506</v>
      </c>
      <c r="B20" s="1225" t="s">
        <v>6306</v>
      </c>
      <c r="C20" s="1226" t="s">
        <v>1411</v>
      </c>
      <c r="D20" s="1227" t="s">
        <v>1411</v>
      </c>
      <c r="E20" s="1228" t="s">
        <v>1411</v>
      </c>
      <c r="F20" s="1229" t="s">
        <v>1411</v>
      </c>
      <c r="G20" s="1225" t="s">
        <v>4756</v>
      </c>
      <c r="H20" s="1265" t="s">
        <v>8062</v>
      </c>
      <c r="I20" s="1265" t="s">
        <v>8063</v>
      </c>
      <c r="J20" s="744" t="s">
        <v>8064</v>
      </c>
      <c r="K20" s="1265" t="s">
        <v>8065</v>
      </c>
      <c r="L20" s="744" t="s">
        <v>8066</v>
      </c>
      <c r="M20" s="744" t="s">
        <v>7849</v>
      </c>
      <c r="N20" s="744" t="s">
        <v>8067</v>
      </c>
      <c r="O20" s="744" t="s">
        <v>8068</v>
      </c>
      <c r="P20" s="744" t="s">
        <v>8069</v>
      </c>
      <c r="Q20" s="1235"/>
      <c r="R20" s="744" t="s">
        <v>7937</v>
      </c>
      <c r="S20" s="114" t="s">
        <v>8070</v>
      </c>
      <c r="T20" s="1182"/>
      <c r="U20" s="1293" t="s">
        <v>8071</v>
      </c>
      <c r="V20" s="744" t="s">
        <v>8072</v>
      </c>
      <c r="W20" s="1234" t="s">
        <v>8073</v>
      </c>
      <c r="X20" s="744" t="s">
        <v>8074</v>
      </c>
      <c r="Y20" s="744" t="s">
        <v>246</v>
      </c>
      <c r="Z20" s="1182"/>
      <c r="AA20" s="1182"/>
      <c r="AB20" s="1235"/>
      <c r="AC20" s="1234" t="s">
        <v>8075</v>
      </c>
      <c r="AD20" s="744" t="s">
        <v>3983</v>
      </c>
      <c r="AE20" s="1182"/>
      <c r="AF20" s="1182"/>
      <c r="AG20" s="1235"/>
      <c r="AH20" s="1235"/>
      <c r="AI20" s="1235"/>
      <c r="AJ20" s="1235"/>
      <c r="AK20" s="1235"/>
      <c r="AL20" s="1182"/>
      <c r="AM20" s="744"/>
      <c r="AN20" s="1182"/>
      <c r="AO20" s="1182"/>
      <c r="AP20" s="744" t="s">
        <v>7863</v>
      </c>
      <c r="AQ20" s="744" t="s">
        <v>8076</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6235</v>
      </c>
      <c r="B21" s="1225" t="s">
        <v>8077</v>
      </c>
      <c r="C21" s="1226" t="s">
        <v>1411</v>
      </c>
      <c r="D21" s="1227" t="s">
        <v>1411</v>
      </c>
      <c r="E21" s="1228" t="s">
        <v>1411</v>
      </c>
      <c r="F21" s="1229" t="s">
        <v>1411</v>
      </c>
      <c r="G21" s="1225" t="s">
        <v>220</v>
      </c>
      <c r="H21" s="1265"/>
      <c r="I21" s="1265" t="s">
        <v>8078</v>
      </c>
      <c r="J21" s="744"/>
      <c r="K21" s="1234" t="s">
        <v>8079</v>
      </c>
      <c r="L21" s="1234"/>
      <c r="M21" s="744"/>
      <c r="N21" s="744"/>
      <c r="O21" s="1234" t="s">
        <v>8080</v>
      </c>
      <c r="P21" s="744"/>
      <c r="Q21" s="1235"/>
      <c r="R21" s="1182"/>
      <c r="S21" s="1182"/>
      <c r="T21" s="744"/>
      <c r="U21" s="1234" t="s">
        <v>8081</v>
      </c>
      <c r="V21" s="1234"/>
      <c r="W21" s="1234" t="s">
        <v>2422</v>
      </c>
      <c r="X21" s="744"/>
      <c r="Y21" s="1234" t="s">
        <v>3214</v>
      </c>
      <c r="Z21" s="744"/>
      <c r="AA21" s="744"/>
      <c r="AB21" s="1234"/>
      <c r="AC21" s="1234" t="s">
        <v>8082</v>
      </c>
      <c r="AD21" s="1234" t="s">
        <v>4726</v>
      </c>
      <c r="AE21" s="744"/>
      <c r="AF21" s="744"/>
      <c r="AG21" s="1234"/>
      <c r="AH21" s="1235"/>
      <c r="AI21" s="1235"/>
      <c r="AJ21" s="1235"/>
      <c r="AK21" s="1235"/>
      <c r="AL21" s="1182"/>
      <c r="AM21" s="1234" t="s">
        <v>7996</v>
      </c>
      <c r="AN21" s="1182"/>
      <c r="AO21" s="1182"/>
      <c r="AP21" s="1234" t="s">
        <v>8083</v>
      </c>
      <c r="AQ21" s="744"/>
      <c r="AR21" s="1234" t="s">
        <v>8084</v>
      </c>
      <c r="AS21" s="744"/>
      <c r="AT21" s="1234" t="s">
        <v>8085</v>
      </c>
      <c r="AU21" s="1234" t="s">
        <v>8086</v>
      </c>
      <c r="AV21" s="744"/>
      <c r="AW21" s="744"/>
      <c r="AX21" s="1182"/>
      <c r="AY21" s="1182"/>
      <c r="AZ21" s="1234" t="s">
        <v>4780</v>
      </c>
      <c r="BA21" s="744"/>
      <c r="BB21" s="1234" t="s">
        <v>7817</v>
      </c>
      <c r="BC21" s="1234" t="s">
        <v>7950</v>
      </c>
      <c r="BD21" s="1234" t="s">
        <v>7982</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7615</v>
      </c>
      <c r="B22" s="1225" t="s">
        <v>8087</v>
      </c>
      <c r="C22" s="1226" t="s">
        <v>1411</v>
      </c>
      <c r="D22" s="1227" t="s">
        <v>1411</v>
      </c>
      <c r="E22" s="1228" t="s">
        <v>739</v>
      </c>
      <c r="F22" s="1229" t="s">
        <v>738</v>
      </c>
      <c r="G22" s="1225" t="s">
        <v>220</v>
      </c>
      <c r="H22" s="1265" t="s">
        <v>8088</v>
      </c>
      <c r="I22" s="1265"/>
      <c r="J22" s="1182"/>
      <c r="K22" s="1234" t="s">
        <v>8089</v>
      </c>
      <c r="L22" s="1234"/>
      <c r="M22" s="1182"/>
      <c r="N22" s="1182"/>
      <c r="O22" s="1182"/>
      <c r="P22" s="1182"/>
      <c r="Q22" s="1234" t="s">
        <v>8090</v>
      </c>
      <c r="R22" s="1234" t="s">
        <v>8091</v>
      </c>
      <c r="S22" s="1182"/>
      <c r="T22" s="1234" t="s">
        <v>8092</v>
      </c>
      <c r="U22" s="1295" t="s">
        <v>8093</v>
      </c>
      <c r="V22" s="1295"/>
      <c r="W22" s="1234" t="s">
        <v>134</v>
      </c>
      <c r="X22" s="744"/>
      <c r="Y22" s="1234" t="s">
        <v>4927</v>
      </c>
      <c r="Z22" s="1182"/>
      <c r="AA22" s="1182"/>
      <c r="AB22" s="1235"/>
      <c r="AC22" s="1234" t="s">
        <v>8094</v>
      </c>
      <c r="AD22" s="1234" t="s">
        <v>3919</v>
      </c>
      <c r="AE22" s="848"/>
      <c r="AF22" s="717" t="s">
        <v>720</v>
      </c>
      <c r="AG22" s="1250"/>
      <c r="AH22" s="1234" t="s">
        <v>4739</v>
      </c>
      <c r="AI22" s="1234" t="s">
        <v>5459</v>
      </c>
      <c r="AJ22" s="1235"/>
      <c r="AK22" s="1235"/>
      <c r="AL22" s="1182"/>
      <c r="AM22" s="1182"/>
      <c r="AN22" s="1182"/>
      <c r="AO22" s="1182"/>
      <c r="AP22" s="1182"/>
      <c r="AQ22" s="1182"/>
      <c r="AR22" s="1182"/>
      <c r="AS22" s="1182"/>
      <c r="AT22" s="1182"/>
      <c r="AU22" s="1182"/>
      <c r="AV22" s="1182"/>
      <c r="AW22" s="1182"/>
      <c r="AX22" s="744"/>
      <c r="AY22" s="1234" t="s">
        <v>7981</v>
      </c>
      <c r="AZ22" s="1182"/>
      <c r="BA22" s="1182"/>
      <c r="BB22" s="1234" t="s">
        <v>7956</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5296</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8095</v>
      </c>
    </row>
    <row r="23" ht="15.75" customHeight="1">
      <c r="A23" s="1299" t="s">
        <v>7607</v>
      </c>
      <c r="B23" s="1225" t="s">
        <v>8096</v>
      </c>
      <c r="C23" s="1226" t="s">
        <v>1411</v>
      </c>
      <c r="D23" s="1227" t="s">
        <v>1411</v>
      </c>
      <c r="E23" s="1228" t="s">
        <v>1411</v>
      </c>
      <c r="F23" s="1229" t="s">
        <v>1411</v>
      </c>
      <c r="G23" s="1225" t="s">
        <v>2648</v>
      </c>
      <c r="H23" s="1265"/>
      <c r="I23" s="1265" t="s">
        <v>8097</v>
      </c>
      <c r="J23" s="744"/>
      <c r="K23" s="744" t="s">
        <v>8098</v>
      </c>
      <c r="L23" s="1234"/>
      <c r="M23" s="1182"/>
      <c r="N23" s="1235" t="s">
        <v>8099</v>
      </c>
      <c r="O23" s="1182"/>
      <c r="P23" s="1182"/>
      <c r="Q23" s="1235"/>
      <c r="R23" s="1234" t="s">
        <v>8100</v>
      </c>
      <c r="S23" s="1182"/>
      <c r="T23" s="1234" t="s">
        <v>8101</v>
      </c>
      <c r="U23" s="1234" t="s">
        <v>8102</v>
      </c>
      <c r="V23" s="1234"/>
      <c r="W23" s="1234" t="s">
        <v>5128</v>
      </c>
      <c r="X23" s="744"/>
      <c r="Y23" s="1234" t="s">
        <v>1016</v>
      </c>
      <c r="Z23" s="1235" t="s">
        <v>8103</v>
      </c>
      <c r="AA23" s="1182"/>
      <c r="AB23" s="1235"/>
      <c r="AC23" s="744"/>
      <c r="AD23" s="1234" t="s">
        <v>1663</v>
      </c>
      <c r="AE23" s="744"/>
      <c r="AF23" s="744"/>
      <c r="AG23" s="1234"/>
      <c r="AH23" s="1234"/>
      <c r="AI23" s="1235" t="s">
        <v>8104</v>
      </c>
      <c r="AJ23" s="1235"/>
      <c r="AK23" s="1235"/>
      <c r="AL23" s="1182"/>
      <c r="AM23" s="1235" t="s">
        <v>8105</v>
      </c>
      <c r="AN23" s="1182"/>
      <c r="AO23" s="1182"/>
      <c r="AP23" s="744" t="s">
        <v>8106</v>
      </c>
      <c r="AQ23" s="1182"/>
      <c r="AR23" s="1235" t="s">
        <v>8107</v>
      </c>
      <c r="AS23" s="1182"/>
      <c r="AT23" s="1235" t="s">
        <v>8108</v>
      </c>
      <c r="AU23" s="744" t="s">
        <v>8109</v>
      </c>
      <c r="AV23" s="744"/>
      <c r="AW23" s="744" t="s">
        <v>7996</v>
      </c>
      <c r="AX23" s="1182"/>
      <c r="AY23" s="1235" t="s">
        <v>8000</v>
      </c>
      <c r="AZ23" s="744"/>
      <c r="BA23" s="744"/>
      <c r="BB23" s="1235" t="s">
        <v>8110</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5101</v>
      </c>
      <c r="B24" s="1225" t="s">
        <v>6308</v>
      </c>
      <c r="C24" s="1226" t="s">
        <v>1411</v>
      </c>
      <c r="D24" s="1227" t="s">
        <v>739</v>
      </c>
      <c r="E24" s="1228" t="s">
        <v>738</v>
      </c>
      <c r="F24" s="1229" t="s">
        <v>1283</v>
      </c>
      <c r="G24" s="1225" t="s">
        <v>4780</v>
      </c>
      <c r="H24" s="1270" t="s">
        <v>8111</v>
      </c>
      <c r="I24" s="1270" t="s">
        <v>5107</v>
      </c>
      <c r="J24" s="848"/>
      <c r="K24" s="1234" t="s">
        <v>8112</v>
      </c>
      <c r="L24" s="1234"/>
      <c r="M24" s="744"/>
      <c r="N24" s="1234" t="s">
        <v>8113</v>
      </c>
      <c r="O24" s="1234" t="s">
        <v>8114</v>
      </c>
      <c r="P24" s="1234" t="s">
        <v>8115</v>
      </c>
      <c r="Q24" s="1234" t="s">
        <v>8116</v>
      </c>
      <c r="R24" s="1234" t="s">
        <v>8117</v>
      </c>
      <c r="S24" s="1234" t="s">
        <v>5127</v>
      </c>
      <c r="T24" s="1234" t="s">
        <v>8118</v>
      </c>
      <c r="U24" s="1234" t="s">
        <v>8119</v>
      </c>
      <c r="V24" s="1234"/>
      <c r="W24" s="1234" t="s">
        <v>5804</v>
      </c>
      <c r="X24" s="744"/>
      <c r="Y24" s="1182"/>
      <c r="Z24" s="1182"/>
      <c r="AA24" s="1182"/>
      <c r="AB24" s="1235"/>
      <c r="AC24" s="1234" t="s">
        <v>8120</v>
      </c>
      <c r="AD24" s="1234" t="s">
        <v>8121</v>
      </c>
      <c r="AE24" s="744"/>
      <c r="AF24" s="1234" t="s">
        <v>7227</v>
      </c>
      <c r="AG24" s="1234"/>
      <c r="AH24" s="1234" t="s">
        <v>8122</v>
      </c>
      <c r="AI24" s="1234"/>
      <c r="AJ24" s="1234"/>
      <c r="AK24" s="1235"/>
      <c r="AL24" s="1182"/>
      <c r="AM24" s="1234" t="s">
        <v>8123</v>
      </c>
      <c r="AN24" s="1234" t="s">
        <v>7942</v>
      </c>
      <c r="AO24" s="1234" t="s">
        <v>7886</v>
      </c>
      <c r="AP24" s="1234" t="s">
        <v>8124</v>
      </c>
      <c r="AQ24" s="744"/>
      <c r="AR24" s="1234" t="s">
        <v>8038</v>
      </c>
      <c r="AS24" s="744"/>
      <c r="AT24" s="1234" t="s">
        <v>8125</v>
      </c>
      <c r="AU24" s="1234" t="s">
        <v>8126</v>
      </c>
      <c r="AV24" s="744"/>
      <c r="AW24" s="1234" t="s">
        <v>7955</v>
      </c>
      <c r="AX24" s="744"/>
      <c r="AY24" s="1234" t="s">
        <v>8027</v>
      </c>
      <c r="AZ24" s="1182"/>
      <c r="BA24" s="1182"/>
      <c r="BB24" s="1234" t="s">
        <v>7972</v>
      </c>
      <c r="BC24" s="744" t="s">
        <v>8027</v>
      </c>
      <c r="BD24" s="1234" t="s">
        <v>8040</v>
      </c>
      <c r="BE24" s="1234"/>
      <c r="BF24" s="744"/>
      <c r="BG24" s="1301" t="s">
        <v>8127</v>
      </c>
      <c r="BH24" s="1302" t="s">
        <v>8128</v>
      </c>
      <c r="BI24" s="1125"/>
      <c r="BJ24" s="1125"/>
      <c r="BK24" s="1125"/>
      <c r="BL24" s="1125" t="s">
        <v>8129</v>
      </c>
      <c r="BM24" s="1125" t="s">
        <v>8130</v>
      </c>
      <c r="BN24" s="1125"/>
      <c r="BO24" s="1125"/>
      <c r="BP24" s="1125"/>
      <c r="BQ24" s="1235"/>
      <c r="BR24" s="1303" t="s">
        <v>8131</v>
      </c>
      <c r="BS24" s="1235"/>
      <c r="BT24" s="1235"/>
      <c r="BU24" s="1235"/>
      <c r="BV24" s="1304" t="s">
        <v>2350</v>
      </c>
      <c r="BW24" s="1234" t="s">
        <v>4097</v>
      </c>
      <c r="BX24" s="1234" t="s">
        <v>123</v>
      </c>
      <c r="BY24" s="1230" t="s">
        <v>4797</v>
      </c>
      <c r="BZ24" s="1234" t="s">
        <v>2198</v>
      </c>
      <c r="CA24" s="1234" t="s">
        <v>5339</v>
      </c>
      <c r="CB24" s="1234" t="s">
        <v>2044</v>
      </c>
      <c r="CC24" s="1234" t="s">
        <v>8132</v>
      </c>
      <c r="CD24" s="1234"/>
      <c r="CE24" s="1262" t="s">
        <v>8060</v>
      </c>
      <c r="CF24" s="1262" t="s">
        <v>7755</v>
      </c>
      <c r="CG24" s="1262" t="s">
        <v>8133</v>
      </c>
      <c r="CH24" s="1262"/>
      <c r="CI24" s="1260"/>
      <c r="CJ24" s="1260"/>
      <c r="CK24" s="1260"/>
      <c r="CL24" s="1260"/>
      <c r="CM24" s="1260"/>
      <c r="CN24" s="1246"/>
      <c r="CO24" s="1260"/>
      <c r="CP24" s="1260"/>
      <c r="CQ24" s="1260"/>
      <c r="CR24" s="1260"/>
      <c r="CS24" s="1260"/>
      <c r="CT24" s="747" t="s">
        <v>4723</v>
      </c>
    </row>
    <row r="25" ht="15.75" customHeight="1">
      <c r="A25" s="1255" t="s">
        <v>6277</v>
      </c>
      <c r="B25" s="1225" t="s">
        <v>8134</v>
      </c>
      <c r="C25" s="1226" t="s">
        <v>1411</v>
      </c>
      <c r="D25" s="1227" t="s">
        <v>739</v>
      </c>
      <c r="E25" s="1228" t="s">
        <v>1411</v>
      </c>
      <c r="F25" s="1229" t="s">
        <v>827</v>
      </c>
      <c r="G25" s="1225" t="s">
        <v>4756</v>
      </c>
      <c r="H25" s="1265"/>
      <c r="I25" s="1265" t="s">
        <v>8135</v>
      </c>
      <c r="J25" s="744"/>
      <c r="K25" s="744" t="s">
        <v>8136</v>
      </c>
      <c r="L25" s="1232" t="s">
        <v>3479</v>
      </c>
      <c r="M25" s="1182"/>
      <c r="N25" s="1182"/>
      <c r="O25" s="1182"/>
      <c r="P25" s="744" t="s">
        <v>8137</v>
      </c>
      <c r="Q25" s="1235"/>
      <c r="R25" s="717" t="s">
        <v>8138</v>
      </c>
      <c r="S25" s="1182"/>
      <c r="T25" s="1182"/>
      <c r="U25" s="744" t="s">
        <v>751</v>
      </c>
      <c r="V25" s="1234"/>
      <c r="W25" s="1234" t="s">
        <v>4304</v>
      </c>
      <c r="X25" s="744" t="s">
        <v>3234</v>
      </c>
      <c r="Y25" s="717" t="s">
        <v>8139</v>
      </c>
      <c r="Z25" s="1182"/>
      <c r="AA25" s="1182"/>
      <c r="AB25" s="1235"/>
      <c r="AC25" s="1234" t="s">
        <v>8140</v>
      </c>
      <c r="AD25" s="1234" t="s">
        <v>8141</v>
      </c>
      <c r="AE25" s="744"/>
      <c r="AF25" s="1234" t="s">
        <v>8142</v>
      </c>
      <c r="AG25" s="1234"/>
      <c r="AH25" s="1234" t="s">
        <v>8143</v>
      </c>
      <c r="AI25" s="1235"/>
      <c r="AJ25" s="1235"/>
      <c r="AK25" s="747" t="s">
        <v>3527</v>
      </c>
      <c r="AL25" s="1249"/>
      <c r="AM25" s="1182"/>
      <c r="AN25" s="1182"/>
      <c r="AO25" s="1182"/>
      <c r="AP25" s="1182"/>
      <c r="AQ25" s="1182"/>
      <c r="AR25" s="1234" t="s">
        <v>8144</v>
      </c>
      <c r="AS25" s="744"/>
      <c r="AT25" s="1182"/>
      <c r="AU25" s="1182"/>
      <c r="AV25" s="1182"/>
      <c r="AW25" s="1234" t="s">
        <v>7793</v>
      </c>
      <c r="AX25" s="1182"/>
      <c r="AY25" s="1182"/>
      <c r="AZ25" s="1182"/>
      <c r="BA25" s="1182"/>
      <c r="BB25" s="1234" t="s">
        <v>7870</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3650</v>
      </c>
      <c r="CO25" s="1234" t="s">
        <v>4932</v>
      </c>
      <c r="CP25" s="1235"/>
      <c r="CQ25" s="1235"/>
      <c r="CR25" s="1235"/>
      <c r="CS25" s="1235"/>
      <c r="CT25" s="92"/>
    </row>
    <row r="26">
      <c r="A26" s="1290" t="s">
        <v>7565</v>
      </c>
      <c r="B26" s="1225" t="s">
        <v>8145</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2802</v>
      </c>
      <c r="Y26" s="1233" t="s">
        <v>7940</v>
      </c>
      <c r="Z26" s="1182"/>
      <c r="AA26" s="1182"/>
      <c r="AB26" s="1235"/>
      <c r="AC26" s="1233" t="s">
        <v>4597</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3621</v>
      </c>
      <c r="BW26" s="1235"/>
      <c r="BX26" s="1233" t="s">
        <v>1572</v>
      </c>
      <c r="BY26" s="1235"/>
      <c r="BZ26" s="1233" t="s">
        <v>8146</v>
      </c>
      <c r="CA26" s="1235"/>
      <c r="CB26" s="1235"/>
      <c r="CC26" s="1235"/>
      <c r="CD26" s="759" t="s">
        <v>1759</v>
      </c>
      <c r="CE26" s="1235"/>
      <c r="CF26" s="1182"/>
      <c r="CG26" s="1235"/>
      <c r="CH26" s="1235"/>
      <c r="CI26" s="1235"/>
      <c r="CJ26" s="1235"/>
      <c r="CK26" s="1235"/>
      <c r="CL26" s="1235"/>
      <c r="CM26" s="1235"/>
      <c r="CN26" s="1182"/>
      <c r="CO26" s="1235"/>
      <c r="CP26" s="1235"/>
      <c r="CQ26" s="1235"/>
      <c r="CR26" s="1235"/>
      <c r="CS26" s="1235"/>
      <c r="CT26" s="1235"/>
    </row>
    <row r="27">
      <c r="A27" s="1224" t="s">
        <v>7617</v>
      </c>
      <c r="B27" s="1225" t="s">
        <v>3651</v>
      </c>
      <c r="C27" s="1226" t="s">
        <v>1411</v>
      </c>
      <c r="D27" s="1227" t="s">
        <v>1411</v>
      </c>
      <c r="E27" s="1228" t="s">
        <v>739</v>
      </c>
      <c r="F27" s="1229" t="s">
        <v>738</v>
      </c>
      <c r="G27" s="1225" t="s">
        <v>332</v>
      </c>
      <c r="H27" s="1265"/>
      <c r="I27" s="1265" t="s">
        <v>8147</v>
      </c>
      <c r="J27" s="1182"/>
      <c r="K27" s="744" t="s">
        <v>8148</v>
      </c>
      <c r="L27" s="1235"/>
      <c r="M27" s="1182"/>
      <c r="N27" s="1182"/>
      <c r="O27" s="1182"/>
      <c r="P27" s="744" t="s">
        <v>8149</v>
      </c>
      <c r="Q27" s="1235"/>
      <c r="R27" s="1182"/>
      <c r="S27" s="1182"/>
      <c r="T27" s="1182"/>
      <c r="U27" s="1231" t="s">
        <v>8150</v>
      </c>
      <c r="V27" s="1235"/>
      <c r="W27" s="1182"/>
      <c r="X27" s="744" t="s">
        <v>6456</v>
      </c>
      <c r="Y27" s="717" t="s">
        <v>3885</v>
      </c>
      <c r="Z27" s="1182"/>
      <c r="AA27" s="744" t="s">
        <v>8151</v>
      </c>
      <c r="AB27" s="1235"/>
      <c r="AC27" s="744" t="s">
        <v>8152</v>
      </c>
      <c r="AD27" s="744" t="s">
        <v>1721</v>
      </c>
      <c r="AE27" s="1230" t="s">
        <v>3680</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4185</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3456</v>
      </c>
      <c r="Y28" s="1230" t="s">
        <v>5386</v>
      </c>
      <c r="Z28" s="1182"/>
      <c r="AA28" s="1182"/>
      <c r="AB28" s="1235"/>
      <c r="AC28" s="1182"/>
      <c r="AD28" s="1182"/>
      <c r="AE28" s="848"/>
      <c r="AF28" s="1232" t="s">
        <v>5669</v>
      </c>
      <c r="AG28" s="1235"/>
      <c r="AH28" s="1235"/>
      <c r="AI28" s="1235"/>
      <c r="AJ28" s="1235"/>
      <c r="AK28" s="1235"/>
      <c r="AL28" s="1182"/>
      <c r="AM28" s="1182"/>
      <c r="AN28" s="1182"/>
      <c r="AO28" s="1182"/>
      <c r="AP28" s="1182"/>
      <c r="AQ28" s="1182"/>
      <c r="AR28" s="1182"/>
      <c r="AS28" s="1182"/>
      <c r="AT28" s="1182"/>
      <c r="AU28" s="1182"/>
      <c r="AV28" s="1182"/>
      <c r="AW28" s="1182"/>
      <c r="AX28" s="744" t="s">
        <v>6361</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3648</v>
      </c>
      <c r="B29" s="1225" t="s">
        <v>3222</v>
      </c>
      <c r="C29" s="1226" t="s">
        <v>739</v>
      </c>
      <c r="D29" s="1227" t="s">
        <v>1411</v>
      </c>
      <c r="E29" s="1228" t="s">
        <v>1411</v>
      </c>
      <c r="F29" s="1229" t="s">
        <v>739</v>
      </c>
      <c r="G29" s="1225" t="s">
        <v>2648</v>
      </c>
      <c r="H29" s="1265"/>
      <c r="I29" s="1265" t="s">
        <v>8153</v>
      </c>
      <c r="J29" s="1182"/>
      <c r="K29" s="744" t="s">
        <v>8154</v>
      </c>
      <c r="L29" s="1235"/>
      <c r="M29" s="744" t="s">
        <v>8155</v>
      </c>
      <c r="N29" s="1182"/>
      <c r="O29" s="1182"/>
      <c r="P29" s="1234" t="s">
        <v>8156</v>
      </c>
      <c r="Q29" s="1235"/>
      <c r="R29" s="1182"/>
      <c r="S29" s="744" t="s">
        <v>3678</v>
      </c>
      <c r="T29" s="744"/>
      <c r="U29" s="1234" t="s">
        <v>3467</v>
      </c>
      <c r="V29" s="1235"/>
      <c r="W29" s="1182"/>
      <c r="X29" s="744" t="s">
        <v>8157</v>
      </c>
      <c r="Y29" s="744" t="s">
        <v>4972</v>
      </c>
      <c r="Z29" s="1182"/>
      <c r="AA29" s="744" t="s">
        <v>8158</v>
      </c>
      <c r="AB29" s="1235"/>
      <c r="AC29" s="744" t="s">
        <v>8159</v>
      </c>
      <c r="AD29" s="744" t="s">
        <v>5915</v>
      </c>
      <c r="AE29" s="744" t="s">
        <v>8160</v>
      </c>
      <c r="AF29" s="744" t="s">
        <v>7498</v>
      </c>
      <c r="AG29" s="1235"/>
      <c r="AH29" s="1235"/>
      <c r="AI29" s="1235"/>
      <c r="AJ29" s="1235"/>
      <c r="AK29" s="1235"/>
      <c r="AL29" s="1182"/>
      <c r="AM29" s="1182"/>
      <c r="AN29" s="744" t="s">
        <v>8161</v>
      </c>
      <c r="AO29" s="1234" t="s">
        <v>8162</v>
      </c>
      <c r="AP29" s="1182"/>
      <c r="AQ29" s="744" t="s">
        <v>7885</v>
      </c>
      <c r="AR29" s="1182"/>
      <c r="AS29" s="1182"/>
      <c r="AT29" s="1182"/>
      <c r="AU29" s="744" t="s">
        <v>8109</v>
      </c>
      <c r="AV29" s="1182"/>
      <c r="AW29" s="1182"/>
      <c r="AX29" s="1182"/>
      <c r="AY29" s="1182"/>
      <c r="AZ29" s="1182"/>
      <c r="BA29" s="1182"/>
      <c r="BB29" s="1182"/>
      <c r="BC29" s="1182"/>
      <c r="BD29" s="1182"/>
      <c r="BE29" s="1235"/>
      <c r="BF29" s="1182"/>
      <c r="BG29" s="1284"/>
      <c r="BH29" s="1284"/>
      <c r="BI29" s="1284"/>
      <c r="BJ29" s="1284"/>
      <c r="BK29" s="1284"/>
      <c r="BL29" s="1308" t="s">
        <v>8163</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2719</v>
      </c>
      <c r="C30" s="1226" t="s">
        <v>1411</v>
      </c>
      <c r="D30" s="1227" t="s">
        <v>1411</v>
      </c>
      <c r="E30" s="1228" t="s">
        <v>1411</v>
      </c>
      <c r="F30" s="1229" t="s">
        <v>738</v>
      </c>
      <c r="G30" s="1225" t="s">
        <v>433</v>
      </c>
      <c r="H30" s="1265"/>
      <c r="I30" s="1265"/>
      <c r="J30" s="101"/>
      <c r="K30" s="101"/>
      <c r="L30" s="92"/>
      <c r="M30" s="101"/>
      <c r="N30" s="101"/>
      <c r="O30" s="101"/>
      <c r="P30" s="101"/>
      <c r="Q30" s="92"/>
      <c r="R30" s="114" t="s">
        <v>8164</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8165</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4778</v>
      </c>
      <c r="B31" s="1225" t="s">
        <v>1490</v>
      </c>
      <c r="C31" s="1226" t="s">
        <v>1411</v>
      </c>
      <c r="D31" s="1227" t="s">
        <v>1411</v>
      </c>
      <c r="E31" s="1228" t="s">
        <v>1411</v>
      </c>
      <c r="F31" s="1229" t="s">
        <v>1411</v>
      </c>
      <c r="G31" s="1225" t="s">
        <v>988</v>
      </c>
      <c r="H31" s="1265"/>
      <c r="I31" s="1265" t="s">
        <v>6361</v>
      </c>
      <c r="J31" s="1182"/>
      <c r="K31" s="744" t="s">
        <v>8166</v>
      </c>
      <c r="L31" s="1235"/>
      <c r="M31" s="1182"/>
      <c r="N31" s="1182"/>
      <c r="O31" s="1182"/>
      <c r="P31" s="744" t="s">
        <v>8167</v>
      </c>
      <c r="Q31" s="1235"/>
      <c r="R31" s="1182"/>
      <c r="S31" s="1182"/>
      <c r="T31" s="744" t="s">
        <v>8168</v>
      </c>
      <c r="U31" s="744" t="s">
        <v>8169</v>
      </c>
      <c r="V31" s="1235"/>
      <c r="W31" s="744" t="s">
        <v>247</v>
      </c>
      <c r="X31" s="744" t="s">
        <v>8170</v>
      </c>
      <c r="Y31" s="744" t="s">
        <v>363</v>
      </c>
      <c r="Z31" s="1182"/>
      <c r="AA31" s="1182"/>
      <c r="AB31" s="1235"/>
      <c r="AC31" s="1182"/>
      <c r="AD31" s="1182"/>
      <c r="AE31" s="1182"/>
      <c r="AF31" s="1182"/>
      <c r="AG31" s="1235"/>
      <c r="AH31" s="1235"/>
      <c r="AI31" s="1235"/>
      <c r="AJ31" s="1235"/>
      <c r="AK31" s="1235"/>
      <c r="AL31" s="1182"/>
      <c r="AM31" s="1182"/>
      <c r="AN31" s="1182"/>
      <c r="AO31" s="1182"/>
      <c r="AP31" s="1231" t="s">
        <v>7860</v>
      </c>
      <c r="AQ31" s="1231"/>
      <c r="AR31" s="1182"/>
      <c r="AS31" s="744" t="s">
        <v>8039</v>
      </c>
      <c r="AT31" s="1182"/>
      <c r="AU31" s="744" t="s">
        <v>8144</v>
      </c>
      <c r="AV31" s="1182"/>
      <c r="AW31" s="1182"/>
      <c r="AX31" s="1182"/>
      <c r="AY31" s="1182"/>
      <c r="AZ31" s="744" t="s">
        <v>2215</v>
      </c>
      <c r="BA31" s="1182"/>
      <c r="BB31" s="1231" t="s">
        <v>8171</v>
      </c>
      <c r="BC31" s="744" t="s">
        <v>7784</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4320</v>
      </c>
      <c r="B32" s="1225" t="s">
        <v>1865</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5793</v>
      </c>
      <c r="Z32" s="1182"/>
      <c r="AA32" s="1182"/>
      <c r="AB32" s="1235"/>
      <c r="AC32" s="1234" t="s">
        <v>8172</v>
      </c>
      <c r="AD32" s="744" t="s">
        <v>2038</v>
      </c>
      <c r="AE32" s="744"/>
      <c r="AF32" s="1234" t="s">
        <v>7412</v>
      </c>
      <c r="AG32" s="1234"/>
      <c r="AH32" s="1234" t="s">
        <v>4522</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7942</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4181</v>
      </c>
      <c r="BY32" s="1234" t="s">
        <v>4227</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5883</v>
      </c>
      <c r="B33" s="1225" t="s">
        <v>6103</v>
      </c>
      <c r="C33" s="1226" t="s">
        <v>1411</v>
      </c>
      <c r="D33" s="1227" t="s">
        <v>1411</v>
      </c>
      <c r="E33" s="1228" t="s">
        <v>739</v>
      </c>
      <c r="F33" s="1229" t="s">
        <v>433</v>
      </c>
      <c r="G33" s="1225" t="s">
        <v>332</v>
      </c>
      <c r="H33" s="1265" t="s">
        <v>8173</v>
      </c>
      <c r="I33" s="1265"/>
      <c r="J33" s="1182"/>
      <c r="K33" s="1182"/>
      <c r="L33" s="1235"/>
      <c r="M33" s="1182"/>
      <c r="N33" s="1182"/>
      <c r="O33" s="1182"/>
      <c r="P33" s="1182"/>
      <c r="Q33" s="1235"/>
      <c r="R33" s="1182"/>
      <c r="S33" s="1182"/>
      <c r="T33" s="717" t="s">
        <v>8174</v>
      </c>
      <c r="U33" s="744" t="s">
        <v>8175</v>
      </c>
      <c r="V33" s="744" t="s">
        <v>8176</v>
      </c>
      <c r="W33" s="1182"/>
      <c r="X33" s="744" t="s">
        <v>8177</v>
      </c>
      <c r="Y33" s="744" t="s">
        <v>8178</v>
      </c>
      <c r="Z33" s="1182"/>
      <c r="AA33" s="1182"/>
      <c r="AB33" s="1235"/>
      <c r="AC33" s="717" t="s">
        <v>1560</v>
      </c>
      <c r="AD33" s="744" t="s">
        <v>5359</v>
      </c>
      <c r="AE33" s="1182"/>
      <c r="AF33" s="1182"/>
      <c r="AG33" s="1235"/>
      <c r="AH33" s="1235"/>
      <c r="AI33" s="1235"/>
      <c r="AJ33" s="1235"/>
      <c r="AK33" s="1235"/>
      <c r="AL33" s="1182"/>
      <c r="AM33" s="744" t="s">
        <v>8179</v>
      </c>
      <c r="AN33" s="1182"/>
      <c r="AO33" s="1182"/>
      <c r="AP33" s="744" t="s">
        <v>7841</v>
      </c>
      <c r="AQ33" s="1182"/>
      <c r="AR33" s="1182"/>
      <c r="AS33" s="1182"/>
      <c r="AT33" s="1182"/>
      <c r="AU33" s="744" t="s">
        <v>7904</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8180</v>
      </c>
      <c r="CF33" s="1182"/>
      <c r="CG33" s="1235"/>
      <c r="CH33" s="1235"/>
      <c r="CI33" s="1235"/>
      <c r="CJ33" s="1235"/>
      <c r="CK33" s="1235"/>
      <c r="CL33" s="1235"/>
      <c r="CM33" s="1235"/>
      <c r="CN33" s="1182"/>
      <c r="CO33" s="1235"/>
      <c r="CP33" s="1235"/>
      <c r="CQ33" s="1235"/>
      <c r="CR33" s="1235"/>
      <c r="CS33" s="1235"/>
      <c r="CT33" s="1235"/>
    </row>
    <row r="34">
      <c r="A34" s="1236" t="s">
        <v>8181</v>
      </c>
      <c r="B34" s="1225" t="s">
        <v>5885</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2431</v>
      </c>
      <c r="BY34" s="1251" t="s">
        <v>3469</v>
      </c>
      <c r="BZ34" s="1251" t="s">
        <v>8182</v>
      </c>
      <c r="CA34" s="1235"/>
      <c r="CB34" s="1251" t="s">
        <v>1151</v>
      </c>
      <c r="CC34" s="1251" t="s">
        <v>2657</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3917</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2918</v>
      </c>
      <c r="B36" s="1225" t="s">
        <v>2757</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3182</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5460</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4483</v>
      </c>
      <c r="B38" s="1225" t="s">
        <v>3429</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8183</v>
      </c>
      <c r="B39" s="1225" t="s">
        <v>4756</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7808</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6271</v>
      </c>
      <c r="B40" s="1225" t="s">
        <v>2648</v>
      </c>
      <c r="C40" s="1226" t="s">
        <v>1411</v>
      </c>
      <c r="D40" s="1227" t="s">
        <v>1411</v>
      </c>
      <c r="E40" s="1228" t="s">
        <v>1411</v>
      </c>
      <c r="F40" s="1229" t="s">
        <v>1411</v>
      </c>
      <c r="G40" s="1225" t="s">
        <v>738</v>
      </c>
      <c r="H40" s="1305"/>
      <c r="I40" s="1305"/>
      <c r="J40" s="1182"/>
      <c r="K40" s="1182"/>
      <c r="L40" s="1235"/>
      <c r="M40" s="1182"/>
      <c r="N40" s="1182"/>
      <c r="O40" s="1182"/>
      <c r="P40" s="1182"/>
      <c r="Q40" s="1235"/>
      <c r="R40" s="744" t="s">
        <v>8184</v>
      </c>
      <c r="S40" s="1182"/>
      <c r="T40" s="1182"/>
      <c r="U40" s="744" t="s">
        <v>8185</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2558</v>
      </c>
      <c r="C41" s="1226" t="s">
        <v>1411</v>
      </c>
      <c r="D41" s="1227" t="s">
        <v>1411</v>
      </c>
      <c r="E41" s="1228" t="s">
        <v>1411</v>
      </c>
      <c r="F41" s="1229" t="s">
        <v>739</v>
      </c>
      <c r="G41" s="1225" t="s">
        <v>739</v>
      </c>
      <c r="H41" s="1265"/>
      <c r="I41" s="1265"/>
      <c r="J41" s="1182"/>
      <c r="K41" s="1182"/>
      <c r="L41" s="1235"/>
      <c r="M41" s="1182"/>
      <c r="N41" s="1182"/>
      <c r="O41" s="1182"/>
      <c r="P41" s="1182"/>
      <c r="Q41" s="1235"/>
      <c r="R41" s="717" t="s">
        <v>8186</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5933</v>
      </c>
      <c r="B42" s="1225" t="s">
        <v>219</v>
      </c>
      <c r="C42" s="1226" t="s">
        <v>1411</v>
      </c>
      <c r="D42" s="1227" t="s">
        <v>1411</v>
      </c>
      <c r="E42" s="1228" t="s">
        <v>1411</v>
      </c>
      <c r="F42" s="1229" t="s">
        <v>1411</v>
      </c>
      <c r="G42" s="1225" t="s">
        <v>643</v>
      </c>
      <c r="H42" s="1265"/>
      <c r="I42" s="1265"/>
      <c r="J42" s="1182"/>
      <c r="K42" s="744" t="s">
        <v>8187</v>
      </c>
      <c r="L42" s="1235"/>
      <c r="M42" s="1182"/>
      <c r="N42" s="1182"/>
      <c r="O42" s="1182"/>
      <c r="P42" s="1182"/>
      <c r="Q42" s="1235"/>
      <c r="R42" s="1182"/>
      <c r="S42" s="1182"/>
      <c r="T42" s="1182"/>
      <c r="U42" s="1182"/>
      <c r="V42" s="1235"/>
      <c r="W42" s="1234" t="s">
        <v>6175</v>
      </c>
      <c r="X42" s="744"/>
      <c r="Y42" s="1182"/>
      <c r="Z42" s="1182"/>
      <c r="AA42" s="1182"/>
      <c r="AB42" s="1235"/>
      <c r="AC42" s="1182"/>
      <c r="AD42" s="1234" t="s">
        <v>2898</v>
      </c>
      <c r="AE42" s="101"/>
      <c r="AF42" s="101"/>
      <c r="AG42" s="92"/>
      <c r="AH42" s="1235"/>
      <c r="AI42" s="1235"/>
      <c r="AJ42" s="1235"/>
      <c r="AK42" s="1235"/>
      <c r="AL42" s="1182"/>
      <c r="AM42" s="1182"/>
      <c r="AN42" s="1182"/>
      <c r="AO42" s="1182"/>
      <c r="AP42" s="1182"/>
      <c r="AQ42" s="1182"/>
      <c r="AR42" s="1182"/>
      <c r="AS42" s="1182"/>
      <c r="AT42" s="1182"/>
      <c r="AU42" s="744" t="s">
        <v>7811</v>
      </c>
      <c r="AV42" s="744"/>
      <c r="AW42" s="1182"/>
      <c r="AX42" s="1182"/>
      <c r="AY42" s="1182"/>
      <c r="AZ42" s="1182"/>
      <c r="BA42" s="1182"/>
      <c r="BB42" s="1182"/>
      <c r="BC42" s="744" t="s">
        <v>7902</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3338</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5014</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4971</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6270</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8188</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8189</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5675</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4304</v>
      </c>
      <c r="X47" s="744"/>
      <c r="Y47" s="744" t="s">
        <v>5428</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3933</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8190</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8191</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8192</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3984</v>
      </c>
    </row>
    <row r="50">
      <c r="A50" s="1319" t="s">
        <v>6229</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8193</v>
      </c>
      <c r="S50" s="1182"/>
      <c r="T50" s="1182"/>
      <c r="U50" s="717" t="s">
        <v>8194</v>
      </c>
      <c r="V50" s="1235"/>
      <c r="W50" s="744" t="s">
        <v>8195</v>
      </c>
      <c r="X50" s="744" t="s">
        <v>8195</v>
      </c>
      <c r="Y50" s="1182"/>
      <c r="Z50" s="1182"/>
      <c r="AA50" s="1182"/>
      <c r="AB50" s="1235"/>
      <c r="AC50" s="1182"/>
      <c r="AD50" s="1182"/>
      <c r="AE50" s="1182"/>
      <c r="AF50" s="1182"/>
      <c r="AG50" s="1235"/>
      <c r="AH50" s="1235"/>
      <c r="AI50" s="1235"/>
      <c r="AJ50" s="1235"/>
      <c r="AK50" s="1235"/>
      <c r="AL50" s="1182"/>
      <c r="AM50" s="1182"/>
      <c r="AN50" s="1182"/>
      <c r="AO50" s="1182"/>
      <c r="AP50" s="744" t="s">
        <v>8196</v>
      </c>
      <c r="AQ50" s="717" t="s">
        <v>8197</v>
      </c>
      <c r="AR50" s="717" t="s">
        <v>8198</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8199</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2945</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2980</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7743</v>
      </c>
      <c r="BD52" s="1234" t="s">
        <v>8144</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8200</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3479</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3583</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8201</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8202</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7895</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8203</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8204</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5897</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8205</v>
      </c>
      <c r="C1" s="23" t="s">
        <v>10</v>
      </c>
      <c r="F1" s="23" t="s">
        <v>34</v>
      </c>
      <c r="H1" s="24" t="s">
        <v>35</v>
      </c>
      <c r="K1" s="26" t="s">
        <v>36</v>
      </c>
      <c r="N1" s="28" t="s">
        <v>6473</v>
      </c>
      <c r="Q1" s="29" t="s">
        <v>38</v>
      </c>
      <c r="T1" s="30" t="s">
        <v>39</v>
      </c>
      <c r="W1" s="32" t="s">
        <v>6689</v>
      </c>
      <c r="Z1" s="33" t="s">
        <v>6738</v>
      </c>
      <c r="AC1" s="34" t="s">
        <v>42</v>
      </c>
      <c r="AF1" s="1323"/>
      <c r="AG1" s="1323"/>
    </row>
    <row r="2" ht="38.25" customHeight="1">
      <c r="A2" s="35" t="s">
        <v>43</v>
      </c>
      <c r="B2" s="36" t="s">
        <v>44</v>
      </c>
      <c r="C2" s="36" t="s">
        <v>45</v>
      </c>
      <c r="F2" s="36" t="s">
        <v>8206</v>
      </c>
      <c r="H2" s="1324"/>
      <c r="I2" s="1324"/>
      <c r="J2" s="1324"/>
      <c r="K2" s="1325"/>
      <c r="L2" s="1325"/>
      <c r="M2" s="1325"/>
      <c r="N2" s="1326" t="s">
        <v>54</v>
      </c>
      <c r="O2" s="1327"/>
      <c r="P2" s="1327"/>
      <c r="Q2" s="42" t="s">
        <v>48</v>
      </c>
      <c r="R2" s="42" t="s">
        <v>8207</v>
      </c>
      <c r="S2" s="1328"/>
      <c r="T2" s="44" t="s">
        <v>50</v>
      </c>
      <c r="U2" s="44" t="s">
        <v>54</v>
      </c>
      <c r="V2" s="44" t="s">
        <v>62</v>
      </c>
      <c r="W2" s="45" t="s">
        <v>52</v>
      </c>
      <c r="X2" s="1329"/>
      <c r="Y2" s="1329"/>
      <c r="Z2" s="47" t="s">
        <v>51</v>
      </c>
      <c r="AA2" s="1330" t="s">
        <v>8208</v>
      </c>
      <c r="AB2" s="1331"/>
      <c r="AC2" s="1332" t="s">
        <v>8209</v>
      </c>
      <c r="AD2" s="1333"/>
      <c r="AE2" s="1333"/>
      <c r="AF2" s="1334"/>
      <c r="AG2" s="1334"/>
    </row>
    <row r="3">
      <c r="A3" s="1335" t="s">
        <v>4088</v>
      </c>
      <c r="B3" s="1336" t="s">
        <v>220</v>
      </c>
      <c r="C3" s="1337" t="s">
        <v>739</v>
      </c>
      <c r="D3" s="1338" t="s">
        <v>739</v>
      </c>
      <c r="E3" s="1339" t="s">
        <v>738</v>
      </c>
      <c r="F3" s="1340" t="s">
        <v>827</v>
      </c>
      <c r="G3" s="1336" t="s">
        <v>827</v>
      </c>
      <c r="H3" s="1250"/>
      <c r="I3" s="1341"/>
      <c r="J3" s="1341"/>
      <c r="K3" s="1342"/>
      <c r="L3" s="1235"/>
      <c r="M3" s="1235"/>
      <c r="N3" s="1235"/>
      <c r="O3" s="1235"/>
      <c r="P3" s="1235"/>
      <c r="Q3" s="1233" t="s">
        <v>5950</v>
      </c>
      <c r="R3" s="848"/>
      <c r="S3" s="1250"/>
      <c r="T3" s="1298" t="s">
        <v>6637</v>
      </c>
      <c r="U3" s="1235"/>
      <c r="V3" s="1235"/>
      <c r="W3" s="1298" t="s">
        <v>8210</v>
      </c>
      <c r="X3" s="1235"/>
      <c r="Y3" s="1235"/>
      <c r="Z3" s="1343" t="s">
        <v>8211</v>
      </c>
      <c r="AA3" s="1235"/>
      <c r="AB3" s="1235"/>
      <c r="AC3" s="1235"/>
      <c r="AD3" s="1235"/>
      <c r="AE3" s="1235"/>
      <c r="AF3" s="1344"/>
      <c r="AG3" s="1344"/>
    </row>
    <row r="4">
      <c r="A4" s="1345" t="s">
        <v>5298</v>
      </c>
      <c r="B4" s="1336" t="s">
        <v>2558</v>
      </c>
      <c r="C4" s="1337" t="s">
        <v>739</v>
      </c>
      <c r="D4" s="1338" t="s">
        <v>739</v>
      </c>
      <c r="E4" s="1339" t="s">
        <v>739</v>
      </c>
      <c r="F4" s="1340" t="s">
        <v>827</v>
      </c>
      <c r="G4" s="1336" t="s">
        <v>827</v>
      </c>
      <c r="H4" s="1235"/>
      <c r="I4" s="92"/>
      <c r="J4" s="92"/>
      <c r="K4" s="1235"/>
      <c r="L4" s="1235"/>
      <c r="M4" s="1235"/>
      <c r="N4" s="1235"/>
      <c r="O4" s="1235"/>
      <c r="P4" s="1235"/>
      <c r="Q4" s="1230" t="s">
        <v>5799</v>
      </c>
      <c r="R4" s="1182"/>
      <c r="S4" s="1235"/>
      <c r="T4" s="1232" t="s">
        <v>2028</v>
      </c>
      <c r="U4" s="1235"/>
      <c r="V4" s="1235"/>
      <c r="W4" s="1233" t="s">
        <v>8212</v>
      </c>
      <c r="X4" s="1235"/>
      <c r="Y4" s="1235"/>
      <c r="Z4" s="717" t="s">
        <v>1397</v>
      </c>
      <c r="AA4" s="1235"/>
      <c r="AB4" s="1235"/>
      <c r="AC4" s="1235"/>
      <c r="AD4" s="1235"/>
      <c r="AE4" s="1235"/>
      <c r="AF4" s="1344"/>
      <c r="AG4" s="1344"/>
    </row>
    <row r="5">
      <c r="A5" s="1335" t="s">
        <v>3807</v>
      </c>
      <c r="B5" s="1336" t="s">
        <v>332</v>
      </c>
      <c r="C5" s="1337" t="s">
        <v>1411</v>
      </c>
      <c r="D5" s="1338" t="s">
        <v>739</v>
      </c>
      <c r="E5" s="1339" t="s">
        <v>1411</v>
      </c>
      <c r="F5" s="1340" t="s">
        <v>433</v>
      </c>
      <c r="G5" s="1336" t="s">
        <v>643</v>
      </c>
      <c r="H5" s="1235"/>
      <c r="I5" s="92"/>
      <c r="J5" s="92"/>
      <c r="K5" s="1235"/>
      <c r="L5" s="1235"/>
      <c r="M5" s="1235"/>
      <c r="N5" s="1235"/>
      <c r="O5" s="1235"/>
      <c r="P5" s="1235"/>
      <c r="Q5" s="1232" t="s">
        <v>4380</v>
      </c>
      <c r="R5" s="1252" t="s">
        <v>1570</v>
      </c>
      <c r="S5" s="1235"/>
      <c r="T5" s="717" t="s">
        <v>1043</v>
      </c>
      <c r="U5" s="1235"/>
      <c r="V5" s="1235"/>
      <c r="W5" s="717" t="s">
        <v>8213</v>
      </c>
      <c r="X5" s="1235"/>
      <c r="Y5" s="1235"/>
      <c r="Z5" s="1234" t="s">
        <v>8214</v>
      </c>
      <c r="AA5" s="1235"/>
      <c r="AB5" s="1235"/>
      <c r="AC5" s="1235"/>
      <c r="AD5" s="1235"/>
      <c r="AE5" s="1235"/>
      <c r="AF5" s="1344"/>
      <c r="AG5" s="1344"/>
    </row>
    <row r="6">
      <c r="A6" s="1335" t="s">
        <v>2303</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2075</v>
      </c>
      <c r="U6" s="92"/>
      <c r="V6" s="715" t="s">
        <v>7474</v>
      </c>
      <c r="W6" s="1182"/>
      <c r="X6" s="1235"/>
      <c r="Y6" s="1235"/>
      <c r="Z6" s="1235"/>
      <c r="AA6" s="1235"/>
      <c r="AB6" s="1235"/>
      <c r="AC6" s="717" t="s">
        <v>539</v>
      </c>
      <c r="AD6" s="1235"/>
      <c r="AE6" s="1235"/>
      <c r="AF6" s="1344"/>
      <c r="AG6" s="1344"/>
    </row>
    <row r="7">
      <c r="A7" s="1346" t="s">
        <v>7610</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1600</v>
      </c>
      <c r="U7" s="1235"/>
      <c r="V7" s="1235"/>
      <c r="W7" s="747" t="s">
        <v>640</v>
      </c>
      <c r="X7" s="1347"/>
      <c r="Y7" s="1347"/>
      <c r="Z7" s="1298" t="s">
        <v>6583</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4142</v>
      </c>
      <c r="S8" s="1235"/>
      <c r="T8" s="1235"/>
      <c r="U8" s="1235"/>
      <c r="V8" s="1235"/>
      <c r="W8" s="1182"/>
      <c r="X8" s="1235"/>
      <c r="Y8" s="1235"/>
      <c r="Z8" s="1233" t="s">
        <v>8215</v>
      </c>
      <c r="AA8" s="1233" t="s">
        <v>6116</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8216</v>
      </c>
      <c r="W9" s="1182"/>
      <c r="X9" s="1235"/>
      <c r="Y9" s="1235"/>
      <c r="Z9" s="1235"/>
      <c r="AA9" s="1235"/>
      <c r="AB9" s="1235"/>
      <c r="AC9" s="1232" t="s">
        <v>8217</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6609</v>
      </c>
      <c r="AD10" s="1235"/>
      <c r="AE10" s="1235"/>
      <c r="AF10" s="1344"/>
      <c r="AG10" s="1344"/>
    </row>
    <row r="11">
      <c r="A11" s="1346" t="s">
        <v>4320</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8218</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8212</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8219</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5574</v>
      </c>
      <c r="W14" s="1182"/>
      <c r="X14" s="1235"/>
      <c r="Y14" s="1235"/>
      <c r="Z14" s="1235"/>
      <c r="AA14" s="1235"/>
      <c r="AB14" s="1235"/>
      <c r="AC14" s="1235"/>
      <c r="AD14" s="1235"/>
      <c r="AE14" s="1235"/>
      <c r="AF14" s="1344"/>
      <c r="AG14" s="1344"/>
    </row>
    <row r="15">
      <c r="A15" s="1335" t="s">
        <v>8022</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5255</v>
      </c>
      <c r="S15" s="1235"/>
      <c r="T15" s="1235"/>
      <c r="U15" s="1235"/>
      <c r="V15" s="1235"/>
      <c r="W15" s="1182"/>
      <c r="X15" s="1235"/>
      <c r="Y15" s="1235"/>
      <c r="Z15" s="1235"/>
      <c r="AA15" s="1235"/>
      <c r="AB15" s="1235"/>
      <c r="AC15" s="1235"/>
      <c r="AD15" s="1235"/>
      <c r="AE15" s="1235"/>
      <c r="AF15" s="1344"/>
      <c r="AG15" s="1344"/>
    </row>
    <row r="16">
      <c r="A16" s="1346" t="s">
        <v>5369</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3315</v>
      </c>
      <c r="R16" s="848"/>
      <c r="S16" s="848"/>
      <c r="T16" s="747" t="s">
        <v>6411</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8220</v>
      </c>
      <c r="AD17" s="1235"/>
      <c r="AE17" s="1235"/>
      <c r="AF17" s="1344"/>
      <c r="AG17" s="1344"/>
    </row>
    <row r="18">
      <c r="A18" s="1350" t="s">
        <v>6224</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8221</v>
      </c>
      <c r="W18" s="1182"/>
      <c r="X18" s="1235"/>
      <c r="Y18" s="1235"/>
      <c r="Z18" s="1235"/>
      <c r="AA18" s="1235"/>
      <c r="AB18" s="1235"/>
      <c r="AC18" s="1235"/>
      <c r="AD18" s="1235"/>
      <c r="AE18" s="1235"/>
      <c r="AF18" s="1344"/>
      <c r="AG18" s="1344"/>
    </row>
    <row r="19">
      <c r="A19" s="1335" t="s">
        <v>1715</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8222</v>
      </c>
      <c r="AD19" s="1235"/>
      <c r="AE19" s="1235"/>
      <c r="AF19" s="1344"/>
      <c r="AG19" s="1344"/>
    </row>
    <row r="20">
      <c r="A20" s="1335" t="s">
        <v>6262</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8223</v>
      </c>
      <c r="W21" s="1182"/>
      <c r="X21" s="1235"/>
      <c r="Y21" s="1235"/>
      <c r="Z21" s="1235"/>
      <c r="AA21" s="1235"/>
      <c r="AB21" s="1235"/>
      <c r="AC21" s="1235"/>
      <c r="AD21" s="1235"/>
      <c r="AE21" s="1235"/>
      <c r="AF21" s="1344"/>
      <c r="AG21" s="1344"/>
    </row>
    <row r="22">
      <c r="A22" s="1335" t="s">
        <v>2485</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8224</v>
      </c>
      <c r="V22" s="1235"/>
      <c r="W22" s="1182"/>
      <c r="X22" s="1235"/>
      <c r="Y22" s="1235"/>
      <c r="Z22" s="1235"/>
      <c r="AA22" s="1235"/>
      <c r="AB22" s="1235"/>
      <c r="AC22" s="1235"/>
      <c r="AD22" s="1235"/>
      <c r="AE22" s="1235"/>
      <c r="AF22" s="1344"/>
      <c r="AG22" s="1344"/>
    </row>
    <row r="23">
      <c r="A23" s="1346" t="s">
        <v>6032</v>
      </c>
      <c r="B23" s="1336" t="s">
        <v>739</v>
      </c>
      <c r="C23" s="1337" t="s">
        <v>739</v>
      </c>
      <c r="D23" s="1338" t="s">
        <v>1411</v>
      </c>
      <c r="E23" s="1339" t="s">
        <v>1411</v>
      </c>
      <c r="F23" s="1340" t="s">
        <v>739</v>
      </c>
      <c r="G23" s="1336" t="s">
        <v>739</v>
      </c>
      <c r="H23" s="1235"/>
      <c r="I23" s="92"/>
      <c r="J23" s="92"/>
      <c r="K23" s="1235"/>
      <c r="L23" s="1235"/>
      <c r="M23" s="1235"/>
      <c r="N23" s="1233" t="s">
        <v>2792</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8225</v>
      </c>
      <c r="C1" s="1362" t="s">
        <v>8226</v>
      </c>
      <c r="D1" s="1363" t="s">
        <v>8227</v>
      </c>
      <c r="E1" s="1363" t="s">
        <v>7638</v>
      </c>
      <c r="F1" s="1363" t="s">
        <v>7639</v>
      </c>
      <c r="G1" s="1363" t="s">
        <v>8228</v>
      </c>
      <c r="H1" s="1364" t="s">
        <v>8229</v>
      </c>
      <c r="I1" s="1364" t="s">
        <v>8230</v>
      </c>
      <c r="J1" s="1365" t="s">
        <v>7650</v>
      </c>
      <c r="K1" s="1365" t="s">
        <v>8231</v>
      </c>
      <c r="L1" s="1365" t="s">
        <v>8232</v>
      </c>
      <c r="M1" s="1365" t="s">
        <v>8233</v>
      </c>
      <c r="N1" s="1365" t="s">
        <v>7713</v>
      </c>
      <c r="O1" s="1365" t="s">
        <v>8234</v>
      </c>
      <c r="P1" s="1365" t="s">
        <v>8235</v>
      </c>
      <c r="Q1" s="1366" t="s">
        <v>8236</v>
      </c>
      <c r="R1" s="1366" t="s">
        <v>7646</v>
      </c>
      <c r="S1" s="1366" t="s">
        <v>8237</v>
      </c>
      <c r="T1" s="1366" t="s">
        <v>8238</v>
      </c>
      <c r="U1" s="1366" t="s">
        <v>8239</v>
      </c>
      <c r="V1" s="1366" t="s">
        <v>8240</v>
      </c>
      <c r="W1" s="1367" t="s">
        <v>7640</v>
      </c>
      <c r="X1" s="1367" t="s">
        <v>7641</v>
      </c>
      <c r="Y1" s="1367" t="s">
        <v>8241</v>
      </c>
      <c r="Z1" s="1367" t="s">
        <v>8242</v>
      </c>
      <c r="AA1" s="1367" t="s">
        <v>7643</v>
      </c>
      <c r="AB1" s="1367" t="s">
        <v>8243</v>
      </c>
      <c r="AC1" s="1367" t="s">
        <v>8244</v>
      </c>
      <c r="AD1" s="1363" t="s">
        <v>8245</v>
      </c>
      <c r="AE1" s="1363" t="s">
        <v>8246</v>
      </c>
      <c r="AF1" s="1368" t="s">
        <v>7647</v>
      </c>
      <c r="AG1" s="1368" t="s">
        <v>8247</v>
      </c>
      <c r="AH1" s="1368" t="s">
        <v>8248</v>
      </c>
      <c r="AI1" s="1368" t="s">
        <v>7648</v>
      </c>
      <c r="AJ1" s="1368" t="s">
        <v>8249</v>
      </c>
      <c r="AK1" s="1368" t="s">
        <v>8250</v>
      </c>
      <c r="AL1" s="1368" t="s">
        <v>8251</v>
      </c>
      <c r="AM1" s="1369" t="s">
        <v>7649</v>
      </c>
      <c r="AN1" s="1369" t="s">
        <v>8252</v>
      </c>
      <c r="AO1" s="1369" t="s">
        <v>8253</v>
      </c>
      <c r="AP1" s="1369" t="s">
        <v>8254</v>
      </c>
      <c r="AQ1" s="1369" t="s">
        <v>8255</v>
      </c>
      <c r="AR1" s="1369" t="s">
        <v>8256</v>
      </c>
      <c r="AS1" s="1369" t="s">
        <v>8257</v>
      </c>
      <c r="AT1" s="1370" t="s">
        <v>8258</v>
      </c>
      <c r="AU1" s="1360" t="s">
        <v>8259</v>
      </c>
      <c r="AV1" s="1371" t="s">
        <v>8260</v>
      </c>
      <c r="AW1" s="1372" t="s">
        <v>8261</v>
      </c>
    </row>
    <row r="2" ht="15.75" customHeight="1">
      <c r="A2" s="1373" t="s">
        <v>8262</v>
      </c>
      <c r="B2" s="1374" t="s">
        <v>8263</v>
      </c>
      <c r="C2" s="1375" t="s">
        <v>8264</v>
      </c>
      <c r="D2" s="1376" t="s">
        <v>8265</v>
      </c>
      <c r="E2" s="1377" t="s">
        <v>8266</v>
      </c>
      <c r="F2" s="1376" t="s">
        <v>8267</v>
      </c>
      <c r="G2" s="1377" t="s">
        <v>8268</v>
      </c>
      <c r="H2" s="1378" t="s">
        <v>8269</v>
      </c>
      <c r="I2" s="1379">
        <v>47.34</v>
      </c>
      <c r="J2" s="1380" t="s">
        <v>8270</v>
      </c>
      <c r="K2" s="1381" t="s">
        <v>4018</v>
      </c>
      <c r="L2" s="1381" t="s">
        <v>232</v>
      </c>
      <c r="M2" s="1382" t="s">
        <v>8271</v>
      </c>
      <c r="N2" s="1382" t="s">
        <v>8272</v>
      </c>
      <c r="O2" s="1380" t="s">
        <v>8273</v>
      </c>
      <c r="P2" s="1381" t="s">
        <v>1221</v>
      </c>
      <c r="Q2" s="1383" t="s">
        <v>8274</v>
      </c>
      <c r="R2" s="1384" t="s">
        <v>4522</v>
      </c>
      <c r="S2" s="1383" t="s">
        <v>815</v>
      </c>
      <c r="T2" s="1384" t="s">
        <v>8275</v>
      </c>
      <c r="U2" s="1383" t="s">
        <v>8276</v>
      </c>
      <c r="V2" s="1385">
        <v>58.55</v>
      </c>
      <c r="W2" s="1386" t="s">
        <v>8277</v>
      </c>
      <c r="X2" s="1387" t="s">
        <v>8278</v>
      </c>
      <c r="Y2" s="1387">
        <v>46.63</v>
      </c>
      <c r="Z2" s="1388" t="s">
        <v>8279</v>
      </c>
      <c r="AA2" s="1387" t="s">
        <v>3287</v>
      </c>
      <c r="AB2" s="1387" t="s">
        <v>8280</v>
      </c>
      <c r="AC2" s="1388" t="s">
        <v>3848</v>
      </c>
      <c r="AD2" s="1377" t="s">
        <v>763</v>
      </c>
      <c r="AE2" s="1376" t="s">
        <v>3843</v>
      </c>
      <c r="AF2" s="1389" t="s">
        <v>8281</v>
      </c>
      <c r="AG2" s="1389" t="s">
        <v>8282</v>
      </c>
      <c r="AH2" s="1389" t="s">
        <v>3540</v>
      </c>
      <c r="AI2" s="1390" t="s">
        <v>8283</v>
      </c>
      <c r="AJ2" s="1390" t="s">
        <v>8284</v>
      </c>
      <c r="AK2" s="1390" t="s">
        <v>8285</v>
      </c>
      <c r="AL2" s="1391" t="s">
        <v>5969</v>
      </c>
      <c r="AM2" s="1392" t="s">
        <v>3458</v>
      </c>
      <c r="AN2" s="1392" t="s">
        <v>5241</v>
      </c>
      <c r="AO2" s="1393" t="s">
        <v>5715</v>
      </c>
      <c r="AP2" s="1394" t="s">
        <v>8286</v>
      </c>
      <c r="AQ2" s="1392" t="s">
        <v>8287</v>
      </c>
      <c r="AR2" s="1393" t="s">
        <v>411</v>
      </c>
      <c r="AS2" s="1392">
        <v>42.83</v>
      </c>
      <c r="AT2" s="1395" t="s">
        <v>8288</v>
      </c>
      <c r="AU2" s="1396" t="s">
        <v>8289</v>
      </c>
      <c r="AV2" s="1396" t="str">
        <f t="shared" ref="AV2:AV76" si="1">TEXT(AU2-C2,"m:ss")</f>
        <v>2:34</v>
      </c>
      <c r="AW2" s="1397"/>
    </row>
    <row r="3" ht="15.75" customHeight="1">
      <c r="A3" s="1398" t="s">
        <v>8290</v>
      </c>
      <c r="B3" s="1399" t="s">
        <v>8291</v>
      </c>
      <c r="C3" s="1400">
        <v>0.04950219907407407</v>
      </c>
      <c r="D3" s="1401" t="s">
        <v>8292</v>
      </c>
      <c r="E3" s="1401" t="s">
        <v>8293</v>
      </c>
      <c r="F3" s="1401" t="s">
        <v>8294</v>
      </c>
      <c r="G3" s="1401" t="s">
        <v>8295</v>
      </c>
      <c r="H3" s="1402" t="s">
        <v>4521</v>
      </c>
      <c r="I3" s="1402" t="s">
        <v>8296</v>
      </c>
      <c r="J3" s="1403" t="s">
        <v>8297</v>
      </c>
      <c r="K3" s="1403" t="s">
        <v>1164</v>
      </c>
      <c r="L3" s="1403" t="s">
        <v>8298</v>
      </c>
      <c r="M3" s="1403" t="s">
        <v>8299</v>
      </c>
      <c r="N3" s="1403" t="s">
        <v>3534</v>
      </c>
      <c r="O3" s="1403" t="s">
        <v>8300</v>
      </c>
      <c r="P3" s="1403" t="s">
        <v>4115</v>
      </c>
      <c r="Q3" s="1404" t="s">
        <v>8301</v>
      </c>
      <c r="R3" s="1404" t="s">
        <v>7019</v>
      </c>
      <c r="S3" s="1404" t="s">
        <v>8272</v>
      </c>
      <c r="T3" s="1404" t="s">
        <v>8302</v>
      </c>
      <c r="U3" s="1405" t="s">
        <v>7587</v>
      </c>
      <c r="V3" s="1404" t="s">
        <v>8303</v>
      </c>
      <c r="W3" s="1406" t="s">
        <v>8304</v>
      </c>
      <c r="X3" s="1407" t="s">
        <v>2517</v>
      </c>
      <c r="Y3" s="1407" t="s">
        <v>3781</v>
      </c>
      <c r="Z3" s="1407" t="s">
        <v>8305</v>
      </c>
      <c r="AA3" s="1407" t="s">
        <v>8306</v>
      </c>
      <c r="AB3" s="1406" t="s">
        <v>2805</v>
      </c>
      <c r="AC3" s="1407" t="s">
        <v>4952</v>
      </c>
      <c r="AD3" s="1401" t="s">
        <v>8307</v>
      </c>
      <c r="AE3" s="1401" t="s">
        <v>8308</v>
      </c>
      <c r="AF3" s="1408" t="s">
        <v>8309</v>
      </c>
      <c r="AG3" s="1409" t="s">
        <v>8310</v>
      </c>
      <c r="AH3" s="1409" t="s">
        <v>2782</v>
      </c>
      <c r="AI3" s="1409" t="s">
        <v>3972</v>
      </c>
      <c r="AJ3" s="1408" t="s">
        <v>8311</v>
      </c>
      <c r="AK3" s="1409" t="s">
        <v>8312</v>
      </c>
      <c r="AL3" s="1409" t="s">
        <v>4007</v>
      </c>
      <c r="AM3" s="1410" t="s">
        <v>2242</v>
      </c>
      <c r="AN3" s="1410" t="s">
        <v>3671</v>
      </c>
      <c r="AO3" s="1411" t="s">
        <v>8313</v>
      </c>
      <c r="AP3" s="1411" t="s">
        <v>8314</v>
      </c>
      <c r="AQ3" s="1411" t="s">
        <v>8315</v>
      </c>
      <c r="AR3" s="1411" t="s">
        <v>7250</v>
      </c>
      <c r="AS3" s="1410" t="s">
        <v>5069</v>
      </c>
      <c r="AT3" s="1412" t="s">
        <v>8316</v>
      </c>
      <c r="AU3" s="1413" t="s">
        <v>8317</v>
      </c>
      <c r="AV3" s="1413" t="str">
        <f t="shared" si="1"/>
        <v>3:50</v>
      </c>
    </row>
    <row r="4" ht="15.75" customHeight="1">
      <c r="A4" s="1414" t="s">
        <v>8318</v>
      </c>
      <c r="B4" s="1415" t="s">
        <v>8319</v>
      </c>
      <c r="C4" s="1416">
        <v>0.05005081018518519</v>
      </c>
      <c r="D4" s="1417" t="s">
        <v>8320</v>
      </c>
      <c r="E4" s="1417" t="s">
        <v>8321</v>
      </c>
      <c r="F4" s="1417" t="s">
        <v>8322</v>
      </c>
      <c r="G4" s="1417" t="s">
        <v>8323</v>
      </c>
      <c r="H4" s="1418" t="s">
        <v>8324</v>
      </c>
      <c r="I4" s="1418" t="s">
        <v>348</v>
      </c>
      <c r="J4" s="1419" t="s">
        <v>8325</v>
      </c>
      <c r="K4" s="1419" t="s">
        <v>6004</v>
      </c>
      <c r="L4" s="1419" t="s">
        <v>3526</v>
      </c>
      <c r="M4" s="1419" t="s">
        <v>8326</v>
      </c>
      <c r="N4" s="1419" t="s">
        <v>8327</v>
      </c>
      <c r="O4" s="1419" t="s">
        <v>8328</v>
      </c>
      <c r="P4" s="1419" t="s">
        <v>8329</v>
      </c>
      <c r="Q4" s="1420" t="s">
        <v>8330</v>
      </c>
      <c r="R4" s="1420" t="s">
        <v>8331</v>
      </c>
      <c r="S4" s="1420" t="s">
        <v>2392</v>
      </c>
      <c r="T4" s="1420" t="s">
        <v>8332</v>
      </c>
      <c r="U4" s="1420" t="s">
        <v>8333</v>
      </c>
      <c r="V4" s="1420" t="s">
        <v>8334</v>
      </c>
      <c r="W4" s="1421" t="s">
        <v>8335</v>
      </c>
      <c r="X4" s="1421" t="s">
        <v>8336</v>
      </c>
      <c r="Y4" s="1421">
        <v>47.93</v>
      </c>
      <c r="Z4" s="1421" t="s">
        <v>8337</v>
      </c>
      <c r="AA4" s="1421" t="s">
        <v>8338</v>
      </c>
      <c r="AB4" s="1421" t="s">
        <v>8339</v>
      </c>
      <c r="AC4" s="1421">
        <v>49.24</v>
      </c>
      <c r="AD4" s="1422" t="s">
        <v>8340</v>
      </c>
      <c r="AE4" s="1417" t="s">
        <v>8341</v>
      </c>
      <c r="AF4" s="1423" t="s">
        <v>3305</v>
      </c>
      <c r="AG4" s="1423" t="s">
        <v>4462</v>
      </c>
      <c r="AH4" s="1423" t="s">
        <v>4557</v>
      </c>
      <c r="AI4" s="1423" t="s">
        <v>8342</v>
      </c>
      <c r="AJ4" s="1423" t="s">
        <v>8343</v>
      </c>
      <c r="AK4" s="1423" t="s">
        <v>8344</v>
      </c>
      <c r="AL4" s="1423" t="s">
        <v>8345</v>
      </c>
      <c r="AM4" s="1424" t="s">
        <v>8346</v>
      </c>
      <c r="AN4" s="1425" t="s">
        <v>8347</v>
      </c>
      <c r="AO4" s="1424" t="s">
        <v>8348</v>
      </c>
      <c r="AP4" s="1425" t="s">
        <v>8349</v>
      </c>
      <c r="AQ4" s="1424" t="s">
        <v>8350</v>
      </c>
      <c r="AR4" s="1424" t="s">
        <v>6315</v>
      </c>
      <c r="AS4" s="1424" t="s">
        <v>754</v>
      </c>
      <c r="AT4" s="1426" t="s">
        <v>8351</v>
      </c>
      <c r="AU4" s="1427" t="s">
        <v>8352</v>
      </c>
      <c r="AV4" s="1428" t="str">
        <f t="shared" si="1"/>
        <v>3:29</v>
      </c>
    </row>
    <row r="5" ht="15.75" customHeight="1">
      <c r="A5" s="1429" t="s">
        <v>1131</v>
      </c>
      <c r="B5" s="1430" t="s">
        <v>8263</v>
      </c>
      <c r="C5" s="1431">
        <v>0.049247685185185186</v>
      </c>
      <c r="D5" s="1432" t="s">
        <v>8353</v>
      </c>
      <c r="E5" s="1433" t="s">
        <v>8266</v>
      </c>
      <c r="F5" s="1432" t="s">
        <v>8354</v>
      </c>
      <c r="G5" s="1434" t="s">
        <v>8355</v>
      </c>
      <c r="H5" s="1432" t="s">
        <v>6034</v>
      </c>
      <c r="I5" s="1432" t="s">
        <v>4330</v>
      </c>
      <c r="J5" s="1432" t="s">
        <v>8356</v>
      </c>
      <c r="K5" s="1435" t="s">
        <v>3534</v>
      </c>
      <c r="L5" s="1436" t="s">
        <v>8357</v>
      </c>
      <c r="M5" s="1437" t="s">
        <v>8271</v>
      </c>
      <c r="N5" s="1437" t="s">
        <v>8272</v>
      </c>
      <c r="O5" s="1438" t="s">
        <v>8358</v>
      </c>
      <c r="P5" s="1435" t="s">
        <v>8201</v>
      </c>
      <c r="Q5" s="1437" t="s">
        <v>8274</v>
      </c>
      <c r="R5" s="1439" t="s">
        <v>7303</v>
      </c>
      <c r="S5" s="1437" t="s">
        <v>815</v>
      </c>
      <c r="T5" s="1434" t="s">
        <v>8359</v>
      </c>
      <c r="U5" s="1437" t="s">
        <v>8276</v>
      </c>
      <c r="V5" s="1435" t="s">
        <v>835</v>
      </c>
      <c r="W5" s="1432" t="s">
        <v>3744</v>
      </c>
      <c r="X5" s="1432" t="s">
        <v>8360</v>
      </c>
      <c r="Y5" s="1432" t="s">
        <v>7253</v>
      </c>
      <c r="Z5" s="1440" t="s">
        <v>3824</v>
      </c>
      <c r="AA5" s="1432" t="s">
        <v>5254</v>
      </c>
      <c r="AB5" s="1436" t="s">
        <v>518</v>
      </c>
      <c r="AC5" s="1437" t="s">
        <v>3848</v>
      </c>
      <c r="AD5" s="1436" t="s">
        <v>8361</v>
      </c>
      <c r="AE5" s="1441" t="s">
        <v>8362</v>
      </c>
      <c r="AF5" s="1441" t="s">
        <v>8363</v>
      </c>
      <c r="AG5" s="1442" t="s">
        <v>3887</v>
      </c>
      <c r="AH5" s="1432" t="s">
        <v>8364</v>
      </c>
      <c r="AI5" s="1437" t="s">
        <v>8283</v>
      </c>
      <c r="AJ5" s="1441" t="s">
        <v>8063</v>
      </c>
      <c r="AK5" s="1437" t="s">
        <v>8285</v>
      </c>
      <c r="AL5" s="1432" t="s">
        <v>4351</v>
      </c>
      <c r="AM5" s="1432" t="s">
        <v>8025</v>
      </c>
      <c r="AN5" s="1432" t="s">
        <v>5176</v>
      </c>
      <c r="AO5" s="1439" t="s">
        <v>8365</v>
      </c>
      <c r="AP5" s="1432" t="s">
        <v>8366</v>
      </c>
      <c r="AQ5" s="1432" t="s">
        <v>8367</v>
      </c>
      <c r="AR5" s="1432" t="s">
        <v>8368</v>
      </c>
      <c r="AS5" s="1432" t="s">
        <v>883</v>
      </c>
      <c r="AT5" s="1443" t="s">
        <v>1909</v>
      </c>
      <c r="AU5" s="1444" t="s">
        <v>8369</v>
      </c>
      <c r="AV5" s="1441" t="str">
        <f t="shared" si="1"/>
        <v>2:22</v>
      </c>
      <c r="AW5" s="1445" t="s">
        <v>8370</v>
      </c>
    </row>
    <row r="6" ht="15.75" customHeight="1">
      <c r="A6" s="1446" t="s">
        <v>431</v>
      </c>
      <c r="B6" s="1430" t="s">
        <v>8263</v>
      </c>
      <c r="C6" s="1431">
        <v>0.0493287037037037</v>
      </c>
      <c r="D6" s="1447" t="s">
        <v>8265</v>
      </c>
      <c r="E6" s="1448" t="s">
        <v>2515</v>
      </c>
      <c r="F6" s="1448" t="s">
        <v>8371</v>
      </c>
      <c r="G6" s="1448" t="s">
        <v>8372</v>
      </c>
      <c r="H6" s="1448" t="s">
        <v>8373</v>
      </c>
      <c r="I6" s="1439" t="s">
        <v>8374</v>
      </c>
      <c r="J6" s="1449" t="s">
        <v>8270</v>
      </c>
      <c r="K6" s="1448" t="s">
        <v>781</v>
      </c>
      <c r="L6" s="1448" t="s">
        <v>8375</v>
      </c>
      <c r="M6" s="1448" t="s">
        <v>8376</v>
      </c>
      <c r="N6" s="1448" t="s">
        <v>8377</v>
      </c>
      <c r="O6" s="1448" t="s">
        <v>8378</v>
      </c>
      <c r="P6" s="1449" t="s">
        <v>1221</v>
      </c>
      <c r="Q6" s="1435" t="s">
        <v>8379</v>
      </c>
      <c r="R6" s="1449" t="s">
        <v>4522</v>
      </c>
      <c r="S6" s="1448" t="s">
        <v>8270</v>
      </c>
      <c r="T6" s="1449" t="s">
        <v>8275</v>
      </c>
      <c r="U6" s="1435" t="s">
        <v>8286</v>
      </c>
      <c r="V6" s="1443" t="s">
        <v>8094</v>
      </c>
      <c r="W6" s="1449" t="s">
        <v>8277</v>
      </c>
      <c r="X6" s="1449" t="s">
        <v>8278</v>
      </c>
      <c r="Y6" s="1450">
        <v>46.72</v>
      </c>
      <c r="Z6" s="1450" t="s">
        <v>3274</v>
      </c>
      <c r="AA6" s="1449" t="s">
        <v>3287</v>
      </c>
      <c r="AB6" s="1449" t="s">
        <v>8280</v>
      </c>
      <c r="AC6" s="1448" t="s">
        <v>5363</v>
      </c>
      <c r="AD6" s="1448" t="s">
        <v>7170</v>
      </c>
      <c r="AE6" s="1451" t="s">
        <v>3843</v>
      </c>
      <c r="AF6" s="1450" t="s">
        <v>8380</v>
      </c>
      <c r="AG6" s="1443" t="s">
        <v>8381</v>
      </c>
      <c r="AH6" s="1449" t="s">
        <v>3540</v>
      </c>
      <c r="AI6" s="1448" t="s">
        <v>5781</v>
      </c>
      <c r="AJ6" s="1450" t="s">
        <v>8382</v>
      </c>
      <c r="AK6" s="1450" t="s">
        <v>8383</v>
      </c>
      <c r="AL6" s="1451" t="s">
        <v>5969</v>
      </c>
      <c r="AM6" s="1449" t="s">
        <v>3458</v>
      </c>
      <c r="AN6" s="1443" t="s">
        <v>4052</v>
      </c>
      <c r="AO6" s="1443" t="s">
        <v>7128</v>
      </c>
      <c r="AP6" s="1443" t="s">
        <v>8384</v>
      </c>
      <c r="AQ6" s="1441" t="s">
        <v>8385</v>
      </c>
      <c r="AR6" s="1443" t="s">
        <v>8386</v>
      </c>
      <c r="AS6" s="1443" t="s">
        <v>8387</v>
      </c>
      <c r="AT6" s="1443" t="s">
        <v>8388</v>
      </c>
      <c r="AU6" s="1444" t="s">
        <v>8369</v>
      </c>
      <c r="AV6" s="1441" t="str">
        <f t="shared" si="1"/>
        <v>2:15</v>
      </c>
      <c r="AW6" s="1445"/>
    </row>
    <row r="7" ht="15.75" customHeight="1">
      <c r="A7" s="1429" t="s">
        <v>6268</v>
      </c>
      <c r="B7" s="1430" t="s">
        <v>8263</v>
      </c>
      <c r="C7" s="1431">
        <v>0.049444444444444444</v>
      </c>
      <c r="D7" s="1432" t="s">
        <v>8389</v>
      </c>
      <c r="E7" s="1432" t="s">
        <v>8390</v>
      </c>
      <c r="F7" s="1439" t="s">
        <v>8391</v>
      </c>
      <c r="G7" s="1437" t="s">
        <v>8268</v>
      </c>
      <c r="H7" s="1439" t="s">
        <v>8392</v>
      </c>
      <c r="I7" s="1439" t="s">
        <v>2774</v>
      </c>
      <c r="J7" s="1432" t="s">
        <v>8393</v>
      </c>
      <c r="K7" s="1439" t="s">
        <v>3146</v>
      </c>
      <c r="L7" s="1439" t="s">
        <v>4001</v>
      </c>
      <c r="M7" s="1439" t="s">
        <v>6219</v>
      </c>
      <c r="N7" s="1438" t="s">
        <v>8394</v>
      </c>
      <c r="O7" s="1439" t="s">
        <v>8395</v>
      </c>
      <c r="P7" s="1441" t="s">
        <v>6765</v>
      </c>
      <c r="Q7" s="1432" t="s">
        <v>8396</v>
      </c>
      <c r="R7" s="1439" t="s">
        <v>7055</v>
      </c>
      <c r="S7" s="1439" t="s">
        <v>3219</v>
      </c>
      <c r="T7" s="1441" t="s">
        <v>3669</v>
      </c>
      <c r="U7" s="1439" t="s">
        <v>8397</v>
      </c>
      <c r="V7" s="1439" t="s">
        <v>5062</v>
      </c>
      <c r="W7" s="1452" t="s">
        <v>8398</v>
      </c>
      <c r="X7" s="1441" t="s">
        <v>8399</v>
      </c>
      <c r="Y7" s="1453" t="s">
        <v>8400</v>
      </c>
      <c r="Z7" s="1439" t="s">
        <v>7412</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3787</v>
      </c>
      <c r="AF7" s="1441" t="s">
        <v>8401</v>
      </c>
      <c r="AG7" s="1454" t="str">
        <f>HYPERLINK("https://www.twitch.tv/videos/566334947","1:28.73")</f>
        <v>1:28.73</v>
      </c>
      <c r="AH7" s="1439" t="s">
        <v>8402</v>
      </c>
      <c r="AI7" s="1455" t="str">
        <f>HYPERLINK("https://www.twitch.tv/videos/584107631","1:27.68")</f>
        <v>1:27.68</v>
      </c>
      <c r="AJ7" s="1441" t="s">
        <v>8403</v>
      </c>
      <c r="AK7" s="1439" t="s">
        <v>6985</v>
      </c>
      <c r="AL7" s="1439" t="s">
        <v>8404</v>
      </c>
      <c r="AM7" s="1432" t="s">
        <v>4322</v>
      </c>
      <c r="AN7" s="1432" t="s">
        <v>2604</v>
      </c>
      <c r="AO7" s="1456" t="s">
        <v>5715</v>
      </c>
      <c r="AP7" s="1439" t="s">
        <v>8405</v>
      </c>
      <c r="AQ7" s="1441" t="s">
        <v>8406</v>
      </c>
      <c r="AR7" s="1436" t="s">
        <v>8407</v>
      </c>
      <c r="AS7" s="1457" t="str">
        <f>HYPERLINK("https://www.twitch.tv/videos/571767101","42.91")</f>
        <v>42.91</v>
      </c>
      <c r="AT7" s="1458" t="s">
        <v>8408</v>
      </c>
      <c r="AU7" s="1444" t="s">
        <v>8409</v>
      </c>
      <c r="AV7" s="1441" t="str">
        <f t="shared" si="1"/>
        <v>2:32</v>
      </c>
      <c r="AW7" s="1459" t="s">
        <v>8410</v>
      </c>
    </row>
    <row r="8" ht="15.75" customHeight="1">
      <c r="A8" s="1429" t="s">
        <v>1778</v>
      </c>
      <c r="B8" s="1430" t="s">
        <v>8263</v>
      </c>
      <c r="C8" s="1431">
        <v>0.04949074074074074</v>
      </c>
      <c r="D8" s="1453" t="s">
        <v>8411</v>
      </c>
      <c r="E8" s="1453" t="s">
        <v>8412</v>
      </c>
      <c r="F8" s="1453" t="s">
        <v>2046</v>
      </c>
      <c r="G8" s="1460" t="s">
        <v>8413</v>
      </c>
      <c r="H8" s="1437" t="s">
        <v>8269</v>
      </c>
      <c r="I8" s="1449">
        <v>47.34</v>
      </c>
      <c r="J8" s="1453" t="s">
        <v>646</v>
      </c>
      <c r="K8" s="1453" t="s">
        <v>8414</v>
      </c>
      <c r="L8" s="1453">
        <v>55.97</v>
      </c>
      <c r="M8" s="1460" t="s">
        <v>1739</v>
      </c>
      <c r="N8" s="1453" t="s">
        <v>8415</v>
      </c>
      <c r="O8" s="1449" t="s">
        <v>8273</v>
      </c>
      <c r="P8" s="1453">
        <v>47.49</v>
      </c>
      <c r="Q8" s="1453" t="s">
        <v>8416</v>
      </c>
      <c r="R8" s="1460" t="s">
        <v>1379</v>
      </c>
      <c r="S8" s="1461" t="s">
        <v>1800</v>
      </c>
      <c r="T8" s="1460" t="s">
        <v>8417</v>
      </c>
      <c r="U8" s="1432" t="s">
        <v>8418</v>
      </c>
      <c r="V8" s="1453">
        <v>59.32</v>
      </c>
      <c r="W8" s="1453" t="s">
        <v>8419</v>
      </c>
      <c r="X8" s="1453" t="s">
        <v>6705</v>
      </c>
      <c r="Y8" s="1453">
        <v>46.65</v>
      </c>
      <c r="Z8" s="1453" t="s">
        <v>8420</v>
      </c>
      <c r="AA8" s="1453" t="s">
        <v>2340</v>
      </c>
      <c r="AB8" s="1453" t="s">
        <v>8421</v>
      </c>
      <c r="AC8" s="1460">
        <v>47.89</v>
      </c>
      <c r="AD8" s="1453" t="s">
        <v>1799</v>
      </c>
      <c r="AE8" s="1460">
        <v>47.98</v>
      </c>
      <c r="AF8" s="1453" t="s">
        <v>8422</v>
      </c>
      <c r="AG8" s="1453" t="s">
        <v>8423</v>
      </c>
      <c r="AH8" s="1453">
        <v>57.45</v>
      </c>
      <c r="AI8" s="1450" t="s">
        <v>6923</v>
      </c>
      <c r="AJ8" s="1462" t="s">
        <v>8424</v>
      </c>
      <c r="AK8" s="1453" t="s">
        <v>5331</v>
      </c>
      <c r="AL8" s="1453">
        <v>56.23</v>
      </c>
      <c r="AM8" s="1453" t="s">
        <v>8302</v>
      </c>
      <c r="AN8" s="1453">
        <v>55.73</v>
      </c>
      <c r="AO8" s="1453" t="s">
        <v>8425</v>
      </c>
      <c r="AP8" s="1453" t="s">
        <v>8426</v>
      </c>
      <c r="AQ8" s="1453" t="s">
        <v>8427</v>
      </c>
      <c r="AR8" s="1453" t="s">
        <v>4235</v>
      </c>
      <c r="AS8" s="1453">
        <v>46.19</v>
      </c>
      <c r="AT8" s="1460" t="s">
        <v>8428</v>
      </c>
      <c r="AU8" s="1453" t="s">
        <v>8429</v>
      </c>
      <c r="AV8" s="1441" t="str">
        <f t="shared" si="1"/>
        <v>1:52</v>
      </c>
      <c r="AW8" s="1459" t="s">
        <v>8430</v>
      </c>
    </row>
    <row r="9" ht="15.75" customHeight="1">
      <c r="A9" s="1446" t="s">
        <v>329</v>
      </c>
      <c r="B9" s="1430" t="s">
        <v>8263</v>
      </c>
      <c r="C9" s="1431">
        <v>0.04957175925925926</v>
      </c>
      <c r="D9" s="1463" t="s">
        <v>8431</v>
      </c>
      <c r="E9" s="1448" t="s">
        <v>8432</v>
      </c>
      <c r="F9" s="1464" t="s">
        <v>8267</v>
      </c>
      <c r="G9" s="1443" t="s">
        <v>8433</v>
      </c>
      <c r="H9" s="1465" t="s">
        <v>5269</v>
      </c>
      <c r="I9" s="1443" t="s">
        <v>1322</v>
      </c>
      <c r="J9" s="1466" t="s">
        <v>8434</v>
      </c>
      <c r="K9" s="1443" t="s">
        <v>6554</v>
      </c>
      <c r="L9" s="1449" t="s">
        <v>232</v>
      </c>
      <c r="M9" s="1466" t="s">
        <v>8435</v>
      </c>
      <c r="N9" s="1448" t="s">
        <v>8436</v>
      </c>
      <c r="O9" s="1466" t="s">
        <v>8437</v>
      </c>
      <c r="P9" s="1443" t="s">
        <v>6209</v>
      </c>
      <c r="Q9" s="1443" t="s">
        <v>8416</v>
      </c>
      <c r="R9" s="1443" t="s">
        <v>8438</v>
      </c>
      <c r="S9" s="1443" t="s">
        <v>1927</v>
      </c>
      <c r="T9" s="1443" t="s">
        <v>3833</v>
      </c>
      <c r="U9" s="1443" t="s">
        <v>8439</v>
      </c>
      <c r="V9" s="1467" t="s">
        <v>8440</v>
      </c>
      <c r="W9" s="1468" t="s">
        <v>8441</v>
      </c>
      <c r="X9" s="1443" t="s">
        <v>8442</v>
      </c>
      <c r="Y9" s="1449">
        <v>46.63</v>
      </c>
      <c r="Z9" s="1469" t="s">
        <v>305</v>
      </c>
      <c r="AA9" s="1448" t="s">
        <v>8443</v>
      </c>
      <c r="AB9" s="1449" t="s">
        <v>8280</v>
      </c>
      <c r="AC9" s="1443" t="s">
        <v>5361</v>
      </c>
      <c r="AD9" s="1443" t="s">
        <v>8444</v>
      </c>
      <c r="AE9" s="1450" t="s">
        <v>8445</v>
      </c>
      <c r="AF9" s="1448" t="s">
        <v>8446</v>
      </c>
      <c r="AG9" s="1453" t="s">
        <v>8447</v>
      </c>
      <c r="AH9" s="1443" t="s">
        <v>8448</v>
      </c>
      <c r="AI9" s="1467" t="s">
        <v>8449</v>
      </c>
      <c r="AJ9" s="1450" t="s">
        <v>8450</v>
      </c>
      <c r="AK9" s="1443" t="s">
        <v>1233</v>
      </c>
      <c r="AL9" s="1443" t="s">
        <v>5044</v>
      </c>
      <c r="AM9" s="1443" t="s">
        <v>3833</v>
      </c>
      <c r="AN9" s="1470" t="s">
        <v>5241</v>
      </c>
      <c r="AO9" s="1443" t="s">
        <v>8386</v>
      </c>
      <c r="AP9" s="1443" t="s">
        <v>8451</v>
      </c>
      <c r="AQ9" s="1443" t="s">
        <v>8452</v>
      </c>
      <c r="AR9" s="1443" t="s">
        <v>4409</v>
      </c>
      <c r="AS9" s="1443" t="s">
        <v>8453</v>
      </c>
      <c r="AT9" s="1471" t="s">
        <v>8288</v>
      </c>
      <c r="AU9" s="1472" t="s">
        <v>8454</v>
      </c>
      <c r="AV9" s="1441" t="str">
        <f t="shared" si="1"/>
        <v>2:59</v>
      </c>
      <c r="AW9" s="1473"/>
    </row>
    <row r="10">
      <c r="A10" s="1474" t="s">
        <v>6158</v>
      </c>
      <c r="B10" s="1475" t="s">
        <v>8263</v>
      </c>
      <c r="C10" s="1431">
        <v>0.04957175925925926</v>
      </c>
      <c r="D10" s="1467" t="s">
        <v>8455</v>
      </c>
      <c r="E10" s="1453" t="s">
        <v>6168</v>
      </c>
      <c r="F10" s="1453" t="s">
        <v>8456</v>
      </c>
      <c r="G10" s="1460" t="s">
        <v>8457</v>
      </c>
      <c r="H10" s="1476" t="s">
        <v>8458</v>
      </c>
      <c r="I10" s="1476" t="s">
        <v>5663</v>
      </c>
      <c r="J10" s="1476" t="s">
        <v>149</v>
      </c>
      <c r="K10" s="1476" t="s">
        <v>7159</v>
      </c>
      <c r="L10" s="1453">
        <v>56.42</v>
      </c>
      <c r="M10" s="1460" t="s">
        <v>5085</v>
      </c>
      <c r="N10" s="1453" t="s">
        <v>8459</v>
      </c>
      <c r="O10" s="1476" t="s">
        <v>8460</v>
      </c>
      <c r="P10" s="1476" t="s">
        <v>131</v>
      </c>
      <c r="Q10" s="1476" t="s">
        <v>8461</v>
      </c>
      <c r="R10" s="1460" t="s">
        <v>8462</v>
      </c>
      <c r="S10" s="1476" t="s">
        <v>8463</v>
      </c>
      <c r="T10" s="1477" t="s">
        <v>4864</v>
      </c>
      <c r="U10" s="1476" t="s">
        <v>8464</v>
      </c>
      <c r="V10" s="1453">
        <v>59.45</v>
      </c>
      <c r="W10" s="1476" t="s">
        <v>8465</v>
      </c>
      <c r="X10" s="1476" t="s">
        <v>8466</v>
      </c>
      <c r="Y10" s="1476" t="s">
        <v>4944</v>
      </c>
      <c r="Z10" s="1453" t="s">
        <v>3995</v>
      </c>
      <c r="AA10" s="1453" t="s">
        <v>8467</v>
      </c>
      <c r="AB10" s="1453" t="s">
        <v>4454</v>
      </c>
      <c r="AC10" s="1477" t="s">
        <v>3906</v>
      </c>
      <c r="AD10" s="1476" t="s">
        <v>8468</v>
      </c>
      <c r="AE10" s="1460">
        <v>47.89</v>
      </c>
      <c r="AF10" s="1453" t="s">
        <v>8469</v>
      </c>
      <c r="AG10" s="1451" t="s">
        <v>8282</v>
      </c>
      <c r="AH10" s="1453">
        <v>57.71</v>
      </c>
      <c r="AI10" s="1476" t="s">
        <v>8470</v>
      </c>
      <c r="AJ10" s="1460" t="s">
        <v>8424</v>
      </c>
      <c r="AK10" s="1476" t="s">
        <v>6991</v>
      </c>
      <c r="AL10" s="1453">
        <v>56.69</v>
      </c>
      <c r="AM10" s="1476" t="s">
        <v>8471</v>
      </c>
      <c r="AN10" s="1476" t="s">
        <v>3951</v>
      </c>
      <c r="AO10" s="1476" t="s">
        <v>2758</v>
      </c>
      <c r="AP10" s="1453" t="s">
        <v>8472</v>
      </c>
      <c r="AQ10" s="1478" t="s">
        <v>8287</v>
      </c>
      <c r="AR10" s="1476" t="s">
        <v>8473</v>
      </c>
      <c r="AS10" s="1453">
        <v>43.65</v>
      </c>
      <c r="AT10" s="1477" t="s">
        <v>8474</v>
      </c>
      <c r="AU10" s="1444" t="s">
        <v>8289</v>
      </c>
      <c r="AV10" s="1441" t="str">
        <f t="shared" si="1"/>
        <v>1:42</v>
      </c>
      <c r="AW10" s="1479" t="s">
        <v>8475</v>
      </c>
    </row>
    <row r="11" ht="15.75" customHeight="1">
      <c r="A11" s="1474" t="s">
        <v>6267</v>
      </c>
      <c r="B11" s="1430" t="s">
        <v>8263</v>
      </c>
      <c r="C11" s="1431">
        <v>0.04967592592592593</v>
      </c>
      <c r="D11" s="1467" t="s">
        <v>8476</v>
      </c>
      <c r="E11" s="1439" t="s">
        <v>887</v>
      </c>
      <c r="F11" s="1439" t="s">
        <v>4158</v>
      </c>
      <c r="G11" s="1439" t="s">
        <v>8477</v>
      </c>
      <c r="H11" s="1467" t="s">
        <v>8478</v>
      </c>
      <c r="I11" s="1439" t="s">
        <v>8479</v>
      </c>
      <c r="J11" s="1439" t="s">
        <v>8480</v>
      </c>
      <c r="K11" s="1439" t="s">
        <v>8481</v>
      </c>
      <c r="L11" s="1439" t="s">
        <v>4228</v>
      </c>
      <c r="M11" s="1439" t="s">
        <v>8056</v>
      </c>
      <c r="N11" s="1439" t="s">
        <v>2167</v>
      </c>
      <c r="O11" s="1439" t="s">
        <v>8482</v>
      </c>
      <c r="P11" s="1439" t="s">
        <v>8479</v>
      </c>
      <c r="Q11" s="1439" t="s">
        <v>3390</v>
      </c>
      <c r="R11" s="1439" t="s">
        <v>1379</v>
      </c>
      <c r="S11" s="1480" t="s">
        <v>8483</v>
      </c>
      <c r="T11" s="1439" t="s">
        <v>5009</v>
      </c>
      <c r="U11" s="1439" t="s">
        <v>8484</v>
      </c>
      <c r="V11" s="1439" t="s">
        <v>8485</v>
      </c>
      <c r="W11" s="1439" t="s">
        <v>8486</v>
      </c>
      <c r="X11" s="1439" t="s">
        <v>1053</v>
      </c>
      <c r="Y11" s="1439" t="s">
        <v>6777</v>
      </c>
      <c r="Z11" s="1439" t="s">
        <v>8487</v>
      </c>
      <c r="AA11" s="1439" t="s">
        <v>8488</v>
      </c>
      <c r="AB11" s="1439" t="s">
        <v>1808</v>
      </c>
      <c r="AC11" s="1439" t="s">
        <v>759</v>
      </c>
      <c r="AD11" s="1439" t="s">
        <v>8489</v>
      </c>
      <c r="AE11" s="1439" t="s">
        <v>6223</v>
      </c>
      <c r="AF11" s="1432" t="s">
        <v>8490</v>
      </c>
      <c r="AG11" s="1439" t="s">
        <v>8491</v>
      </c>
      <c r="AH11" s="1439" t="s">
        <v>4648</v>
      </c>
      <c r="AI11" s="1439" t="s">
        <v>2842</v>
      </c>
      <c r="AJ11" s="1439" t="s">
        <v>8492</v>
      </c>
      <c r="AK11" s="1439" t="s">
        <v>4003</v>
      </c>
      <c r="AL11" s="1439" t="s">
        <v>8493</v>
      </c>
      <c r="AM11" s="1439" t="s">
        <v>8494</v>
      </c>
      <c r="AN11" s="1467" t="s">
        <v>8375</v>
      </c>
      <c r="AO11" s="1439" t="s">
        <v>8495</v>
      </c>
      <c r="AP11" s="1439" t="s">
        <v>8496</v>
      </c>
      <c r="AQ11" s="1432" t="s">
        <v>8497</v>
      </c>
      <c r="AR11" s="1439" t="s">
        <v>8498</v>
      </c>
      <c r="AS11" s="1439" t="s">
        <v>6762</v>
      </c>
      <c r="AT11" s="1439" t="s">
        <v>8499</v>
      </c>
      <c r="AU11" s="1439" t="s">
        <v>8500</v>
      </c>
      <c r="AV11" s="1441" t="str">
        <f t="shared" si="1"/>
        <v>2:47</v>
      </c>
      <c r="AW11" s="1445" t="s">
        <v>8501</v>
      </c>
    </row>
    <row r="12" ht="15.75" customHeight="1">
      <c r="A12" s="1481" t="s">
        <v>2594</v>
      </c>
      <c r="B12" s="1430" t="s">
        <v>8263</v>
      </c>
      <c r="C12" s="1482">
        <v>0.04971064814814815</v>
      </c>
      <c r="D12" s="1442" t="s">
        <v>8502</v>
      </c>
      <c r="E12" s="1483" t="s">
        <v>507</v>
      </c>
      <c r="F12" s="1483" t="s">
        <v>8503</v>
      </c>
      <c r="G12" s="1483" t="s">
        <v>8504</v>
      </c>
      <c r="H12" s="1432" t="s">
        <v>8505</v>
      </c>
      <c r="I12" s="1484" t="s">
        <v>5615</v>
      </c>
      <c r="J12" s="1485" t="s">
        <v>8506</v>
      </c>
      <c r="K12" s="1485" t="s">
        <v>4060</v>
      </c>
      <c r="L12" s="1485" t="s">
        <v>4579</v>
      </c>
      <c r="M12" s="1485" t="s">
        <v>8507</v>
      </c>
      <c r="N12" s="1485" t="s">
        <v>2578</v>
      </c>
      <c r="O12" s="1485" t="s">
        <v>8508</v>
      </c>
      <c r="P12" s="1485" t="s">
        <v>8509</v>
      </c>
      <c r="Q12" s="1432" t="s">
        <v>8510</v>
      </c>
      <c r="R12" s="1486" t="s">
        <v>8511</v>
      </c>
      <c r="S12" s="1432" t="s">
        <v>1800</v>
      </c>
      <c r="T12" s="1486" t="s">
        <v>8512</v>
      </c>
      <c r="U12" s="1432" t="s">
        <v>7043</v>
      </c>
      <c r="V12" s="1486" t="s">
        <v>7738</v>
      </c>
      <c r="W12" s="1487" t="s">
        <v>8513</v>
      </c>
      <c r="X12" s="1487" t="s">
        <v>3861</v>
      </c>
      <c r="Y12" s="1487" t="s">
        <v>6775</v>
      </c>
      <c r="Z12" s="1487" t="s">
        <v>8514</v>
      </c>
      <c r="AA12" s="1487" t="s">
        <v>8381</v>
      </c>
      <c r="AB12" s="1487" t="s">
        <v>4215</v>
      </c>
      <c r="AC12" s="1487" t="s">
        <v>1080</v>
      </c>
      <c r="AD12" s="1483" t="s">
        <v>8515</v>
      </c>
      <c r="AE12" s="1483" t="s">
        <v>5209</v>
      </c>
      <c r="AF12" s="1488" t="s">
        <v>8516</v>
      </c>
      <c r="AG12" s="1488" t="s">
        <v>7550</v>
      </c>
      <c r="AH12" s="1488" t="s">
        <v>5219</v>
      </c>
      <c r="AI12" s="1488" t="s">
        <v>8517</v>
      </c>
      <c r="AJ12" s="1488" t="s">
        <v>8518</v>
      </c>
      <c r="AK12" s="1488" t="s">
        <v>8519</v>
      </c>
      <c r="AL12" s="1488" t="s">
        <v>5962</v>
      </c>
      <c r="AM12" s="1489" t="s">
        <v>8520</v>
      </c>
      <c r="AN12" s="1490" t="s">
        <v>4579</v>
      </c>
      <c r="AO12" s="1490" t="s">
        <v>8521</v>
      </c>
      <c r="AP12" s="1489" t="s">
        <v>8522</v>
      </c>
      <c r="AQ12" s="1489" t="s">
        <v>8523</v>
      </c>
      <c r="AR12" s="1490" t="s">
        <v>8524</v>
      </c>
      <c r="AS12" s="1489" t="s">
        <v>271</v>
      </c>
      <c r="AT12" s="1444" t="s">
        <v>8525</v>
      </c>
      <c r="AU12" s="1472" t="s">
        <v>8526</v>
      </c>
      <c r="AV12" s="1441" t="str">
        <f t="shared" si="1"/>
        <v>2:35</v>
      </c>
      <c r="AW12" s="1491" t="s">
        <v>8527</v>
      </c>
    </row>
    <row r="13">
      <c r="A13" s="1492" t="s">
        <v>911</v>
      </c>
      <c r="B13" s="1493" t="s">
        <v>8263</v>
      </c>
      <c r="C13" s="1431">
        <v>0.04976851851851852</v>
      </c>
      <c r="D13" s="1443" t="s">
        <v>8528</v>
      </c>
      <c r="E13" s="1443" t="s">
        <v>8529</v>
      </c>
      <c r="F13" s="1443" t="s">
        <v>8530</v>
      </c>
      <c r="G13" s="1450" t="s">
        <v>8531</v>
      </c>
      <c r="H13" s="1443" t="s">
        <v>7492</v>
      </c>
      <c r="I13" s="1443" t="s">
        <v>8201</v>
      </c>
      <c r="J13" s="1448" t="s">
        <v>8532</v>
      </c>
      <c r="K13" s="1443" t="s">
        <v>8533</v>
      </c>
      <c r="L13" s="1443" t="s">
        <v>3326</v>
      </c>
      <c r="M13" s="1443" t="s">
        <v>7215</v>
      </c>
      <c r="N13" s="1443" t="s">
        <v>8534</v>
      </c>
      <c r="O13" s="1443" t="s">
        <v>4830</v>
      </c>
      <c r="P13" s="1443" t="s">
        <v>5375</v>
      </c>
      <c r="Q13" s="1443" t="s">
        <v>4838</v>
      </c>
      <c r="R13" s="1443" t="s">
        <v>8535</v>
      </c>
      <c r="S13" s="1432" t="s">
        <v>2682</v>
      </c>
      <c r="T13" s="1443" t="s">
        <v>2344</v>
      </c>
      <c r="U13" s="1443" t="s">
        <v>8405</v>
      </c>
      <c r="V13" s="1443" t="s">
        <v>5266</v>
      </c>
      <c r="W13" s="1443" t="s">
        <v>1825</v>
      </c>
      <c r="X13" s="1443" t="s">
        <v>8536</v>
      </c>
      <c r="Y13" s="1443" t="s">
        <v>8537</v>
      </c>
      <c r="Z13" s="1494" t="s">
        <v>8279</v>
      </c>
      <c r="AA13" s="1443" t="s">
        <v>8466</v>
      </c>
      <c r="AB13" s="1443" t="s">
        <v>7386</v>
      </c>
      <c r="AC13" s="1443" t="s">
        <v>4836</v>
      </c>
      <c r="AD13" s="1443" t="s">
        <v>5666</v>
      </c>
      <c r="AE13" s="1450">
        <v>47.81</v>
      </c>
      <c r="AF13" s="1443" t="s">
        <v>8538</v>
      </c>
      <c r="AG13" s="1443" t="s">
        <v>8539</v>
      </c>
      <c r="AH13" s="1443" t="s">
        <v>748</v>
      </c>
      <c r="AI13" s="1443" t="s">
        <v>2265</v>
      </c>
      <c r="AJ13" s="1443" t="s">
        <v>8540</v>
      </c>
      <c r="AK13" s="1443" t="s">
        <v>973</v>
      </c>
      <c r="AL13" s="1443" t="s">
        <v>8541</v>
      </c>
      <c r="AM13" s="1443" t="s">
        <v>4322</v>
      </c>
      <c r="AN13" s="1443" t="s">
        <v>8542</v>
      </c>
      <c r="AO13" s="1443" t="s">
        <v>8407</v>
      </c>
      <c r="AP13" s="1443" t="s">
        <v>8543</v>
      </c>
      <c r="AQ13" s="1443" t="s">
        <v>8544</v>
      </c>
      <c r="AR13" s="1494" t="s">
        <v>411</v>
      </c>
      <c r="AS13" s="1443" t="s">
        <v>2963</v>
      </c>
      <c r="AT13" s="1443" t="s">
        <v>8545</v>
      </c>
      <c r="AU13" s="1472" t="s">
        <v>8546</v>
      </c>
      <c r="AV13" s="1441" t="str">
        <f t="shared" si="1"/>
        <v>2:17</v>
      </c>
      <c r="AW13" s="1495" t="s">
        <v>8370</v>
      </c>
    </row>
    <row r="14" ht="15.75" customHeight="1">
      <c r="A14" s="1429" t="s">
        <v>6032</v>
      </c>
      <c r="B14" s="1496" t="s">
        <v>8263</v>
      </c>
      <c r="C14" s="1431">
        <v>0.04982638888888889</v>
      </c>
      <c r="D14" s="1432" t="s">
        <v>8547</v>
      </c>
      <c r="E14" s="1432" t="s">
        <v>4672</v>
      </c>
      <c r="F14" s="1432" t="s">
        <v>8548</v>
      </c>
      <c r="G14" s="1434" t="s">
        <v>8549</v>
      </c>
      <c r="H14" s="1432" t="s">
        <v>8550</v>
      </c>
      <c r="I14" s="1432" t="s">
        <v>5595</v>
      </c>
      <c r="J14" s="1432" t="s">
        <v>8551</v>
      </c>
      <c r="K14" s="1467" t="s">
        <v>8552</v>
      </c>
      <c r="L14" s="1432" t="s">
        <v>8553</v>
      </c>
      <c r="M14" s="1434" t="s">
        <v>8554</v>
      </c>
      <c r="N14" s="1432" t="s">
        <v>1855</v>
      </c>
      <c r="O14" s="1432" t="s">
        <v>8555</v>
      </c>
      <c r="P14" s="1467" t="s">
        <v>4545</v>
      </c>
      <c r="Q14" s="1432" t="s">
        <v>8556</v>
      </c>
      <c r="R14" s="1434" t="s">
        <v>1836</v>
      </c>
      <c r="S14" s="1432" t="s">
        <v>3219</v>
      </c>
      <c r="T14" s="1434" t="s">
        <v>8557</v>
      </c>
      <c r="U14" s="1432" t="s">
        <v>8558</v>
      </c>
      <c r="V14" s="1432" t="s">
        <v>6455</v>
      </c>
      <c r="W14" s="1432" t="s">
        <v>5349</v>
      </c>
      <c r="X14" s="1432" t="s">
        <v>8282</v>
      </c>
      <c r="Y14" s="1432" t="s">
        <v>8374</v>
      </c>
      <c r="Z14" s="1432" t="s">
        <v>6564</v>
      </c>
      <c r="AA14" s="1497" t="s">
        <v>8559</v>
      </c>
      <c r="AB14" s="1432" t="s">
        <v>5681</v>
      </c>
      <c r="AC14" s="1434" t="s">
        <v>1030</v>
      </c>
      <c r="AD14" s="1432" t="s">
        <v>7202</v>
      </c>
      <c r="AE14" s="1434" t="s">
        <v>3623</v>
      </c>
      <c r="AF14" s="1432" t="s">
        <v>8560</v>
      </c>
      <c r="AG14" s="1432" t="s">
        <v>1520</v>
      </c>
      <c r="AH14" s="1467" t="s">
        <v>8561</v>
      </c>
      <c r="AI14" s="1432" t="s">
        <v>7933</v>
      </c>
      <c r="AJ14" s="1434" t="s">
        <v>8562</v>
      </c>
      <c r="AK14" s="1432" t="s">
        <v>8563</v>
      </c>
      <c r="AL14" s="1432" t="s">
        <v>4207</v>
      </c>
      <c r="AM14" s="1432" t="s">
        <v>7053</v>
      </c>
      <c r="AN14" s="1432" t="s">
        <v>8564</v>
      </c>
      <c r="AO14" s="1432" t="s">
        <v>8407</v>
      </c>
      <c r="AP14" s="1498" t="s">
        <v>8286</v>
      </c>
      <c r="AQ14" s="1432" t="s">
        <v>8565</v>
      </c>
      <c r="AR14" s="1432" t="s">
        <v>8566</v>
      </c>
      <c r="AS14" s="1432" t="s">
        <v>8567</v>
      </c>
      <c r="AT14" s="1434" t="s">
        <v>8568</v>
      </c>
      <c r="AU14" s="1499" t="s">
        <v>8569</v>
      </c>
      <c r="AV14" s="1441" t="str">
        <f t="shared" si="1"/>
        <v>2:18</v>
      </c>
      <c r="AW14" s="1500" t="s">
        <v>8570</v>
      </c>
    </row>
    <row r="15" ht="15.75" customHeight="1">
      <c r="A15" s="1429" t="s">
        <v>1843</v>
      </c>
      <c r="B15" s="1430" t="s">
        <v>8263</v>
      </c>
      <c r="C15" s="1431">
        <v>0.049895833333333334</v>
      </c>
      <c r="D15" s="1467" t="s">
        <v>8571</v>
      </c>
      <c r="E15" s="1501" t="s">
        <v>887</v>
      </c>
      <c r="F15" s="1483" t="s">
        <v>8572</v>
      </c>
      <c r="G15" s="1501" t="s">
        <v>8573</v>
      </c>
      <c r="H15" s="1484" t="s">
        <v>8574</v>
      </c>
      <c r="I15" s="1484" t="s">
        <v>5460</v>
      </c>
      <c r="J15" s="1485" t="s">
        <v>8575</v>
      </c>
      <c r="K15" s="1502" t="s">
        <v>8576</v>
      </c>
      <c r="L15" s="1485" t="s">
        <v>8577</v>
      </c>
      <c r="M15" s="1485" t="s">
        <v>4956</v>
      </c>
      <c r="N15" s="1485" t="s">
        <v>8578</v>
      </c>
      <c r="O15" s="1502" t="s">
        <v>8579</v>
      </c>
      <c r="P15" s="1485" t="s">
        <v>8580</v>
      </c>
      <c r="Q15" s="1486" t="s">
        <v>3127</v>
      </c>
      <c r="R15" s="1503" t="s">
        <v>8581</v>
      </c>
      <c r="S15" s="1503" t="s">
        <v>8582</v>
      </c>
      <c r="T15" s="1503" t="s">
        <v>8583</v>
      </c>
      <c r="U15" s="1503" t="s">
        <v>8584</v>
      </c>
      <c r="V15" s="1486" t="s">
        <v>4529</v>
      </c>
      <c r="W15" s="1487" t="s">
        <v>8585</v>
      </c>
      <c r="X15" s="1504" t="s">
        <v>8586</v>
      </c>
      <c r="Y15" s="1487" t="s">
        <v>8587</v>
      </c>
      <c r="Z15" s="1487" t="s">
        <v>2481</v>
      </c>
      <c r="AA15" s="1487" t="s">
        <v>8588</v>
      </c>
      <c r="AB15" s="1504" t="s">
        <v>7518</v>
      </c>
      <c r="AC15" s="1504" t="s">
        <v>1157</v>
      </c>
      <c r="AD15" s="1501" t="s">
        <v>8589</v>
      </c>
      <c r="AE15" s="1501" t="s">
        <v>8590</v>
      </c>
      <c r="AF15" s="1505" t="s">
        <v>8591</v>
      </c>
      <c r="AG15" s="1488" t="s">
        <v>8592</v>
      </c>
      <c r="AH15" s="1488" t="s">
        <v>8593</v>
      </c>
      <c r="AI15" s="1488" t="s">
        <v>8594</v>
      </c>
      <c r="AJ15" s="1505" t="s">
        <v>8595</v>
      </c>
      <c r="AK15" s="1505" t="s">
        <v>894</v>
      </c>
      <c r="AL15" s="1488" t="s">
        <v>8596</v>
      </c>
      <c r="AM15" s="1490" t="s">
        <v>8597</v>
      </c>
      <c r="AN15" s="1489" t="s">
        <v>2947</v>
      </c>
      <c r="AO15" s="1490" t="s">
        <v>8598</v>
      </c>
      <c r="AP15" s="1489" t="s">
        <v>5576</v>
      </c>
      <c r="AQ15" s="1490" t="s">
        <v>8599</v>
      </c>
      <c r="AR15" s="1489" t="s">
        <v>1095</v>
      </c>
      <c r="AS15" s="1489" t="s">
        <v>3788</v>
      </c>
      <c r="AT15" s="1502" t="s">
        <v>6187</v>
      </c>
      <c r="AU15" s="1506" t="s">
        <v>8600</v>
      </c>
      <c r="AV15" s="1441" t="str">
        <f t="shared" si="1"/>
        <v>2:22</v>
      </c>
      <c r="AW15" s="1473" t="s">
        <v>8601</v>
      </c>
    </row>
    <row r="16">
      <c r="A16" s="1474" t="s">
        <v>2016</v>
      </c>
      <c r="B16" s="1493" t="s">
        <v>8263</v>
      </c>
      <c r="C16" s="1507">
        <v>0.049930555555555554</v>
      </c>
      <c r="D16" s="1508" t="s">
        <v>8602</v>
      </c>
      <c r="E16" s="1476" t="s">
        <v>8271</v>
      </c>
      <c r="F16" s="1476" t="s">
        <v>4573</v>
      </c>
      <c r="G16" s="1477" t="s">
        <v>8603</v>
      </c>
      <c r="H16" s="1476" t="s">
        <v>8604</v>
      </c>
      <c r="I16" s="1476" t="s">
        <v>5663</v>
      </c>
      <c r="J16" s="1476" t="s">
        <v>6106</v>
      </c>
      <c r="K16" s="1476" t="s">
        <v>8605</v>
      </c>
      <c r="L16" s="1476" t="s">
        <v>5962</v>
      </c>
      <c r="M16" s="1477" t="s">
        <v>8606</v>
      </c>
      <c r="N16" s="1476" t="s">
        <v>8607</v>
      </c>
      <c r="O16" s="1476" t="s">
        <v>798</v>
      </c>
      <c r="P16" s="1453">
        <v>47.54</v>
      </c>
      <c r="Q16" s="1509" t="s">
        <v>8608</v>
      </c>
      <c r="R16" s="1460" t="s">
        <v>8609</v>
      </c>
      <c r="S16" s="1509" t="s">
        <v>8483</v>
      </c>
      <c r="T16" s="1460" t="s">
        <v>8610</v>
      </c>
      <c r="U16" s="1509" t="s">
        <v>8611</v>
      </c>
      <c r="V16" s="1510">
        <v>58.55</v>
      </c>
      <c r="W16" s="1509" t="s">
        <v>8612</v>
      </c>
      <c r="X16" s="1509" t="s">
        <v>8613</v>
      </c>
      <c r="Y16" s="1511" t="s">
        <v>8400</v>
      </c>
      <c r="Z16" s="1509" t="s">
        <v>8305</v>
      </c>
      <c r="AA16" s="1476" t="s">
        <v>8614</v>
      </c>
      <c r="AB16" s="1509" t="s">
        <v>8615</v>
      </c>
      <c r="AC16" s="1441">
        <v>47.2</v>
      </c>
      <c r="AD16" s="1509" t="s">
        <v>8616</v>
      </c>
      <c r="AE16" s="1460">
        <v>47.88</v>
      </c>
      <c r="AF16" s="1509" t="s">
        <v>8617</v>
      </c>
      <c r="AG16" s="1509" t="s">
        <v>8618</v>
      </c>
      <c r="AH16" s="1509">
        <v>57.68</v>
      </c>
      <c r="AI16" s="1509" t="s">
        <v>2707</v>
      </c>
      <c r="AJ16" s="1460" t="s">
        <v>8619</v>
      </c>
      <c r="AK16" s="1512" t="s">
        <v>8620</v>
      </c>
      <c r="AL16" s="1509">
        <v>55.92</v>
      </c>
      <c r="AM16" s="1509" t="s">
        <v>2786</v>
      </c>
      <c r="AN16" s="1432" t="s">
        <v>5619</v>
      </c>
      <c r="AO16" s="1509" t="s">
        <v>6548</v>
      </c>
      <c r="AP16" s="1509" t="s">
        <v>8621</v>
      </c>
      <c r="AQ16" s="1509" t="s">
        <v>7169</v>
      </c>
      <c r="AR16" s="1509" t="s">
        <v>8622</v>
      </c>
      <c r="AS16" s="1513">
        <v>42.83</v>
      </c>
      <c r="AT16" s="1460" t="s">
        <v>7733</v>
      </c>
      <c r="AU16" s="1472" t="s">
        <v>8623</v>
      </c>
      <c r="AV16" s="1441" t="str">
        <f t="shared" si="1"/>
        <v>4:29</v>
      </c>
      <c r="AW16" s="1495" t="s">
        <v>8624</v>
      </c>
    </row>
    <row r="17" ht="15.75" customHeight="1">
      <c r="A17" s="1474" t="s">
        <v>2389</v>
      </c>
      <c r="B17" s="1430" t="s">
        <v>8263</v>
      </c>
      <c r="C17" s="1431">
        <v>0.0499537037037037</v>
      </c>
      <c r="D17" s="1439" t="s">
        <v>8625</v>
      </c>
      <c r="E17" s="1439" t="s">
        <v>2656</v>
      </c>
      <c r="F17" s="1439" t="s">
        <v>8626</v>
      </c>
      <c r="G17" s="1514" t="s">
        <v>8627</v>
      </c>
      <c r="H17" s="1439" t="s">
        <v>8628</v>
      </c>
      <c r="I17" s="1515" t="s">
        <v>8590</v>
      </c>
      <c r="J17" s="1439" t="s">
        <v>1414</v>
      </c>
      <c r="K17" s="1439" t="s">
        <v>5054</v>
      </c>
      <c r="L17" s="1439" t="s">
        <v>8629</v>
      </c>
      <c r="M17" s="1439" t="s">
        <v>8630</v>
      </c>
      <c r="N17" s="1439" t="s">
        <v>8631</v>
      </c>
      <c r="O17" s="1439" t="s">
        <v>8632</v>
      </c>
      <c r="P17" s="1439" t="s">
        <v>8633</v>
      </c>
      <c r="Q17" s="1439" t="s">
        <v>4480</v>
      </c>
      <c r="R17" s="1486" t="s">
        <v>8634</v>
      </c>
      <c r="S17" s="1439" t="s">
        <v>3824</v>
      </c>
      <c r="T17" s="1439" t="s">
        <v>8635</v>
      </c>
      <c r="U17" s="1439" t="s">
        <v>8636</v>
      </c>
      <c r="V17" s="1439" t="s">
        <v>8637</v>
      </c>
      <c r="W17" s="1439" t="s">
        <v>8638</v>
      </c>
      <c r="X17" s="1439" t="s">
        <v>7519</v>
      </c>
      <c r="Y17" s="1439" t="s">
        <v>4067</v>
      </c>
      <c r="Z17" s="1439" t="s">
        <v>8639</v>
      </c>
      <c r="AA17" s="1439" t="s">
        <v>7519</v>
      </c>
      <c r="AB17" s="1439" t="s">
        <v>8534</v>
      </c>
      <c r="AC17" s="1439" t="s">
        <v>5495</v>
      </c>
      <c r="AD17" s="1439" t="s">
        <v>7570</v>
      </c>
      <c r="AE17" s="1439" t="s">
        <v>8640</v>
      </c>
      <c r="AF17" s="1439" t="s">
        <v>8641</v>
      </c>
      <c r="AG17" s="1439" t="s">
        <v>4961</v>
      </c>
      <c r="AH17" s="1439" t="s">
        <v>5088</v>
      </c>
      <c r="AI17" s="1439" t="s">
        <v>8642</v>
      </c>
      <c r="AJ17" s="1437" t="s">
        <v>8284</v>
      </c>
      <c r="AK17" s="1439" t="s">
        <v>2376</v>
      </c>
      <c r="AL17" s="1439" t="s">
        <v>2731</v>
      </c>
      <c r="AM17" s="1439" t="s">
        <v>8643</v>
      </c>
      <c r="AN17" s="1439" t="s">
        <v>552</v>
      </c>
      <c r="AO17" s="1439" t="s">
        <v>8644</v>
      </c>
      <c r="AP17" s="1439" t="s">
        <v>8645</v>
      </c>
      <c r="AQ17" s="1439" t="s">
        <v>4658</v>
      </c>
      <c r="AR17" s="1439" t="s">
        <v>6315</v>
      </c>
      <c r="AS17" s="1439" t="s">
        <v>8646</v>
      </c>
      <c r="AT17" s="1439" t="s">
        <v>3004</v>
      </c>
      <c r="AU17" s="1439" t="s">
        <v>8647</v>
      </c>
      <c r="AV17" s="1441" t="str">
        <f t="shared" si="1"/>
        <v>3:21</v>
      </c>
      <c r="AW17" s="1500" t="s">
        <v>8648</v>
      </c>
    </row>
    <row r="18" ht="15.75" customHeight="1">
      <c r="A18" s="1429" t="s">
        <v>8649</v>
      </c>
      <c r="B18" s="1430" t="s">
        <v>8263</v>
      </c>
      <c r="C18" s="1431">
        <v>0.049965277777777775</v>
      </c>
      <c r="D18" s="1467" t="s">
        <v>8650</v>
      </c>
      <c r="E18" s="1439" t="s">
        <v>4428</v>
      </c>
      <c r="F18" s="1439" t="s">
        <v>8651</v>
      </c>
      <c r="G18" s="1439" t="s">
        <v>8652</v>
      </c>
      <c r="H18" s="1441" t="s">
        <v>8653</v>
      </c>
      <c r="I18" s="1439" t="s">
        <v>1322</v>
      </c>
      <c r="J18" s="1439" t="s">
        <v>378</v>
      </c>
      <c r="K18" s="1439" t="s">
        <v>8654</v>
      </c>
      <c r="L18" s="1439" t="s">
        <v>5275</v>
      </c>
      <c r="M18" s="1439" t="s">
        <v>6219</v>
      </c>
      <c r="N18" s="1439" t="s">
        <v>8655</v>
      </c>
      <c r="O18" s="1439" t="s">
        <v>2520</v>
      </c>
      <c r="P18" s="1441" t="s">
        <v>5375</v>
      </c>
      <c r="Q18" s="1439" t="s">
        <v>8656</v>
      </c>
      <c r="R18" s="1439" t="s">
        <v>4241</v>
      </c>
      <c r="S18" s="1439" t="s">
        <v>7423</v>
      </c>
      <c r="T18" s="1439" t="s">
        <v>8025</v>
      </c>
      <c r="U18" s="1439" t="s">
        <v>8657</v>
      </c>
      <c r="V18" s="1439" t="s">
        <v>4876</v>
      </c>
      <c r="W18" s="1439" t="s">
        <v>8658</v>
      </c>
      <c r="X18" s="1441" t="s">
        <v>6553</v>
      </c>
      <c r="Y18" s="1441" t="s">
        <v>5418</v>
      </c>
      <c r="Z18" s="1439" t="s">
        <v>8659</v>
      </c>
      <c r="AA18" s="1439" t="s">
        <v>3887</v>
      </c>
      <c r="AB18" s="1439" t="s">
        <v>8660</v>
      </c>
      <c r="AC18" s="1439" t="s">
        <v>785</v>
      </c>
      <c r="AD18" s="1439" t="s">
        <v>5385</v>
      </c>
      <c r="AE18" s="1439" t="s">
        <v>8661</v>
      </c>
      <c r="AF18" s="1439" t="s">
        <v>874</v>
      </c>
      <c r="AG18" s="1439" t="s">
        <v>8662</v>
      </c>
      <c r="AH18" s="1439" t="s">
        <v>8364</v>
      </c>
      <c r="AI18" s="1439" t="s">
        <v>689</v>
      </c>
      <c r="AJ18" s="1441" t="s">
        <v>8663</v>
      </c>
      <c r="AK18" s="1488" t="s">
        <v>7348</v>
      </c>
      <c r="AL18" s="1439" t="s">
        <v>4473</v>
      </c>
      <c r="AM18" s="1439" t="s">
        <v>3287</v>
      </c>
      <c r="AN18" s="1441" t="s">
        <v>5969</v>
      </c>
      <c r="AO18" s="1441" t="s">
        <v>6315</v>
      </c>
      <c r="AP18" s="1441" t="s">
        <v>8664</v>
      </c>
      <c r="AQ18" s="1441" t="s">
        <v>8385</v>
      </c>
      <c r="AR18" s="1441" t="s">
        <v>155</v>
      </c>
      <c r="AS18" s="1441" t="s">
        <v>5586</v>
      </c>
      <c r="AT18" s="1441" t="s">
        <v>8560</v>
      </c>
      <c r="AU18" s="1439" t="s">
        <v>8665</v>
      </c>
      <c r="AV18" s="1441" t="str">
        <f t="shared" si="1"/>
        <v>3:46</v>
      </c>
      <c r="AW18" s="1516" t="s">
        <v>7814</v>
      </c>
    </row>
    <row r="19" ht="15.75" customHeight="1">
      <c r="A19" s="1517" t="s">
        <v>5974</v>
      </c>
      <c r="B19" s="1430" t="s">
        <v>8263</v>
      </c>
      <c r="C19" s="1431">
        <v>0.05</v>
      </c>
      <c r="D19" s="1467" t="s">
        <v>8666</v>
      </c>
      <c r="E19" s="1439" t="s">
        <v>8056</v>
      </c>
      <c r="F19" s="1439" t="s">
        <v>8626</v>
      </c>
      <c r="G19" s="1441" t="s">
        <v>8667</v>
      </c>
      <c r="H19" s="1439" t="s">
        <v>8668</v>
      </c>
      <c r="I19" s="1441" t="s">
        <v>1816</v>
      </c>
      <c r="J19" s="1439" t="s">
        <v>3059</v>
      </c>
      <c r="K19" s="1439" t="s">
        <v>8669</v>
      </c>
      <c r="L19" s="1439" t="s">
        <v>4258</v>
      </c>
      <c r="M19" s="1439" t="s">
        <v>8670</v>
      </c>
      <c r="N19" s="1439" t="s">
        <v>8671</v>
      </c>
      <c r="O19" s="1439" t="s">
        <v>8612</v>
      </c>
      <c r="P19" s="1441" t="s">
        <v>1183</v>
      </c>
      <c r="Q19" s="1439" t="s">
        <v>8672</v>
      </c>
      <c r="R19" s="1439" t="s">
        <v>1956</v>
      </c>
      <c r="S19" s="1439" t="s">
        <v>8673</v>
      </c>
      <c r="T19" s="1439" t="s">
        <v>7084</v>
      </c>
      <c r="U19" s="1439" t="s">
        <v>8674</v>
      </c>
      <c r="V19" s="1439" t="s">
        <v>8675</v>
      </c>
      <c r="W19" s="1439" t="s">
        <v>8676</v>
      </c>
      <c r="X19" s="1439" t="s">
        <v>3911</v>
      </c>
      <c r="Y19" s="1439" t="s">
        <v>8677</v>
      </c>
      <c r="Z19" s="1439" t="s">
        <v>8678</v>
      </c>
      <c r="AA19" s="1439" t="s">
        <v>8679</v>
      </c>
      <c r="AB19" s="1439" t="s">
        <v>8680</v>
      </c>
      <c r="AC19" s="1441" t="s">
        <v>4816</v>
      </c>
      <c r="AD19" s="1439" t="s">
        <v>8681</v>
      </c>
      <c r="AE19" s="1441" t="s">
        <v>4115</v>
      </c>
      <c r="AF19" s="1518" t="s">
        <v>8281</v>
      </c>
      <c r="AG19" s="1439" t="s">
        <v>604</v>
      </c>
      <c r="AH19" s="1439" t="s">
        <v>6692</v>
      </c>
      <c r="AI19" s="1439" t="s">
        <v>308</v>
      </c>
      <c r="AJ19" s="1441" t="s">
        <v>8682</v>
      </c>
      <c r="AK19" s="1439" t="s">
        <v>8683</v>
      </c>
      <c r="AL19" s="1441" t="s">
        <v>3441</v>
      </c>
      <c r="AM19" s="1439" t="s">
        <v>1747</v>
      </c>
      <c r="AN19" s="1441" t="s">
        <v>2539</v>
      </c>
      <c r="AO19" s="1439" t="s">
        <v>8684</v>
      </c>
      <c r="AP19" s="1439" t="s">
        <v>8685</v>
      </c>
      <c r="AQ19" s="1441" t="s">
        <v>8686</v>
      </c>
      <c r="AR19" s="1439" t="s">
        <v>1579</v>
      </c>
      <c r="AS19" s="1441" t="s">
        <v>8567</v>
      </c>
      <c r="AT19" s="1439" t="s">
        <v>8687</v>
      </c>
      <c r="AU19" s="1439" t="s">
        <v>8688</v>
      </c>
      <c r="AV19" s="1441" t="str">
        <f t="shared" si="1"/>
        <v>1:53</v>
      </c>
      <c r="AW19" s="1516"/>
    </row>
    <row r="20">
      <c r="A20" s="1474" t="s">
        <v>6274</v>
      </c>
      <c r="B20" s="1475" t="s">
        <v>8291</v>
      </c>
      <c r="C20" s="1431">
        <v>0.05016203703703704</v>
      </c>
      <c r="D20" s="1453" t="s">
        <v>8689</v>
      </c>
      <c r="E20" s="1519" t="s">
        <v>8293</v>
      </c>
      <c r="F20" s="1453" t="s">
        <v>8690</v>
      </c>
      <c r="G20" s="1460" t="s">
        <v>8691</v>
      </c>
      <c r="H20" s="1460" t="s">
        <v>8692</v>
      </c>
      <c r="I20" s="1460" t="s">
        <v>4822</v>
      </c>
      <c r="J20" s="1453" t="s">
        <v>4156</v>
      </c>
      <c r="K20" s="1453" t="s">
        <v>8693</v>
      </c>
      <c r="L20" s="1467" t="s">
        <v>4940</v>
      </c>
      <c r="M20" s="1520" t="s">
        <v>8299</v>
      </c>
      <c r="N20" s="1453" t="s">
        <v>8694</v>
      </c>
      <c r="O20" s="1453" t="s">
        <v>8695</v>
      </c>
      <c r="P20" s="1453" t="s">
        <v>5695</v>
      </c>
      <c r="Q20" s="1453" t="s">
        <v>2628</v>
      </c>
      <c r="R20" s="1460" t="s">
        <v>203</v>
      </c>
      <c r="S20" s="1453" t="s">
        <v>8696</v>
      </c>
      <c r="T20" s="1453" t="s">
        <v>1328</v>
      </c>
      <c r="U20" s="1453" t="s">
        <v>8697</v>
      </c>
      <c r="V20" s="1460" t="s">
        <v>8698</v>
      </c>
      <c r="W20" s="1521" t="s">
        <v>8304</v>
      </c>
      <c r="X20" s="1453" t="s">
        <v>1236</v>
      </c>
      <c r="Y20" s="1460" t="s">
        <v>1165</v>
      </c>
      <c r="Z20" s="1521" t="s">
        <v>8305</v>
      </c>
      <c r="AA20" s="1521" t="s">
        <v>8306</v>
      </c>
      <c r="AB20" s="1460" t="s">
        <v>8699</v>
      </c>
      <c r="AC20" s="1453" t="s">
        <v>3843</v>
      </c>
      <c r="AD20" s="1453" t="s">
        <v>8700</v>
      </c>
      <c r="AE20" s="1460" t="s">
        <v>4741</v>
      </c>
      <c r="AF20" s="1460" t="s">
        <v>5596</v>
      </c>
      <c r="AG20" s="1453" t="s">
        <v>8701</v>
      </c>
      <c r="AH20" s="1453" t="s">
        <v>4275</v>
      </c>
      <c r="AI20" s="1519" t="s">
        <v>3972</v>
      </c>
      <c r="AJ20" s="1460" t="s">
        <v>8702</v>
      </c>
      <c r="AK20" s="1453" t="s">
        <v>8703</v>
      </c>
      <c r="AL20" s="1453" t="s">
        <v>2357</v>
      </c>
      <c r="AM20" s="1453" t="s">
        <v>3829</v>
      </c>
      <c r="AN20" s="1453" t="s">
        <v>5786</v>
      </c>
      <c r="AO20" s="1453" t="s">
        <v>8704</v>
      </c>
      <c r="AP20" s="1453" t="s">
        <v>8705</v>
      </c>
      <c r="AQ20" s="1460" t="s">
        <v>3814</v>
      </c>
      <c r="AR20" s="1521" t="s">
        <v>7250</v>
      </c>
      <c r="AS20" s="1453" t="s">
        <v>754</v>
      </c>
      <c r="AT20" s="1460" t="s">
        <v>8706</v>
      </c>
      <c r="AU20" s="1439" t="s">
        <v>8707</v>
      </c>
      <c r="AV20" s="1441" t="str">
        <f t="shared" si="1"/>
        <v>3:20</v>
      </c>
      <c r="AW20" s="1522"/>
    </row>
    <row r="21" ht="15.75" customHeight="1">
      <c r="A21" s="1446" t="s">
        <v>1409</v>
      </c>
      <c r="B21" s="1430" t="s">
        <v>8263</v>
      </c>
      <c r="C21" s="1431">
        <v>0.05025462962962963</v>
      </c>
      <c r="D21" s="1467" t="s">
        <v>8708</v>
      </c>
      <c r="E21" s="1483" t="s">
        <v>8709</v>
      </c>
      <c r="F21" s="1501" t="s">
        <v>8710</v>
      </c>
      <c r="G21" s="1434" t="s">
        <v>8711</v>
      </c>
      <c r="H21" s="1484" t="s">
        <v>8712</v>
      </c>
      <c r="I21" s="1484" t="s">
        <v>1048</v>
      </c>
      <c r="J21" s="1485" t="s">
        <v>8414</v>
      </c>
      <c r="K21" s="1502" t="s">
        <v>8713</v>
      </c>
      <c r="L21" s="1502" t="s">
        <v>5040</v>
      </c>
      <c r="M21" s="1458" t="str">
        <f>HYPERLINK("https://youtu.be/teAIifUZjFw","1:14.18")</f>
        <v>1:14.18</v>
      </c>
      <c r="N21" s="1502" t="s">
        <v>3493</v>
      </c>
      <c r="O21" s="1502" t="s">
        <v>3681</v>
      </c>
      <c r="P21" s="1502" t="s">
        <v>1853</v>
      </c>
      <c r="Q21" s="1503" t="s">
        <v>8714</v>
      </c>
      <c r="R21" s="1486" t="s">
        <v>8715</v>
      </c>
      <c r="S21" s="1486" t="s">
        <v>5340</v>
      </c>
      <c r="T21" s="1523" t="str">
        <f>HYPERLINK("https://youtu.be/AiXricVH5ss","1:24.99")</f>
        <v>1:24.99</v>
      </c>
      <c r="U21" s="1524" t="str">
        <f>HYPERLINK("https://www.twitch.tv/videos/450151935","2:00.31")</f>
        <v>2:00.31</v>
      </c>
      <c r="V21" s="1486" t="s">
        <v>8716</v>
      </c>
      <c r="W21" s="1525" t="str">
        <f>HYPERLINK("https://youtu.be/eafNhBoXVWA","1:46.09")</f>
        <v>1:46.09</v>
      </c>
      <c r="X21" s="1504" t="s">
        <v>4544</v>
      </c>
      <c r="Y21" s="1504" t="s">
        <v>8479</v>
      </c>
      <c r="Z21" s="1504" t="s">
        <v>8717</v>
      </c>
      <c r="AA21" s="1487" t="s">
        <v>8447</v>
      </c>
      <c r="AB21" s="1504" t="s">
        <v>6797</v>
      </c>
      <c r="AC21" s="1504" t="s">
        <v>7387</v>
      </c>
      <c r="AD21" s="1526" t="str">
        <f>HYPERLINK("https://youtu.be/8FEcTKESSh0","1:49.80")</f>
        <v>1:49.80</v>
      </c>
      <c r="AE21" s="1483" t="s">
        <v>6223</v>
      </c>
      <c r="AF21" s="1505" t="s">
        <v>8718</v>
      </c>
      <c r="AG21" s="1505" t="s">
        <v>8719</v>
      </c>
      <c r="AH21" s="1505" t="s">
        <v>8720</v>
      </c>
      <c r="AI21" s="1505" t="s">
        <v>3830</v>
      </c>
      <c r="AJ21" s="1505" t="s">
        <v>8721</v>
      </c>
      <c r="AK21" s="1488" t="s">
        <v>8610</v>
      </c>
      <c r="AL21" s="1505" t="s">
        <v>8722</v>
      </c>
      <c r="AM21" s="1490" t="s">
        <v>8597</v>
      </c>
      <c r="AN21" s="1490" t="s">
        <v>8026</v>
      </c>
      <c r="AO21" s="1490" t="s">
        <v>8723</v>
      </c>
      <c r="AP21" s="1489" t="s">
        <v>8724</v>
      </c>
      <c r="AQ21" s="1489" t="s">
        <v>8725</v>
      </c>
      <c r="AR21" s="1490" t="s">
        <v>8726</v>
      </c>
      <c r="AS21" s="1489" t="s">
        <v>5436</v>
      </c>
      <c r="AT21" s="1458" t="str">
        <f>HYPERLINK("https://youtu.be/xDirVtS1AZ4?t=4416","2:27.45")</f>
        <v>2:27.45</v>
      </c>
      <c r="AU21" s="1506" t="s">
        <v>8727</v>
      </c>
      <c r="AV21" s="1441" t="str">
        <f t="shared" si="1"/>
        <v>2:34</v>
      </c>
      <c r="AW21" s="1473" t="s">
        <v>8728</v>
      </c>
    </row>
    <row r="22">
      <c r="A22" s="1474" t="s">
        <v>1863</v>
      </c>
      <c r="B22" s="1475" t="s">
        <v>8263</v>
      </c>
      <c r="C22" s="1431">
        <v>0.050034722222222223</v>
      </c>
      <c r="D22" s="1476" t="s">
        <v>8729</v>
      </c>
      <c r="E22" s="1476" t="s">
        <v>8709</v>
      </c>
      <c r="F22" s="1476" t="s">
        <v>8456</v>
      </c>
      <c r="G22" s="1477" t="s">
        <v>8730</v>
      </c>
      <c r="H22" s="1476" t="s">
        <v>6950</v>
      </c>
      <c r="I22" s="1476" t="s">
        <v>6438</v>
      </c>
      <c r="J22" s="1476" t="s">
        <v>8731</v>
      </c>
      <c r="K22" s="1527" t="s">
        <v>4018</v>
      </c>
      <c r="L22" s="1476" t="s">
        <v>2731</v>
      </c>
      <c r="M22" s="1477" t="s">
        <v>1055</v>
      </c>
      <c r="N22" s="1476" t="s">
        <v>8732</v>
      </c>
      <c r="O22" s="1476" t="s">
        <v>8733</v>
      </c>
      <c r="P22" s="1476" t="s">
        <v>6209</v>
      </c>
      <c r="Q22" s="1476" t="s">
        <v>8734</v>
      </c>
      <c r="R22" s="1477" t="s">
        <v>7055</v>
      </c>
      <c r="S22" s="1476" t="s">
        <v>8735</v>
      </c>
      <c r="T22" s="1477" t="s">
        <v>8736</v>
      </c>
      <c r="U22" s="1476" t="s">
        <v>8737</v>
      </c>
      <c r="V22" s="1476" t="s">
        <v>8738</v>
      </c>
      <c r="W22" s="1476" t="s">
        <v>5335</v>
      </c>
      <c r="X22" s="1476" t="s">
        <v>8739</v>
      </c>
      <c r="Y22" s="1476" t="s">
        <v>4592</v>
      </c>
      <c r="Z22" s="1476" t="s">
        <v>8740</v>
      </c>
      <c r="AA22" s="1476" t="s">
        <v>8741</v>
      </c>
      <c r="AB22" s="1476" t="s">
        <v>8615</v>
      </c>
      <c r="AC22" s="1477" t="s">
        <v>594</v>
      </c>
      <c r="AD22" s="1476" t="s">
        <v>8742</v>
      </c>
      <c r="AE22" s="1477" t="s">
        <v>5458</v>
      </c>
      <c r="AF22" s="1476" t="s">
        <v>8743</v>
      </c>
      <c r="AG22" s="1476" t="s">
        <v>1268</v>
      </c>
      <c r="AH22" s="1476" t="s">
        <v>4194</v>
      </c>
      <c r="AI22" s="1476" t="s">
        <v>8739</v>
      </c>
      <c r="AJ22" s="1477" t="s">
        <v>8744</v>
      </c>
      <c r="AK22" s="1476" t="s">
        <v>8745</v>
      </c>
      <c r="AL22" s="1476" t="s">
        <v>342</v>
      </c>
      <c r="AM22" s="1476" t="s">
        <v>8746</v>
      </c>
      <c r="AN22" s="1476" t="s">
        <v>232</v>
      </c>
      <c r="AO22" s="1476" t="s">
        <v>8747</v>
      </c>
      <c r="AP22" s="1476" t="s">
        <v>7439</v>
      </c>
      <c r="AQ22" s="1440" t="s">
        <v>7420</v>
      </c>
      <c r="AR22" s="1476" t="s">
        <v>8748</v>
      </c>
      <c r="AS22" s="1476" t="s">
        <v>925</v>
      </c>
      <c r="AT22" s="1477" t="s">
        <v>8749</v>
      </c>
      <c r="AU22" s="1439" t="s">
        <v>8750</v>
      </c>
      <c r="AV22" s="1441" t="str">
        <f t="shared" si="1"/>
        <v>3:05</v>
      </c>
      <c r="AW22" s="1516"/>
    </row>
    <row r="23">
      <c r="A23" s="1474" t="s">
        <v>6262</v>
      </c>
      <c r="B23" s="1475" t="s">
        <v>8263</v>
      </c>
      <c r="C23" s="1431">
        <v>0.0502662037037037</v>
      </c>
      <c r="D23" s="1467" t="s">
        <v>8751</v>
      </c>
      <c r="E23" s="1439" t="s">
        <v>8435</v>
      </c>
      <c r="F23" s="1439" t="s">
        <v>8752</v>
      </c>
      <c r="G23" s="1439" t="s">
        <v>8753</v>
      </c>
      <c r="H23" s="1439" t="s">
        <v>8754</v>
      </c>
      <c r="I23" s="1467" t="s">
        <v>261</v>
      </c>
      <c r="J23" s="1467" t="s">
        <v>8755</v>
      </c>
      <c r="K23" s="1439" t="s">
        <v>8669</v>
      </c>
      <c r="L23" s="1439" t="s">
        <v>5962</v>
      </c>
      <c r="M23" s="1467" t="s">
        <v>2609</v>
      </c>
      <c r="N23" s="1439" t="s">
        <v>8756</v>
      </c>
      <c r="O23" s="1439" t="s">
        <v>8757</v>
      </c>
      <c r="P23" s="1467" t="s">
        <v>8758</v>
      </c>
      <c r="Q23" s="1439" t="s">
        <v>8759</v>
      </c>
      <c r="R23" s="1467" t="s">
        <v>8760</v>
      </c>
      <c r="S23" s="1439" t="s">
        <v>8761</v>
      </c>
      <c r="T23" s="1467" t="s">
        <v>8762</v>
      </c>
      <c r="U23" s="1439" t="s">
        <v>1032</v>
      </c>
      <c r="V23" s="1467" t="s">
        <v>4876</v>
      </c>
      <c r="W23" s="1467" t="s">
        <v>6930</v>
      </c>
      <c r="X23" s="1467" t="s">
        <v>6553</v>
      </c>
      <c r="Y23" s="1467" t="s">
        <v>969</v>
      </c>
      <c r="Z23" s="1467" t="s">
        <v>8763</v>
      </c>
      <c r="AA23" s="1439" t="s">
        <v>8764</v>
      </c>
      <c r="AB23" s="1467" t="s">
        <v>7386</v>
      </c>
      <c r="AC23" s="1439" t="s">
        <v>8765</v>
      </c>
      <c r="AD23" s="1467" t="s">
        <v>6010</v>
      </c>
      <c r="AE23" s="1439" t="s">
        <v>8766</v>
      </c>
      <c r="AF23" s="1439" t="s">
        <v>8767</v>
      </c>
      <c r="AG23" s="1467" t="s">
        <v>1897</v>
      </c>
      <c r="AH23" s="1467" t="s">
        <v>2546</v>
      </c>
      <c r="AI23" s="1439" t="s">
        <v>8768</v>
      </c>
      <c r="AJ23" s="1467" t="s">
        <v>8769</v>
      </c>
      <c r="AK23" s="1467" t="s">
        <v>8278</v>
      </c>
      <c r="AL23" s="1467" t="s">
        <v>4473</v>
      </c>
      <c r="AM23" s="1467" t="s">
        <v>8770</v>
      </c>
      <c r="AN23" s="1467" t="s">
        <v>4473</v>
      </c>
      <c r="AO23" s="1467" t="s">
        <v>1813</v>
      </c>
      <c r="AP23" s="1439" t="s">
        <v>8771</v>
      </c>
      <c r="AQ23" s="1467" t="s">
        <v>2171</v>
      </c>
      <c r="AR23" s="1439" t="s">
        <v>8146</v>
      </c>
      <c r="AS23" s="1467" t="s">
        <v>1655</v>
      </c>
      <c r="AT23" s="1439" t="s">
        <v>8772</v>
      </c>
      <c r="AU23" s="1439" t="s">
        <v>8773</v>
      </c>
      <c r="AV23" s="1441" t="str">
        <f t="shared" si="1"/>
        <v>2:28</v>
      </c>
      <c r="AW23" s="1479" t="s">
        <v>8774</v>
      </c>
    </row>
    <row r="24">
      <c r="A24" s="1474" t="s">
        <v>8775</v>
      </c>
      <c r="B24" s="1528" t="s">
        <v>8263</v>
      </c>
      <c r="C24" s="1431">
        <v>0.0503125</v>
      </c>
      <c r="D24" s="1467" t="s">
        <v>8776</v>
      </c>
      <c r="E24" s="1483" t="s">
        <v>8777</v>
      </c>
      <c r="F24" s="1483" t="s">
        <v>8778</v>
      </c>
      <c r="G24" s="1483" t="s">
        <v>7850</v>
      </c>
      <c r="H24" s="1529" t="s">
        <v>8779</v>
      </c>
      <c r="I24" s="1529" t="s">
        <v>6774</v>
      </c>
      <c r="J24" s="1485" t="s">
        <v>1809</v>
      </c>
      <c r="K24" s="1485" t="s">
        <v>5798</v>
      </c>
      <c r="L24" s="1485" t="s">
        <v>3131</v>
      </c>
      <c r="M24" s="1485" t="s">
        <v>8780</v>
      </c>
      <c r="N24" s="1485" t="s">
        <v>8781</v>
      </c>
      <c r="O24" s="1485" t="s">
        <v>3956</v>
      </c>
      <c r="P24" s="1485" t="s">
        <v>5156</v>
      </c>
      <c r="Q24" s="1486" t="s">
        <v>8782</v>
      </c>
      <c r="R24" s="1486" t="s">
        <v>8783</v>
      </c>
      <c r="S24" s="1486" t="s">
        <v>544</v>
      </c>
      <c r="T24" s="1486" t="s">
        <v>8784</v>
      </c>
      <c r="U24" s="1486" t="s">
        <v>8785</v>
      </c>
      <c r="V24" s="1486" t="s">
        <v>8786</v>
      </c>
      <c r="W24" s="1487" t="s">
        <v>8787</v>
      </c>
      <c r="X24" s="1487" t="s">
        <v>4544</v>
      </c>
      <c r="Y24" s="1487" t="s">
        <v>1536</v>
      </c>
      <c r="Z24" s="1487" t="s">
        <v>2244</v>
      </c>
      <c r="AA24" s="1487" t="s">
        <v>8788</v>
      </c>
      <c r="AB24" s="1487" t="s">
        <v>3524</v>
      </c>
      <c r="AC24" s="1487" t="s">
        <v>8789</v>
      </c>
      <c r="AD24" s="1483" t="s">
        <v>8790</v>
      </c>
      <c r="AE24" s="1483" t="s">
        <v>8640</v>
      </c>
      <c r="AF24" s="1488" t="s">
        <v>8791</v>
      </c>
      <c r="AG24" s="1488" t="s">
        <v>7596</v>
      </c>
      <c r="AH24" s="1488" t="s">
        <v>8792</v>
      </c>
      <c r="AI24" s="1488" t="s">
        <v>5022</v>
      </c>
      <c r="AJ24" s="1488" t="s">
        <v>8793</v>
      </c>
      <c r="AK24" s="1488" t="s">
        <v>8310</v>
      </c>
      <c r="AL24" s="1488" t="s">
        <v>8541</v>
      </c>
      <c r="AM24" s="1490" t="s">
        <v>8517</v>
      </c>
      <c r="AN24" s="1490" t="s">
        <v>8794</v>
      </c>
      <c r="AO24" s="1490" t="s">
        <v>3668</v>
      </c>
      <c r="AP24" s="1490" t="s">
        <v>8795</v>
      </c>
      <c r="AQ24" s="1490" t="s">
        <v>8796</v>
      </c>
      <c r="AR24" s="1490" t="s">
        <v>2840</v>
      </c>
      <c r="AS24" s="1490" t="s">
        <v>300</v>
      </c>
      <c r="AT24" s="1485" t="s">
        <v>8797</v>
      </c>
      <c r="AU24" s="1472" t="s">
        <v>8798</v>
      </c>
      <c r="AV24" s="1441" t="str">
        <f t="shared" si="1"/>
        <v>2:59</v>
      </c>
      <c r="AW24" s="1495" t="s">
        <v>8799</v>
      </c>
    </row>
    <row r="25" ht="15.75" customHeight="1">
      <c r="A25" s="1474" t="s">
        <v>2556</v>
      </c>
      <c r="B25" s="1493" t="s">
        <v>8291</v>
      </c>
      <c r="C25" s="1431">
        <v>0.050347222222222224</v>
      </c>
      <c r="D25" s="1467" t="s">
        <v>8800</v>
      </c>
      <c r="E25" s="1467" t="s">
        <v>8801</v>
      </c>
      <c r="F25" s="1467" t="s">
        <v>8802</v>
      </c>
      <c r="G25" s="1467" t="s">
        <v>8803</v>
      </c>
      <c r="H25" s="1467" t="s">
        <v>5787</v>
      </c>
      <c r="I25" s="1467" t="s">
        <v>695</v>
      </c>
      <c r="J25" s="1520" t="s">
        <v>8297</v>
      </c>
      <c r="K25" s="1520" t="s">
        <v>1164</v>
      </c>
      <c r="L25" s="1467" t="s">
        <v>8804</v>
      </c>
      <c r="M25" s="1485" t="s">
        <v>8805</v>
      </c>
      <c r="N25" s="1520" t="s">
        <v>3534</v>
      </c>
      <c r="O25" s="1467" t="s">
        <v>8806</v>
      </c>
      <c r="P25" s="1520" t="s">
        <v>4115</v>
      </c>
      <c r="Q25" s="1520" t="s">
        <v>8301</v>
      </c>
      <c r="R25" s="1520" t="s">
        <v>7019</v>
      </c>
      <c r="S25" s="1520" t="s">
        <v>8272</v>
      </c>
      <c r="T25" s="1467" t="s">
        <v>4404</v>
      </c>
      <c r="U25" s="1467" t="s">
        <v>8807</v>
      </c>
      <c r="V25" s="1520" t="s">
        <v>8303</v>
      </c>
      <c r="W25" s="1467" t="s">
        <v>6928</v>
      </c>
      <c r="X25" s="1467" t="s">
        <v>1511</v>
      </c>
      <c r="Y25" s="1520" t="s">
        <v>3781</v>
      </c>
      <c r="Z25" s="1467" t="s">
        <v>1065</v>
      </c>
      <c r="AA25" s="1467" t="s">
        <v>8808</v>
      </c>
      <c r="AB25" s="1467" t="s">
        <v>5875</v>
      </c>
      <c r="AC25" s="1467" t="s">
        <v>1801</v>
      </c>
      <c r="AD25" s="1467" t="s">
        <v>8809</v>
      </c>
      <c r="AE25" s="1467" t="s">
        <v>4253</v>
      </c>
      <c r="AF25" s="1467" t="s">
        <v>8810</v>
      </c>
      <c r="AG25" s="1467" t="s">
        <v>5492</v>
      </c>
      <c r="AH25" s="1467" t="s">
        <v>4461</v>
      </c>
      <c r="AI25" s="1467" t="s">
        <v>3203</v>
      </c>
      <c r="AJ25" s="1467" t="s">
        <v>8811</v>
      </c>
      <c r="AK25" s="1467" t="s">
        <v>2885</v>
      </c>
      <c r="AL25" s="1467" t="s">
        <v>8812</v>
      </c>
      <c r="AM25" s="1467" t="s">
        <v>4318</v>
      </c>
      <c r="AN25" s="1467" t="s">
        <v>4199</v>
      </c>
      <c r="AO25" s="1467" t="s">
        <v>7109</v>
      </c>
      <c r="AP25" s="1467" t="s">
        <v>8813</v>
      </c>
      <c r="AQ25" s="1520" t="s">
        <v>8814</v>
      </c>
      <c r="AR25" s="1467" t="s">
        <v>2840</v>
      </c>
      <c r="AS25" s="1467" t="s">
        <v>6443</v>
      </c>
      <c r="AT25" s="1467" t="s">
        <v>8815</v>
      </c>
      <c r="AU25" s="1530" t="s">
        <v>8317</v>
      </c>
      <c r="AV25" s="1441" t="str">
        <f t="shared" si="1"/>
        <v>2:37</v>
      </c>
      <c r="AW25" s="1531"/>
    </row>
    <row r="26" ht="15.75" customHeight="1">
      <c r="A26" s="1429" t="s">
        <v>8816</v>
      </c>
      <c r="B26" s="1496" t="s">
        <v>8291</v>
      </c>
      <c r="C26" s="1431">
        <v>0.05042824074074074</v>
      </c>
      <c r="D26" s="1467" t="s">
        <v>8547</v>
      </c>
      <c r="E26" s="1483" t="s">
        <v>6047</v>
      </c>
      <c r="F26" s="1483" t="s">
        <v>8817</v>
      </c>
      <c r="G26" s="1501" t="s">
        <v>8818</v>
      </c>
      <c r="H26" s="1484" t="s">
        <v>8819</v>
      </c>
      <c r="I26" s="1529" t="s">
        <v>3085</v>
      </c>
      <c r="J26" s="1485" t="s">
        <v>4695</v>
      </c>
      <c r="K26" s="1485" t="s">
        <v>8693</v>
      </c>
      <c r="L26" s="1485" t="s">
        <v>2320</v>
      </c>
      <c r="M26" s="1485" t="s">
        <v>1885</v>
      </c>
      <c r="N26" s="1485" t="s">
        <v>4004</v>
      </c>
      <c r="O26" s="1485" t="s">
        <v>8820</v>
      </c>
      <c r="P26" s="1502" t="s">
        <v>759</v>
      </c>
      <c r="Q26" s="1486" t="s">
        <v>8821</v>
      </c>
      <c r="R26" s="1486" t="s">
        <v>3219</v>
      </c>
      <c r="S26" s="1486" t="s">
        <v>7359</v>
      </c>
      <c r="T26" s="1503" t="s">
        <v>8467</v>
      </c>
      <c r="U26" s="1486" t="s">
        <v>8418</v>
      </c>
      <c r="V26" s="1503" t="s">
        <v>8822</v>
      </c>
      <c r="W26" s="1504" t="s">
        <v>7145</v>
      </c>
      <c r="X26" s="1532" t="s">
        <v>2517</v>
      </c>
      <c r="Y26" s="1504" t="s">
        <v>8823</v>
      </c>
      <c r="Z26" s="1487" t="s">
        <v>8824</v>
      </c>
      <c r="AA26" s="1504" t="s">
        <v>8825</v>
      </c>
      <c r="AB26" s="1467" t="s">
        <v>7218</v>
      </c>
      <c r="AC26" s="1504" t="s">
        <v>2530</v>
      </c>
      <c r="AD26" s="1533" t="s">
        <v>8307</v>
      </c>
      <c r="AE26" s="1483" t="s">
        <v>4253</v>
      </c>
      <c r="AF26" s="1488" t="s">
        <v>8826</v>
      </c>
      <c r="AG26" s="1505" t="s">
        <v>3612</v>
      </c>
      <c r="AH26" s="1505" t="s">
        <v>8827</v>
      </c>
      <c r="AI26" s="1441" t="s">
        <v>8764</v>
      </c>
      <c r="AJ26" s="1505" t="s">
        <v>8828</v>
      </c>
      <c r="AK26" s="1530" t="s">
        <v>8312</v>
      </c>
      <c r="AL26" s="1505" t="s">
        <v>3267</v>
      </c>
      <c r="AM26" s="1490" t="s">
        <v>8829</v>
      </c>
      <c r="AN26" s="1490" t="s">
        <v>4908</v>
      </c>
      <c r="AO26" s="1490" t="s">
        <v>1926</v>
      </c>
      <c r="AP26" s="1490" t="s">
        <v>8830</v>
      </c>
      <c r="AQ26" s="1489" t="s">
        <v>8831</v>
      </c>
      <c r="AR26" s="1489" t="s">
        <v>3313</v>
      </c>
      <c r="AS26" s="1489" t="s">
        <v>5084</v>
      </c>
      <c r="AT26" s="1485" t="s">
        <v>8832</v>
      </c>
      <c r="AU26" s="1472" t="s">
        <v>8833</v>
      </c>
      <c r="AV26" s="1441" t="str">
        <f t="shared" si="1"/>
        <v>2:55</v>
      </c>
      <c r="AW26" s="1534"/>
    </row>
    <row r="27" ht="15.75" customHeight="1">
      <c r="A27" s="1429" t="s">
        <v>4058</v>
      </c>
      <c r="B27" s="1430" t="s">
        <v>8263</v>
      </c>
      <c r="C27" s="1535">
        <v>0.05043981481481481</v>
      </c>
      <c r="D27" s="1467" t="s">
        <v>8834</v>
      </c>
      <c r="E27" s="1441" t="s">
        <v>7114</v>
      </c>
      <c r="F27" s="1441" t="s">
        <v>7287</v>
      </c>
      <c r="G27" s="1441" t="s">
        <v>8835</v>
      </c>
      <c r="H27" s="1441" t="s">
        <v>8458</v>
      </c>
      <c r="I27" s="1441" t="s">
        <v>4599</v>
      </c>
      <c r="J27" s="1441" t="s">
        <v>4553</v>
      </c>
      <c r="K27" s="1441" t="s">
        <v>8654</v>
      </c>
      <c r="L27" s="1441" t="s">
        <v>8836</v>
      </c>
      <c r="M27" s="1441" t="s">
        <v>8837</v>
      </c>
      <c r="N27" s="1441" t="s">
        <v>8838</v>
      </c>
      <c r="O27" s="1441" t="s">
        <v>8839</v>
      </c>
      <c r="P27" s="1441" t="s">
        <v>5209</v>
      </c>
      <c r="Q27" s="1441" t="s">
        <v>8840</v>
      </c>
      <c r="R27" s="1441" t="s">
        <v>8841</v>
      </c>
      <c r="S27" s="1441" t="s">
        <v>8735</v>
      </c>
      <c r="T27" s="1441" t="s">
        <v>8842</v>
      </c>
      <c r="U27" s="1441" t="s">
        <v>8843</v>
      </c>
      <c r="V27" s="1441" t="s">
        <v>2406</v>
      </c>
      <c r="W27" s="1441" t="s">
        <v>8844</v>
      </c>
      <c r="X27" s="1441" t="s">
        <v>8845</v>
      </c>
      <c r="Y27" s="1441" t="s">
        <v>8677</v>
      </c>
      <c r="Z27" s="1441" t="s">
        <v>1065</v>
      </c>
      <c r="AA27" s="1441" t="s">
        <v>3203</v>
      </c>
      <c r="AB27" s="1441" t="s">
        <v>4695</v>
      </c>
      <c r="AC27" s="1441" t="s">
        <v>7387</v>
      </c>
      <c r="AD27" s="1441" t="s">
        <v>5986</v>
      </c>
      <c r="AE27" s="1441" t="s">
        <v>5458</v>
      </c>
      <c r="AF27" s="1441" t="s">
        <v>8846</v>
      </c>
      <c r="AG27" s="1441" t="s">
        <v>8847</v>
      </c>
      <c r="AH27" s="1441" t="s">
        <v>3856</v>
      </c>
      <c r="AI27" s="1441" t="s">
        <v>5022</v>
      </c>
      <c r="AJ27" s="1441" t="s">
        <v>8848</v>
      </c>
      <c r="AK27" s="1441" t="s">
        <v>8849</v>
      </c>
      <c r="AL27" s="1441" t="s">
        <v>5742</v>
      </c>
      <c r="AM27" s="1441" t="s">
        <v>1384</v>
      </c>
      <c r="AN27" s="1441" t="s">
        <v>4007</v>
      </c>
      <c r="AO27" s="1441" t="s">
        <v>5232</v>
      </c>
      <c r="AP27" s="1455" t="str">
        <f>HYPERLINK("https://www.twitch.tv/videos/511415405","2:00.79")</f>
        <v>2:00.79</v>
      </c>
      <c r="AQ27" s="1441" t="s">
        <v>8850</v>
      </c>
      <c r="AR27" s="1441" t="s">
        <v>7109</v>
      </c>
      <c r="AS27" s="1441" t="s">
        <v>8851</v>
      </c>
      <c r="AT27" s="1441" t="s">
        <v>8852</v>
      </c>
      <c r="AU27" s="1441" t="s">
        <v>8853</v>
      </c>
      <c r="AV27" s="1441" t="str">
        <f t="shared" si="1"/>
        <v>2:36</v>
      </c>
      <c r="AW27" s="1459" t="s">
        <v>6361</v>
      </c>
    </row>
    <row r="28">
      <c r="A28" s="1474" t="s">
        <v>1352</v>
      </c>
      <c r="B28" s="1493" t="s">
        <v>8263</v>
      </c>
      <c r="C28" s="1431">
        <v>0.050486111111111114</v>
      </c>
      <c r="D28" s="1483" t="s">
        <v>8854</v>
      </c>
      <c r="E28" s="1483" t="s">
        <v>8855</v>
      </c>
      <c r="F28" s="1483" t="s">
        <v>8856</v>
      </c>
      <c r="G28" s="1483" t="s">
        <v>8857</v>
      </c>
      <c r="H28" s="1467" t="s">
        <v>8858</v>
      </c>
      <c r="I28" s="1529" t="s">
        <v>855</v>
      </c>
      <c r="J28" s="1485" t="s">
        <v>5580</v>
      </c>
      <c r="K28" s="1485" t="s">
        <v>7608</v>
      </c>
      <c r="L28" s="1485" t="s">
        <v>6172</v>
      </c>
      <c r="M28" s="1485" t="s">
        <v>4867</v>
      </c>
      <c r="N28" s="1485" t="s">
        <v>8859</v>
      </c>
      <c r="O28" s="1485" t="s">
        <v>8860</v>
      </c>
      <c r="P28" s="1485" t="s">
        <v>8590</v>
      </c>
      <c r="Q28" s="1486" t="s">
        <v>880</v>
      </c>
      <c r="R28" s="1486" t="s">
        <v>4638</v>
      </c>
      <c r="S28" s="1486" t="s">
        <v>8703</v>
      </c>
      <c r="T28" s="1486" t="s">
        <v>8861</v>
      </c>
      <c r="U28" s="1486" t="s">
        <v>8862</v>
      </c>
      <c r="V28" s="1486" t="s">
        <v>8863</v>
      </c>
      <c r="W28" s="1487" t="s">
        <v>8864</v>
      </c>
      <c r="X28" s="1487" t="s">
        <v>8865</v>
      </c>
      <c r="Y28" s="1487" t="s">
        <v>8866</v>
      </c>
      <c r="Z28" s="1487" t="s">
        <v>8867</v>
      </c>
      <c r="AA28" s="1439" t="s">
        <v>8868</v>
      </c>
      <c r="AB28" s="1487" t="s">
        <v>3184</v>
      </c>
      <c r="AC28" s="1487" t="s">
        <v>1048</v>
      </c>
      <c r="AD28" s="1483" t="s">
        <v>8869</v>
      </c>
      <c r="AE28" s="1483" t="s">
        <v>2166</v>
      </c>
      <c r="AF28" s="1488" t="s">
        <v>8870</v>
      </c>
      <c r="AG28" s="1488" t="s">
        <v>523</v>
      </c>
      <c r="AH28" s="1488" t="s">
        <v>8871</v>
      </c>
      <c r="AI28" s="1488" t="s">
        <v>2588</v>
      </c>
      <c r="AJ28" s="1488" t="s">
        <v>8872</v>
      </c>
      <c r="AK28" s="1488" t="s">
        <v>7189</v>
      </c>
      <c r="AL28" s="1488" t="s">
        <v>2665</v>
      </c>
      <c r="AM28" s="1490" t="s">
        <v>8873</v>
      </c>
      <c r="AN28" s="1490" t="s">
        <v>8874</v>
      </c>
      <c r="AO28" s="1490" t="s">
        <v>8875</v>
      </c>
      <c r="AP28" s="1490" t="s">
        <v>8876</v>
      </c>
      <c r="AQ28" s="1490" t="s">
        <v>8877</v>
      </c>
      <c r="AR28" s="1490" t="s">
        <v>1092</v>
      </c>
      <c r="AS28" s="1490" t="s">
        <v>1536</v>
      </c>
      <c r="AT28" s="1485" t="s">
        <v>8878</v>
      </c>
      <c r="AU28" s="1472" t="s">
        <v>8879</v>
      </c>
      <c r="AV28" s="1441" t="str">
        <f t="shared" si="1"/>
        <v>3:47</v>
      </c>
      <c r="AW28" s="1495"/>
    </row>
    <row r="29" ht="15.75" customHeight="1">
      <c r="A29" s="1474" t="s">
        <v>1540</v>
      </c>
      <c r="B29" s="1430" t="s">
        <v>8263</v>
      </c>
      <c r="C29" s="1431">
        <v>0.05049768518518519</v>
      </c>
      <c r="D29" s="1467" t="s">
        <v>8880</v>
      </c>
      <c r="E29" s="1501" t="s">
        <v>8881</v>
      </c>
      <c r="F29" s="1526" t="str">
        <f>HYPERLINK("https://www.youtube.com/watch?v=rtR6KkKhM6I","1:59.91")</f>
        <v>1:59.91</v>
      </c>
      <c r="G29" s="1501" t="s">
        <v>8882</v>
      </c>
      <c r="H29" s="1536" t="str">
        <f>HYPERLINK("https://www.youtube.com/watch?v=cg-eipYsN1s","1:54.47")</f>
        <v>1:54.47</v>
      </c>
      <c r="I29" s="1484" t="s">
        <v>8823</v>
      </c>
      <c r="J29" s="1502" t="s">
        <v>8622</v>
      </c>
      <c r="K29" s="1485" t="s">
        <v>6320</v>
      </c>
      <c r="L29" s="1458" t="str">
        <f>HYPERLINK("https://www.youtube.com/watch?v=tJdjPKdAbw4","57.01")</f>
        <v>57.01</v>
      </c>
      <c r="M29" s="1502" t="s">
        <v>7055</v>
      </c>
      <c r="N29" s="1485" t="s">
        <v>3737</v>
      </c>
      <c r="O29" s="1502" t="s">
        <v>8883</v>
      </c>
      <c r="P29" s="1502" t="s">
        <v>131</v>
      </c>
      <c r="Q29" s="1503" t="s">
        <v>237</v>
      </c>
      <c r="R29" s="1503" t="s">
        <v>6561</v>
      </c>
      <c r="S29" s="1524" t="str">
        <f>HYPERLINK("https://www.youtube.com/watch?v=_3ms_ZhYFzo","1:18.01")</f>
        <v>1:18.01</v>
      </c>
      <c r="T29" s="1503" t="s">
        <v>8884</v>
      </c>
      <c r="U29" s="1524" t="str">
        <f>HYPERLINK("https://www.youtube.com/watch?v=ZOy_TI3Zw14","2:02.38")</f>
        <v>2:02.38</v>
      </c>
      <c r="V29" s="1503" t="s">
        <v>8863</v>
      </c>
      <c r="W29" s="1504" t="s">
        <v>4251</v>
      </c>
      <c r="X29" s="1504" t="s">
        <v>7189</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7387</v>
      </c>
      <c r="AD29" s="1526" t="str">
        <f>HYPERLINK("https://www.youtube.com/watch?v=ikF77QyREZg","1:50.30")</f>
        <v>1:50.30</v>
      </c>
      <c r="AE29" s="1501" t="s">
        <v>8590</v>
      </c>
      <c r="AF29" s="1505" t="s">
        <v>8885</v>
      </c>
      <c r="AG29" s="1537" t="str">
        <f>HYPERLINK("https://www.youtube.com/watch?v=KXwTRrVVluY","1:30.62")</f>
        <v>1:30.62</v>
      </c>
      <c r="AH29" s="1505" t="s">
        <v>2878</v>
      </c>
      <c r="AI29" s="1505" t="s">
        <v>8719</v>
      </c>
      <c r="AJ29" s="1505" t="s">
        <v>8886</v>
      </c>
      <c r="AK29" s="1488" t="s">
        <v>8887</v>
      </c>
      <c r="AL29" s="1505" t="s">
        <v>8888</v>
      </c>
      <c r="AM29" s="1538" t="str">
        <f>HYPERLINK("https://www.youtube.com/watch?v=BAoEwuQ0LoI","1:25.68")</f>
        <v>1:25.68</v>
      </c>
      <c r="AN29" s="1538" t="str">
        <f>HYPERLINK("https://www.youtube.com/watch?v=F-LtZeEZXek","56.36")</f>
        <v>56.36</v>
      </c>
      <c r="AO29" s="1489" t="s">
        <v>8889</v>
      </c>
      <c r="AP29" s="1489" t="s">
        <v>8890</v>
      </c>
      <c r="AQ29" s="1489" t="s">
        <v>8891</v>
      </c>
      <c r="AR29" s="1538" t="str">
        <f>HYPERLINK("https://www.youtube.com/watch?v=WSIIkWWbKgE","1:21.74")</f>
        <v>1:21.74</v>
      </c>
      <c r="AS29" s="1489" t="s">
        <v>5426</v>
      </c>
      <c r="AT29" s="1458" t="str">
        <f>HYPERLINK("https://www.youtube.com/watch?v=H67SXBLcISI","2:29.09")</f>
        <v>2:29.09</v>
      </c>
      <c r="AU29" s="1506" t="s">
        <v>8892</v>
      </c>
      <c r="AV29" s="1441" t="str">
        <f t="shared" si="1"/>
        <v>2:03</v>
      </c>
      <c r="AW29" s="1539" t="s">
        <v>8893</v>
      </c>
    </row>
    <row r="30">
      <c r="A30" s="1474" t="s">
        <v>2980</v>
      </c>
      <c r="B30" s="1493" t="s">
        <v>8291</v>
      </c>
      <c r="C30" s="1431">
        <v>0.050520833333333334</v>
      </c>
      <c r="D30" s="1483" t="s">
        <v>8894</v>
      </c>
      <c r="E30" s="1540" t="s">
        <v>4458</v>
      </c>
      <c r="F30" s="1508" t="s">
        <v>8895</v>
      </c>
      <c r="G30" s="1483" t="s">
        <v>8896</v>
      </c>
      <c r="H30" s="1540" t="s">
        <v>8897</v>
      </c>
      <c r="I30" s="1508" t="s">
        <v>3002</v>
      </c>
      <c r="J30" s="1485" t="s">
        <v>8898</v>
      </c>
      <c r="K30" s="1541" t="s">
        <v>8899</v>
      </c>
      <c r="L30" s="1542" t="s">
        <v>8298</v>
      </c>
      <c r="M30" s="1543" t="s">
        <v>5630</v>
      </c>
      <c r="N30" s="1485" t="s">
        <v>973</v>
      </c>
      <c r="O30" s="1485" t="s">
        <v>3681</v>
      </c>
      <c r="P30" s="1485" t="s">
        <v>407</v>
      </c>
      <c r="Q30" s="1457" t="str">
        <f>HYPERLINK("https://www.twitch.tv/planktonsecretformula/v/1588460220?sr=a", "2:12.43")</f>
        <v>2:12.43</v>
      </c>
      <c r="R30" s="1486" t="s">
        <v>8841</v>
      </c>
      <c r="S30" s="1486" t="s">
        <v>8900</v>
      </c>
      <c r="T30" s="1544" t="s">
        <v>8302</v>
      </c>
      <c r="U30" s="1508" t="s">
        <v>8901</v>
      </c>
      <c r="V30" s="1540" t="s">
        <v>8902</v>
      </c>
      <c r="W30" s="1545" t="s">
        <v>8903</v>
      </c>
      <c r="X30" s="1487" t="s">
        <v>944</v>
      </c>
      <c r="Y30" s="1487" t="s">
        <v>8633</v>
      </c>
      <c r="Z30" s="1487" t="s">
        <v>8415</v>
      </c>
      <c r="AA30" s="1439" t="s">
        <v>8904</v>
      </c>
      <c r="AB30" s="1487" t="s">
        <v>3952</v>
      </c>
      <c r="AC30" s="1487" t="s">
        <v>871</v>
      </c>
      <c r="AD30" s="1483" t="s">
        <v>3795</v>
      </c>
      <c r="AE30" s="1483" t="s">
        <v>5695</v>
      </c>
      <c r="AF30" s="1488" t="s">
        <v>8905</v>
      </c>
      <c r="AG30" s="1508" t="s">
        <v>4415</v>
      </c>
      <c r="AH30" s="1488" t="s">
        <v>8906</v>
      </c>
      <c r="AI30" s="1488" t="s">
        <v>6555</v>
      </c>
      <c r="AJ30" s="1488" t="s">
        <v>8907</v>
      </c>
      <c r="AK30" s="1488" t="s">
        <v>8908</v>
      </c>
      <c r="AL30" s="1488" t="s">
        <v>8909</v>
      </c>
      <c r="AM30" s="1490" t="s">
        <v>8467</v>
      </c>
      <c r="AN30" s="1490" t="s">
        <v>8593</v>
      </c>
      <c r="AO30" s="1490" t="s">
        <v>2840</v>
      </c>
      <c r="AP30" s="1520" t="s">
        <v>8314</v>
      </c>
      <c r="AQ30" s="1434" t="str">
        <f>HYPERLINK("https://www.twitch.tv/planktonsecretformula/v/1678454360?sr=a&amp;t=0s", "1:37.46")</f>
        <v>1:37.46</v>
      </c>
      <c r="AR30" s="1490" t="s">
        <v>8910</v>
      </c>
      <c r="AS30" s="1490" t="s">
        <v>715</v>
      </c>
      <c r="AT30" s="1485" t="s">
        <v>8911</v>
      </c>
      <c r="AU30" s="1472" t="s">
        <v>8912</v>
      </c>
      <c r="AV30" s="1441" t="str">
        <f t="shared" si="1"/>
        <v>4:40</v>
      </c>
      <c r="AW30" s="1495" t="s">
        <v>8913</v>
      </c>
    </row>
    <row r="31" ht="15.75" customHeight="1">
      <c r="A31" s="1517" t="s">
        <v>8914</v>
      </c>
      <c r="B31" s="1430" t="s">
        <v>8263</v>
      </c>
      <c r="C31" s="1431">
        <v>0.050555555555555555</v>
      </c>
      <c r="D31" s="1467" t="s">
        <v>8915</v>
      </c>
      <c r="E31" s="1483" t="s">
        <v>8916</v>
      </c>
      <c r="F31" s="1483" t="s">
        <v>8917</v>
      </c>
      <c r="G31" s="1483" t="s">
        <v>8918</v>
      </c>
      <c r="H31" s="1529" t="s">
        <v>8919</v>
      </c>
      <c r="I31" s="1529" t="s">
        <v>8920</v>
      </c>
      <c r="J31" s="1485" t="s">
        <v>8921</v>
      </c>
      <c r="K31" s="1485" t="s">
        <v>8922</v>
      </c>
      <c r="L31" s="1485" t="s">
        <v>8923</v>
      </c>
      <c r="M31" s="1485" t="s">
        <v>3587</v>
      </c>
      <c r="N31" s="1485" t="s">
        <v>8924</v>
      </c>
      <c r="O31" s="1485" t="s">
        <v>8820</v>
      </c>
      <c r="P31" s="1485" t="s">
        <v>3906</v>
      </c>
      <c r="Q31" s="1486" t="s">
        <v>8925</v>
      </c>
      <c r="R31" s="1486" t="s">
        <v>2593</v>
      </c>
      <c r="S31" s="1486" t="s">
        <v>8926</v>
      </c>
      <c r="T31" s="1486" t="s">
        <v>5898</v>
      </c>
      <c r="U31" s="1486" t="s">
        <v>8927</v>
      </c>
      <c r="V31" s="1486" t="s">
        <v>8716</v>
      </c>
      <c r="W31" s="1487" t="s">
        <v>8928</v>
      </c>
      <c r="X31" s="1487" t="s">
        <v>8929</v>
      </c>
      <c r="Y31" s="1487" t="s">
        <v>8930</v>
      </c>
      <c r="Z31" s="1487" t="s">
        <v>1318</v>
      </c>
      <c r="AA31" s="1487" t="s">
        <v>8931</v>
      </c>
      <c r="AB31" s="1487" t="s">
        <v>6313</v>
      </c>
      <c r="AC31" s="1504" t="s">
        <v>6405</v>
      </c>
      <c r="AD31" s="1483" t="s">
        <v>8932</v>
      </c>
      <c r="AE31" s="1483" t="s">
        <v>8590</v>
      </c>
      <c r="AF31" s="1488" t="s">
        <v>8933</v>
      </c>
      <c r="AG31" s="1488" t="s">
        <v>960</v>
      </c>
      <c r="AH31" s="1488" t="s">
        <v>5496</v>
      </c>
      <c r="AI31" s="1488" t="s">
        <v>8934</v>
      </c>
      <c r="AJ31" s="1488" t="s">
        <v>8935</v>
      </c>
      <c r="AK31" s="1488" t="s">
        <v>4544</v>
      </c>
      <c r="AL31" s="1488" t="s">
        <v>5508</v>
      </c>
      <c r="AM31" s="1490" t="s">
        <v>1912</v>
      </c>
      <c r="AN31" s="1490" t="s">
        <v>4479</v>
      </c>
      <c r="AO31" s="1490" t="s">
        <v>8936</v>
      </c>
      <c r="AP31" s="1490" t="s">
        <v>8937</v>
      </c>
      <c r="AQ31" s="1490" t="s">
        <v>8938</v>
      </c>
      <c r="AR31" s="1490" t="s">
        <v>8939</v>
      </c>
      <c r="AS31" s="1490" t="s">
        <v>969</v>
      </c>
      <c r="AT31" s="1485" t="s">
        <v>8940</v>
      </c>
      <c r="AU31" s="1472" t="s">
        <v>8941</v>
      </c>
      <c r="AV31" s="1441" t="str">
        <f t="shared" si="1"/>
        <v>2:07</v>
      </c>
      <c r="AW31" s="1534"/>
    </row>
    <row r="32">
      <c r="A32" s="1446" t="s">
        <v>641</v>
      </c>
      <c r="B32" s="1493" t="s">
        <v>8263</v>
      </c>
      <c r="C32" s="1431">
        <v>0.050555555555555555</v>
      </c>
      <c r="D32" s="1467" t="s">
        <v>8942</v>
      </c>
      <c r="E32" s="1467" t="s">
        <v>8943</v>
      </c>
      <c r="F32" s="1467" t="s">
        <v>8944</v>
      </c>
      <c r="G32" s="1467" t="s">
        <v>8945</v>
      </c>
      <c r="H32" s="1467" t="s">
        <v>8946</v>
      </c>
      <c r="I32" s="1467" t="s">
        <v>8947</v>
      </c>
      <c r="J32" s="1467" t="s">
        <v>1237</v>
      </c>
      <c r="K32" s="1467" t="s">
        <v>8948</v>
      </c>
      <c r="L32" s="1467" t="s">
        <v>4092</v>
      </c>
      <c r="M32" s="1467" t="s">
        <v>3984</v>
      </c>
      <c r="N32" s="1467" t="s">
        <v>8949</v>
      </c>
      <c r="O32" s="1467" t="s">
        <v>8950</v>
      </c>
      <c r="P32" s="1467" t="s">
        <v>8951</v>
      </c>
      <c r="Q32" s="1467" t="s">
        <v>8952</v>
      </c>
      <c r="R32" s="1467" t="s">
        <v>8953</v>
      </c>
      <c r="S32" s="1467" t="s">
        <v>8954</v>
      </c>
      <c r="T32" s="1467" t="s">
        <v>8310</v>
      </c>
      <c r="U32" s="1467" t="s">
        <v>8955</v>
      </c>
      <c r="V32" s="1467" t="s">
        <v>8956</v>
      </c>
      <c r="W32" s="1467" t="s">
        <v>4609</v>
      </c>
      <c r="X32" s="1467" t="s">
        <v>8957</v>
      </c>
      <c r="Y32" s="1467" t="s">
        <v>4944</v>
      </c>
      <c r="Z32" s="1467" t="s">
        <v>8958</v>
      </c>
      <c r="AA32" s="1467" t="s">
        <v>8959</v>
      </c>
      <c r="AB32" s="1467" t="s">
        <v>8960</v>
      </c>
      <c r="AC32" s="1467" t="s">
        <v>7387</v>
      </c>
      <c r="AD32" s="1467" t="s">
        <v>8961</v>
      </c>
      <c r="AE32" s="1467" t="s">
        <v>8445</v>
      </c>
      <c r="AF32" s="1467" t="s">
        <v>8962</v>
      </c>
      <c r="AG32" s="1467" t="s">
        <v>4941</v>
      </c>
      <c r="AH32" s="1467" t="s">
        <v>4515</v>
      </c>
      <c r="AI32" s="1467" t="s">
        <v>8963</v>
      </c>
      <c r="AJ32" s="1467" t="s">
        <v>8964</v>
      </c>
      <c r="AK32" s="1467" t="s">
        <v>2095</v>
      </c>
      <c r="AL32" s="1467" t="s">
        <v>1959</v>
      </c>
      <c r="AM32" s="1467" t="s">
        <v>3576</v>
      </c>
      <c r="AN32" s="1467" t="s">
        <v>3836</v>
      </c>
      <c r="AO32" s="1467" t="s">
        <v>6052</v>
      </c>
      <c r="AP32" s="1467" t="s">
        <v>8965</v>
      </c>
      <c r="AQ32" s="1467" t="s">
        <v>8966</v>
      </c>
      <c r="AR32" s="1467" t="s">
        <v>8521</v>
      </c>
      <c r="AS32" s="1467" t="s">
        <v>925</v>
      </c>
      <c r="AT32" s="1467" t="s">
        <v>3172</v>
      </c>
      <c r="AU32" s="1472" t="s">
        <v>8853</v>
      </c>
      <c r="AV32" s="1441" t="str">
        <f t="shared" si="1"/>
        <v>2:26</v>
      </c>
      <c r="AW32" s="1495" t="s">
        <v>8967</v>
      </c>
    </row>
    <row r="33" ht="15.75" customHeight="1">
      <c r="A33" s="1429" t="s">
        <v>736</v>
      </c>
      <c r="B33" s="1496" t="s">
        <v>8291</v>
      </c>
      <c r="C33" s="1431">
        <v>0.05056712962962963</v>
      </c>
      <c r="D33" s="1520" t="s">
        <v>8292</v>
      </c>
      <c r="E33" s="1501" t="s">
        <v>8709</v>
      </c>
      <c r="F33" s="1519" t="s">
        <v>8294</v>
      </c>
      <c r="G33" s="1439" t="s">
        <v>8968</v>
      </c>
      <c r="H33" s="1439" t="s">
        <v>8969</v>
      </c>
      <c r="I33" s="1519" t="s">
        <v>8296</v>
      </c>
      <c r="J33" s="1439" t="s">
        <v>1174</v>
      </c>
      <c r="K33" s="1439" t="s">
        <v>5009</v>
      </c>
      <c r="L33" s="1439" t="s">
        <v>8804</v>
      </c>
      <c r="M33" s="1439" t="s">
        <v>2188</v>
      </c>
      <c r="N33" s="1439" t="s">
        <v>8683</v>
      </c>
      <c r="O33" s="1439" t="s">
        <v>8970</v>
      </c>
      <c r="P33" s="1439" t="s">
        <v>1183</v>
      </c>
      <c r="Q33" s="1439" t="s">
        <v>8971</v>
      </c>
      <c r="R33" s="1439" t="s">
        <v>2999</v>
      </c>
      <c r="S33" s="1439" t="s">
        <v>8368</v>
      </c>
      <c r="T33" s="1439" t="s">
        <v>2468</v>
      </c>
      <c r="U33" s="1439" t="s">
        <v>4158</v>
      </c>
      <c r="V33" s="1439" t="s">
        <v>2659</v>
      </c>
      <c r="W33" s="1439" t="s">
        <v>8972</v>
      </c>
      <c r="X33" s="1439" t="s">
        <v>8973</v>
      </c>
      <c r="Y33" s="1439" t="s">
        <v>949</v>
      </c>
      <c r="Z33" s="1439" t="s">
        <v>8740</v>
      </c>
      <c r="AA33" s="1439" t="s">
        <v>7189</v>
      </c>
      <c r="AB33" s="1439" t="s">
        <v>8974</v>
      </c>
      <c r="AC33" s="1441" t="s">
        <v>531</v>
      </c>
      <c r="AD33" s="1439" t="s">
        <v>8975</v>
      </c>
      <c r="AE33" s="1439" t="s">
        <v>4741</v>
      </c>
      <c r="AF33" s="1439" t="s">
        <v>8976</v>
      </c>
      <c r="AG33" s="1519" t="s">
        <v>8310</v>
      </c>
      <c r="AH33" s="1519" t="s">
        <v>2782</v>
      </c>
      <c r="AI33" s="1439" t="s">
        <v>8977</v>
      </c>
      <c r="AJ33" s="1439" t="s">
        <v>8978</v>
      </c>
      <c r="AK33" s="1439" t="s">
        <v>5307</v>
      </c>
      <c r="AL33" s="1519" t="s">
        <v>4007</v>
      </c>
      <c r="AM33" s="1439" t="s">
        <v>8588</v>
      </c>
      <c r="AN33" s="1439" t="s">
        <v>342</v>
      </c>
      <c r="AO33" s="1519" t="s">
        <v>8313</v>
      </c>
      <c r="AP33" s="1439" t="s">
        <v>8979</v>
      </c>
      <c r="AQ33" s="1439" t="s">
        <v>7126</v>
      </c>
      <c r="AR33" s="1439" t="s">
        <v>2578</v>
      </c>
      <c r="AS33" s="1439" t="s">
        <v>3848</v>
      </c>
      <c r="AT33" s="1439" t="s">
        <v>8980</v>
      </c>
      <c r="AU33" s="1439" t="s">
        <v>8623</v>
      </c>
      <c r="AV33" s="1441" t="str">
        <f t="shared" si="1"/>
        <v>3:34</v>
      </c>
      <c r="AW33" s="1479" t="s">
        <v>8981</v>
      </c>
    </row>
    <row r="34" ht="15.75" customHeight="1">
      <c r="A34" s="1446" t="s">
        <v>641</v>
      </c>
      <c r="B34" s="1496" t="s">
        <v>8291</v>
      </c>
      <c r="C34" s="1535">
        <v>0.05056712962962963</v>
      </c>
      <c r="D34" s="1467" t="s">
        <v>8982</v>
      </c>
      <c r="E34" s="1441" t="s">
        <v>8983</v>
      </c>
      <c r="F34" s="1441" t="s">
        <v>8657</v>
      </c>
      <c r="G34" s="1441" t="s">
        <v>8984</v>
      </c>
      <c r="H34" s="1546" t="s">
        <v>4521</v>
      </c>
      <c r="I34" s="1441" t="s">
        <v>1116</v>
      </c>
      <c r="J34" s="1439" t="s">
        <v>8985</v>
      </c>
      <c r="K34" s="1439" t="s">
        <v>8985</v>
      </c>
      <c r="L34" s="1441" t="s">
        <v>8986</v>
      </c>
      <c r="M34" s="1441" t="s">
        <v>8987</v>
      </c>
      <c r="N34" s="1441" t="s">
        <v>8988</v>
      </c>
      <c r="O34" s="1519" t="s">
        <v>8300</v>
      </c>
      <c r="P34" s="1441" t="s">
        <v>6771</v>
      </c>
      <c r="Q34" s="1441" t="s">
        <v>786</v>
      </c>
      <c r="R34" s="1439" t="s">
        <v>8985</v>
      </c>
      <c r="S34" s="1441" t="s">
        <v>8989</v>
      </c>
      <c r="T34" s="1441" t="s">
        <v>780</v>
      </c>
      <c r="U34" s="1441" t="s">
        <v>8990</v>
      </c>
      <c r="V34" s="1441" t="s">
        <v>8991</v>
      </c>
      <c r="W34" s="1441" t="s">
        <v>8992</v>
      </c>
      <c r="X34" s="1441" t="s">
        <v>8788</v>
      </c>
      <c r="Y34" s="1441" t="s">
        <v>8789</v>
      </c>
      <c r="Z34" s="1441" t="s">
        <v>149</v>
      </c>
      <c r="AA34" s="1441" t="s">
        <v>8993</v>
      </c>
      <c r="AB34" s="1441" t="s">
        <v>8495</v>
      </c>
      <c r="AC34" s="1441" t="s">
        <v>4545</v>
      </c>
      <c r="AD34" s="1441" t="s">
        <v>8994</v>
      </c>
      <c r="AE34" s="1441" t="s">
        <v>8930</v>
      </c>
      <c r="AF34" s="1441" t="s">
        <v>8995</v>
      </c>
      <c r="AG34" s="1441" t="s">
        <v>3767</v>
      </c>
      <c r="AH34" s="1441" t="s">
        <v>4537</v>
      </c>
      <c r="AI34" s="1441" t="s">
        <v>3521</v>
      </c>
      <c r="AJ34" s="1441" t="s">
        <v>8996</v>
      </c>
      <c r="AK34" s="1441" t="s">
        <v>1095</v>
      </c>
      <c r="AL34" s="1441" t="s">
        <v>8792</v>
      </c>
      <c r="AM34" s="1441" t="s">
        <v>8997</v>
      </c>
      <c r="AN34" s="1439" t="s">
        <v>8998</v>
      </c>
      <c r="AO34" s="1439" t="s">
        <v>8985</v>
      </c>
      <c r="AP34" s="1441" t="s">
        <v>5228</v>
      </c>
      <c r="AQ34" s="1441" t="s">
        <v>250</v>
      </c>
      <c r="AR34" s="1441" t="s">
        <v>4839</v>
      </c>
      <c r="AS34" s="1441" t="s">
        <v>8999</v>
      </c>
      <c r="AT34" s="1546" t="s">
        <v>8316</v>
      </c>
      <c r="AU34" s="1439" t="s">
        <v>9000</v>
      </c>
      <c r="AV34" s="1441" t="str">
        <f t="shared" si="1"/>
        <v>3:07</v>
      </c>
      <c r="AW34" s="1516" t="s">
        <v>9001</v>
      </c>
    </row>
    <row r="35" ht="15.75" customHeight="1">
      <c r="A35" s="1429" t="s">
        <v>4088</v>
      </c>
      <c r="B35" s="1430" t="s">
        <v>8263</v>
      </c>
      <c r="C35" s="1535">
        <v>0.05060185185185185</v>
      </c>
      <c r="D35" s="1467" t="s">
        <v>9002</v>
      </c>
      <c r="E35" s="1501" t="s">
        <v>4240</v>
      </c>
      <c r="F35" s="1501" t="s">
        <v>5817</v>
      </c>
      <c r="G35" s="1501" t="s">
        <v>9003</v>
      </c>
      <c r="H35" s="1484" t="s">
        <v>9004</v>
      </c>
      <c r="I35" s="1484" t="s">
        <v>4825</v>
      </c>
      <c r="J35" s="1502" t="s">
        <v>8459</v>
      </c>
      <c r="K35" s="1502" t="s">
        <v>7608</v>
      </c>
      <c r="L35" s="1502" t="s">
        <v>5459</v>
      </c>
      <c r="M35" s="1502" t="s">
        <v>9005</v>
      </c>
      <c r="N35" s="1502" t="s">
        <v>5120</v>
      </c>
      <c r="O35" s="1502" t="s">
        <v>9006</v>
      </c>
      <c r="P35" s="1502" t="s">
        <v>8640</v>
      </c>
      <c r="Q35" s="1503" t="s">
        <v>9007</v>
      </c>
      <c r="R35" s="1503" t="s">
        <v>5358</v>
      </c>
      <c r="S35" s="1503" t="s">
        <v>6313</v>
      </c>
      <c r="T35" s="1503" t="s">
        <v>9008</v>
      </c>
      <c r="U35" s="1503" t="s">
        <v>9009</v>
      </c>
      <c r="V35" s="1503" t="s">
        <v>9010</v>
      </c>
      <c r="W35" s="1504" t="s">
        <v>9011</v>
      </c>
      <c r="X35" s="1504" t="s">
        <v>7599</v>
      </c>
      <c r="Y35" s="1504" t="s">
        <v>4990</v>
      </c>
      <c r="Z35" s="1504" t="s">
        <v>1809</v>
      </c>
      <c r="AA35" s="1504" t="s">
        <v>9012</v>
      </c>
      <c r="AB35" s="1504" t="s">
        <v>8495</v>
      </c>
      <c r="AC35" s="1504" t="s">
        <v>5460</v>
      </c>
      <c r="AD35" s="1501" t="s">
        <v>6204</v>
      </c>
      <c r="AE35" s="1501" t="s">
        <v>8633</v>
      </c>
      <c r="AF35" s="1505" t="s">
        <v>9013</v>
      </c>
      <c r="AG35" s="1505" t="s">
        <v>960</v>
      </c>
      <c r="AH35" s="1505" t="s">
        <v>9014</v>
      </c>
      <c r="AI35" s="1505" t="s">
        <v>5455</v>
      </c>
      <c r="AJ35" s="1505" t="s">
        <v>9015</v>
      </c>
      <c r="AK35" s="1505" t="s">
        <v>9016</v>
      </c>
      <c r="AL35" s="1505" t="s">
        <v>5871</v>
      </c>
      <c r="AM35" s="1489" t="s">
        <v>9017</v>
      </c>
      <c r="AN35" s="1489" t="s">
        <v>9018</v>
      </c>
      <c r="AO35" s="1489" t="s">
        <v>9019</v>
      </c>
      <c r="AP35" s="1489" t="s">
        <v>9020</v>
      </c>
      <c r="AQ35" s="1489" t="s">
        <v>8877</v>
      </c>
      <c r="AR35" s="1489" t="s">
        <v>9021</v>
      </c>
      <c r="AS35" s="1489" t="s">
        <v>6777</v>
      </c>
      <c r="AT35" s="1502" t="s">
        <v>9022</v>
      </c>
      <c r="AU35" s="1506" t="s">
        <v>9023</v>
      </c>
      <c r="AV35" s="1441" t="str">
        <f t="shared" si="1"/>
        <v>1:56</v>
      </c>
      <c r="AW35" s="1534"/>
    </row>
    <row r="36" ht="15.75" customHeight="1">
      <c r="A36" s="1446" t="s">
        <v>825</v>
      </c>
      <c r="B36" s="1430" t="s">
        <v>8263</v>
      </c>
      <c r="C36" s="1431">
        <v>0.05061342592592592</v>
      </c>
      <c r="D36" s="1467" t="s">
        <v>9024</v>
      </c>
      <c r="E36" s="1439" t="s">
        <v>8435</v>
      </c>
      <c r="F36" s="1439" t="s">
        <v>5288</v>
      </c>
      <c r="G36" s="1441" t="s">
        <v>9025</v>
      </c>
      <c r="H36" s="1439" t="s">
        <v>9026</v>
      </c>
      <c r="I36" s="1439" t="s">
        <v>384</v>
      </c>
      <c r="J36" s="1439" t="s">
        <v>6550</v>
      </c>
      <c r="K36" s="1441" t="s">
        <v>8654</v>
      </c>
      <c r="L36" s="1439" t="s">
        <v>9027</v>
      </c>
      <c r="M36" s="1439" t="s">
        <v>9028</v>
      </c>
      <c r="N36" s="1439" t="s">
        <v>9029</v>
      </c>
      <c r="O36" s="1439" t="s">
        <v>9030</v>
      </c>
      <c r="P36" s="1439" t="s">
        <v>1964</v>
      </c>
      <c r="Q36" s="1436" t="s">
        <v>9031</v>
      </c>
      <c r="R36" s="1439" t="s">
        <v>9032</v>
      </c>
      <c r="S36" s="1441" t="s">
        <v>9033</v>
      </c>
      <c r="T36" s="1439" t="s">
        <v>8770</v>
      </c>
      <c r="U36" s="1439" t="s">
        <v>6970</v>
      </c>
      <c r="V36" s="1439" t="s">
        <v>1951</v>
      </c>
      <c r="W36" s="1454" t="str">
        <f>HYPERLINK("https://www.youtube.com/watch?v=nn1ub1z3NYM","1:45.96")</f>
        <v>1:45.96</v>
      </c>
      <c r="X36" s="1439" t="s">
        <v>5012</v>
      </c>
      <c r="Y36" s="1441" t="s">
        <v>5418</v>
      </c>
      <c r="Z36" s="1439" t="s">
        <v>1491</v>
      </c>
      <c r="AA36" s="1439" t="s">
        <v>9034</v>
      </c>
      <c r="AB36" s="1439" t="s">
        <v>9035</v>
      </c>
      <c r="AC36" s="1439" t="s">
        <v>1048</v>
      </c>
      <c r="AD36" s="1439" t="s">
        <v>9036</v>
      </c>
      <c r="AE36" s="1436" t="s">
        <v>4132</v>
      </c>
      <c r="AF36" s="1441" t="s">
        <v>9037</v>
      </c>
      <c r="AG36" s="1439" t="s">
        <v>1925</v>
      </c>
      <c r="AH36" s="1439" t="s">
        <v>2878</v>
      </c>
      <c r="AI36" s="1439" t="s">
        <v>9038</v>
      </c>
      <c r="AJ36" s="1441" t="s">
        <v>7824</v>
      </c>
      <c r="AK36" s="1439" t="s">
        <v>9039</v>
      </c>
      <c r="AL36" s="1441" t="s">
        <v>4068</v>
      </c>
      <c r="AM36" s="1441" t="s">
        <v>9040</v>
      </c>
      <c r="AN36" s="1441" t="s">
        <v>2357</v>
      </c>
      <c r="AO36" s="1439" t="s">
        <v>5067</v>
      </c>
      <c r="AP36" s="1439" t="s">
        <v>9041</v>
      </c>
      <c r="AQ36" s="1439" t="s">
        <v>6198</v>
      </c>
      <c r="AR36" s="1439" t="s">
        <v>1237</v>
      </c>
      <c r="AS36" s="1439" t="s">
        <v>9042</v>
      </c>
      <c r="AT36" s="1439" t="s">
        <v>9043</v>
      </c>
      <c r="AU36" s="1439" t="s">
        <v>9044</v>
      </c>
      <c r="AV36" s="1441" t="str">
        <f t="shared" si="1"/>
        <v>2:25</v>
      </c>
      <c r="AW36" s="1479"/>
    </row>
    <row r="37">
      <c r="A37" s="1446" t="s">
        <v>9045</v>
      </c>
      <c r="B37" s="1475" t="s">
        <v>8263</v>
      </c>
      <c r="C37" s="1431">
        <v>0.050625</v>
      </c>
      <c r="D37" s="1547" t="s">
        <v>9046</v>
      </c>
      <c r="E37" s="1439" t="s">
        <v>4585</v>
      </c>
      <c r="F37" s="1439" t="s">
        <v>9047</v>
      </c>
      <c r="G37" s="1439" t="s">
        <v>8730</v>
      </c>
      <c r="H37" s="1439" t="s">
        <v>1565</v>
      </c>
      <c r="I37" s="1439" t="s">
        <v>1801</v>
      </c>
      <c r="J37" s="1439" t="s">
        <v>9048</v>
      </c>
      <c r="K37" s="1439" t="s">
        <v>3343</v>
      </c>
      <c r="L37" s="1439" t="s">
        <v>9049</v>
      </c>
      <c r="M37" s="1439" t="s">
        <v>9050</v>
      </c>
      <c r="N37" s="1439" t="s">
        <v>9051</v>
      </c>
      <c r="O37" s="1439" t="s">
        <v>9052</v>
      </c>
      <c r="P37" s="1439" t="s">
        <v>8930</v>
      </c>
      <c r="Q37" s="1439" t="s">
        <v>4420</v>
      </c>
      <c r="R37" s="1439" t="s">
        <v>3628</v>
      </c>
      <c r="S37" s="1439" t="s">
        <v>2560</v>
      </c>
      <c r="T37" s="1439" t="s">
        <v>2468</v>
      </c>
      <c r="U37" s="1439" t="s">
        <v>9053</v>
      </c>
      <c r="V37" s="1439" t="s">
        <v>2158</v>
      </c>
      <c r="W37" s="1439" t="s">
        <v>7438</v>
      </c>
      <c r="X37" s="1439" t="s">
        <v>9054</v>
      </c>
      <c r="Y37" s="1439" t="s">
        <v>9055</v>
      </c>
      <c r="Z37" s="1439" t="s">
        <v>9056</v>
      </c>
      <c r="AA37" s="1439" t="s">
        <v>9057</v>
      </c>
      <c r="AB37" s="1439"/>
      <c r="AC37" s="1439" t="s">
        <v>9058</v>
      </c>
      <c r="AD37" s="1439" t="s">
        <v>9059</v>
      </c>
      <c r="AE37" s="1439" t="s">
        <v>3623</v>
      </c>
      <c r="AF37" s="1439" t="s">
        <v>9060</v>
      </c>
      <c r="AG37" s="1439" t="s">
        <v>9061</v>
      </c>
      <c r="AH37" s="1439" t="s">
        <v>9062</v>
      </c>
      <c r="AI37" s="1439" t="s">
        <v>724</v>
      </c>
      <c r="AJ37" s="1439" t="s">
        <v>9063</v>
      </c>
      <c r="AK37" s="1439" t="s">
        <v>9064</v>
      </c>
      <c r="AL37" s="1439" t="s">
        <v>2148</v>
      </c>
      <c r="AM37" s="1439" t="s">
        <v>9065</v>
      </c>
      <c r="AN37" s="1439" t="s">
        <v>8347</v>
      </c>
      <c r="AO37" s="1439" t="s">
        <v>9066</v>
      </c>
      <c r="AP37" s="1439" t="s">
        <v>9067</v>
      </c>
      <c r="AQ37" s="1439" t="s">
        <v>9068</v>
      </c>
      <c r="AR37" s="1439" t="s">
        <v>6318</v>
      </c>
      <c r="AS37" s="1439" t="s">
        <v>9069</v>
      </c>
      <c r="AT37" s="1439" t="s">
        <v>7924</v>
      </c>
      <c r="AU37" s="1439" t="s">
        <v>9070</v>
      </c>
      <c r="AV37" s="1441" t="str">
        <f t="shared" si="1"/>
        <v>2:05</v>
      </c>
      <c r="AW37" s="1516"/>
    </row>
    <row r="38">
      <c r="A38" s="1446" t="s">
        <v>9071</v>
      </c>
      <c r="B38" s="1493" t="s">
        <v>8263</v>
      </c>
      <c r="C38" s="1431">
        <v>0.0506712962962963</v>
      </c>
      <c r="D38" s="1547" t="s">
        <v>9072</v>
      </c>
      <c r="E38" s="1483" t="s">
        <v>4240</v>
      </c>
      <c r="F38" s="1483" t="s">
        <v>8558</v>
      </c>
      <c r="G38" s="1483" t="s">
        <v>9073</v>
      </c>
      <c r="H38" s="1529" t="s">
        <v>9074</v>
      </c>
      <c r="I38" s="1529" t="s">
        <v>9075</v>
      </c>
      <c r="J38" s="1485" t="s">
        <v>9076</v>
      </c>
      <c r="K38" s="1485" t="s">
        <v>6804</v>
      </c>
      <c r="L38" s="1485" t="s">
        <v>9077</v>
      </c>
      <c r="M38" s="1485" t="s">
        <v>6801</v>
      </c>
      <c r="N38" s="1485" t="s">
        <v>9078</v>
      </c>
      <c r="O38" s="1485" t="s">
        <v>2192</v>
      </c>
      <c r="P38" s="1485" t="s">
        <v>6774</v>
      </c>
      <c r="Q38" s="1486" t="s">
        <v>7533</v>
      </c>
      <c r="R38" s="1486" t="s">
        <v>9079</v>
      </c>
      <c r="S38" s="1486" t="s">
        <v>9080</v>
      </c>
      <c r="T38" s="1486" t="s">
        <v>9081</v>
      </c>
      <c r="U38" s="1486" t="s">
        <v>9082</v>
      </c>
      <c r="V38" s="1486" t="s">
        <v>9083</v>
      </c>
      <c r="W38" s="1487" t="s">
        <v>9084</v>
      </c>
      <c r="X38" s="1487" t="s">
        <v>9085</v>
      </c>
      <c r="Y38" s="1487" t="s">
        <v>5951</v>
      </c>
      <c r="Z38" s="1487" t="s">
        <v>9086</v>
      </c>
      <c r="AA38" s="1439" t="s">
        <v>2098</v>
      </c>
      <c r="AB38" s="1487" t="s">
        <v>9087</v>
      </c>
      <c r="AC38" s="1487" t="s">
        <v>7387</v>
      </c>
      <c r="AD38" s="1483" t="s">
        <v>9088</v>
      </c>
      <c r="AE38" s="1483" t="s">
        <v>531</v>
      </c>
      <c r="AF38" s="1488" t="s">
        <v>9089</v>
      </c>
      <c r="AG38" s="1488" t="s">
        <v>3612</v>
      </c>
      <c r="AH38" s="1488" t="s">
        <v>5088</v>
      </c>
      <c r="AI38" s="1488" t="s">
        <v>9090</v>
      </c>
      <c r="AJ38" s="1488" t="s">
        <v>9091</v>
      </c>
      <c r="AK38" s="1488" t="s">
        <v>173</v>
      </c>
      <c r="AL38" s="1488" t="s">
        <v>2529</v>
      </c>
      <c r="AM38" s="1490" t="s">
        <v>8559</v>
      </c>
      <c r="AN38" s="1490" t="s">
        <v>8541</v>
      </c>
      <c r="AO38" s="1490" t="s">
        <v>8704</v>
      </c>
      <c r="AP38" s="1490" t="s">
        <v>9092</v>
      </c>
      <c r="AQ38" s="1490" t="s">
        <v>9093</v>
      </c>
      <c r="AR38" s="1490" t="s">
        <v>9094</v>
      </c>
      <c r="AS38" s="1490" t="s">
        <v>1940</v>
      </c>
      <c r="AT38" s="1485" t="s">
        <v>9095</v>
      </c>
      <c r="AU38" s="1472" t="s">
        <v>8879</v>
      </c>
      <c r="AV38" s="1441" t="str">
        <f t="shared" si="1"/>
        <v>3:31</v>
      </c>
      <c r="AW38" s="1534"/>
    </row>
    <row r="39" ht="15.75" customHeight="1">
      <c r="A39" s="1517" t="s">
        <v>9096</v>
      </c>
      <c r="B39" s="1430" t="s">
        <v>8263</v>
      </c>
      <c r="C39" s="1431">
        <v>0.05070601851851852</v>
      </c>
      <c r="D39" s="1467" t="s">
        <v>9097</v>
      </c>
      <c r="E39" s="1501" t="s">
        <v>8216</v>
      </c>
      <c r="F39" s="1501" t="s">
        <v>9098</v>
      </c>
      <c r="G39" s="1501" t="s">
        <v>9099</v>
      </c>
      <c r="H39" s="1484" t="s">
        <v>9100</v>
      </c>
      <c r="I39" s="1484" t="s">
        <v>384</v>
      </c>
      <c r="J39" s="1502" t="s">
        <v>1922</v>
      </c>
      <c r="K39" s="1502" t="s">
        <v>3235</v>
      </c>
      <c r="L39" s="1502" t="s">
        <v>5296</v>
      </c>
      <c r="M39" s="1502" t="s">
        <v>9101</v>
      </c>
      <c r="N39" s="1502" t="s">
        <v>5898</v>
      </c>
      <c r="O39" s="1502" t="s">
        <v>9102</v>
      </c>
      <c r="P39" s="1502" t="s">
        <v>5400</v>
      </c>
      <c r="Q39" s="1503" t="s">
        <v>9103</v>
      </c>
      <c r="R39" s="1503" t="s">
        <v>728</v>
      </c>
      <c r="S39" s="1503" t="s">
        <v>9066</v>
      </c>
      <c r="T39" s="1503" t="s">
        <v>8929</v>
      </c>
      <c r="U39" s="1503" t="s">
        <v>9104</v>
      </c>
      <c r="V39" s="1503" t="s">
        <v>1951</v>
      </c>
      <c r="W39" s="1504" t="s">
        <v>9105</v>
      </c>
      <c r="X39" s="1504" t="s">
        <v>8381</v>
      </c>
      <c r="Y39" s="1504" t="s">
        <v>9106</v>
      </c>
      <c r="Z39" s="1504" t="s">
        <v>9107</v>
      </c>
      <c r="AA39" s="1504" t="s">
        <v>9108</v>
      </c>
      <c r="AB39" s="1504" t="s">
        <v>2549</v>
      </c>
      <c r="AC39" s="1504" t="s">
        <v>2995</v>
      </c>
      <c r="AD39" s="1501" t="s">
        <v>9109</v>
      </c>
      <c r="AE39" s="1501" t="s">
        <v>4233</v>
      </c>
      <c r="AF39" s="1505" t="s">
        <v>8401</v>
      </c>
      <c r="AG39" s="1505" t="s">
        <v>9110</v>
      </c>
      <c r="AH39" s="1505" t="s">
        <v>2202</v>
      </c>
      <c r="AI39" s="1505" t="s">
        <v>9111</v>
      </c>
      <c r="AJ39" s="1505" t="s">
        <v>9112</v>
      </c>
      <c r="AK39" s="1505" t="s">
        <v>9113</v>
      </c>
      <c r="AL39" s="1505" t="s">
        <v>5264</v>
      </c>
      <c r="AM39" s="1489" t="s">
        <v>8957</v>
      </c>
      <c r="AN39" s="1489" t="s">
        <v>5264</v>
      </c>
      <c r="AO39" s="1489" t="s">
        <v>3737</v>
      </c>
      <c r="AP39" s="1489" t="s">
        <v>9114</v>
      </c>
      <c r="AQ39" s="1489" t="s">
        <v>9115</v>
      </c>
      <c r="AR39" s="1489" t="s">
        <v>9116</v>
      </c>
      <c r="AS39" s="1489" t="s">
        <v>5432</v>
      </c>
      <c r="AT39" s="1502" t="s">
        <v>9117</v>
      </c>
      <c r="AU39" s="1506" t="s">
        <v>9118</v>
      </c>
      <c r="AV39" s="1441" t="str">
        <f t="shared" si="1"/>
        <v>2:54</v>
      </c>
      <c r="AW39" s="1534"/>
    </row>
    <row r="40">
      <c r="A40" s="1474" t="s">
        <v>1935</v>
      </c>
      <c r="B40" s="1493" t="s">
        <v>8263</v>
      </c>
      <c r="C40" s="1431">
        <v>0.05070601851851852</v>
      </c>
      <c r="D40" s="1453" t="s">
        <v>9119</v>
      </c>
      <c r="E40" s="1453" t="s">
        <v>9120</v>
      </c>
      <c r="F40" s="1453" t="s">
        <v>9121</v>
      </c>
      <c r="G40" s="1460" t="s">
        <v>9122</v>
      </c>
      <c r="H40" s="1453" t="s">
        <v>4976</v>
      </c>
      <c r="I40" s="1453" t="s">
        <v>9123</v>
      </c>
      <c r="J40" s="1453" t="s">
        <v>9124</v>
      </c>
      <c r="K40" s="1460" t="s">
        <v>9094</v>
      </c>
      <c r="L40" s="1453" t="s">
        <v>2769</v>
      </c>
      <c r="M40" s="1460" t="s">
        <v>9125</v>
      </c>
      <c r="N40" s="1453" t="s">
        <v>9126</v>
      </c>
      <c r="O40" s="1453" t="s">
        <v>5349</v>
      </c>
      <c r="P40" s="1453" t="s">
        <v>131</v>
      </c>
      <c r="Q40" s="1453" t="s">
        <v>9127</v>
      </c>
      <c r="R40" s="1460" t="s">
        <v>7437</v>
      </c>
      <c r="S40" s="1453" t="s">
        <v>2133</v>
      </c>
      <c r="T40" s="1460" t="s">
        <v>4414</v>
      </c>
      <c r="U40" s="1453" t="s">
        <v>9128</v>
      </c>
      <c r="V40" s="1460" t="s">
        <v>4094</v>
      </c>
      <c r="W40" s="1453" t="s">
        <v>3582</v>
      </c>
      <c r="X40" s="1460" t="s">
        <v>8739</v>
      </c>
      <c r="Y40" s="1460" t="s">
        <v>8362</v>
      </c>
      <c r="Z40" s="1453" t="s">
        <v>8740</v>
      </c>
      <c r="AA40" s="1460" t="s">
        <v>9129</v>
      </c>
      <c r="AB40" s="1460" t="s">
        <v>3869</v>
      </c>
      <c r="AC40" s="1460" t="s">
        <v>8341</v>
      </c>
      <c r="AD40" s="1453" t="s">
        <v>9130</v>
      </c>
      <c r="AE40" s="1460" t="s">
        <v>2166</v>
      </c>
      <c r="AF40" s="1460" t="s">
        <v>9131</v>
      </c>
      <c r="AG40" s="1453" t="s">
        <v>9132</v>
      </c>
      <c r="AH40" s="1453" t="s">
        <v>4615</v>
      </c>
      <c r="AI40" s="1453" t="s">
        <v>9110</v>
      </c>
      <c r="AJ40" s="1460" t="s">
        <v>9133</v>
      </c>
      <c r="AK40" s="1460" t="s">
        <v>8488</v>
      </c>
      <c r="AL40" s="1453" t="s">
        <v>8888</v>
      </c>
      <c r="AM40" s="1453" t="s">
        <v>9134</v>
      </c>
      <c r="AN40" s="1453" t="s">
        <v>552</v>
      </c>
      <c r="AO40" s="1453" t="s">
        <v>9135</v>
      </c>
      <c r="AP40" s="1453" t="s">
        <v>9136</v>
      </c>
      <c r="AQ40" s="1453" t="s">
        <v>9137</v>
      </c>
      <c r="AR40" s="1453" t="s">
        <v>8723</v>
      </c>
      <c r="AS40" s="1453" t="s">
        <v>9138</v>
      </c>
      <c r="AT40" s="1460" t="s">
        <v>9139</v>
      </c>
      <c r="AU40" s="1476" t="s">
        <v>9140</v>
      </c>
      <c r="AV40" s="1441" t="str">
        <f t="shared" si="1"/>
        <v>2:52</v>
      </c>
      <c r="AW40" s="1495" t="s">
        <v>9141</v>
      </c>
    </row>
    <row r="41">
      <c r="A41" s="1474" t="s">
        <v>3013</v>
      </c>
      <c r="B41" s="1475" t="s">
        <v>8263</v>
      </c>
      <c r="C41" s="1431">
        <v>0.050826388888888886</v>
      </c>
      <c r="D41" s="1439" t="s">
        <v>9142</v>
      </c>
      <c r="E41" s="1439" t="s">
        <v>9143</v>
      </c>
      <c r="F41" s="1483" t="s">
        <v>9144</v>
      </c>
      <c r="G41" s="1439" t="s">
        <v>9145</v>
      </c>
      <c r="H41" s="1439" t="s">
        <v>6182</v>
      </c>
      <c r="I41" s="1439" t="s">
        <v>1227</v>
      </c>
      <c r="J41" s="1439" t="s">
        <v>9146</v>
      </c>
      <c r="K41" s="1439" t="s">
        <v>3585</v>
      </c>
      <c r="L41" s="1439" t="s">
        <v>9147</v>
      </c>
      <c r="M41" s="1439" t="s">
        <v>9148</v>
      </c>
      <c r="N41" s="1439" t="s">
        <v>7007</v>
      </c>
      <c r="O41" s="1439" t="s">
        <v>9149</v>
      </c>
      <c r="P41" s="1439" t="s">
        <v>8661</v>
      </c>
      <c r="Q41" s="1439" t="s">
        <v>9150</v>
      </c>
      <c r="R41" s="1439" t="s">
        <v>9151</v>
      </c>
      <c r="S41" s="1439" t="s">
        <v>9152</v>
      </c>
      <c r="T41" s="1439" t="s">
        <v>9153</v>
      </c>
      <c r="U41" s="1439" t="s">
        <v>9154</v>
      </c>
      <c r="V41" s="1439" t="s">
        <v>6851</v>
      </c>
      <c r="W41" s="1439" t="s">
        <v>5357</v>
      </c>
      <c r="X41" s="1439" t="s">
        <v>9155</v>
      </c>
      <c r="Y41" s="1439" t="s">
        <v>6768</v>
      </c>
      <c r="Z41" s="1439" t="s">
        <v>1867</v>
      </c>
      <c r="AA41" s="1487" t="s">
        <v>9156</v>
      </c>
      <c r="AB41" s="1439" t="s">
        <v>1809</v>
      </c>
      <c r="AC41" s="1439" t="s">
        <v>7387</v>
      </c>
      <c r="AD41" s="1439" t="s">
        <v>9157</v>
      </c>
      <c r="AE41" s="1439" t="s">
        <v>3623</v>
      </c>
      <c r="AF41" s="1439" t="s">
        <v>9158</v>
      </c>
      <c r="AG41" s="1439" t="s">
        <v>1110</v>
      </c>
      <c r="AH41" s="1439" t="s">
        <v>3728</v>
      </c>
      <c r="AI41" s="1439" t="s">
        <v>9159</v>
      </c>
      <c r="AJ41" s="1439" t="s">
        <v>9160</v>
      </c>
      <c r="AK41" s="1439" t="s">
        <v>9039</v>
      </c>
      <c r="AL41" s="1439" t="s">
        <v>4075</v>
      </c>
      <c r="AM41" s="1439" t="s">
        <v>9039</v>
      </c>
      <c r="AN41" s="1439" t="s">
        <v>8347</v>
      </c>
      <c r="AO41" s="1439" t="s">
        <v>7109</v>
      </c>
      <c r="AP41" s="1439" t="s">
        <v>9161</v>
      </c>
      <c r="AQ41" s="1439" t="s">
        <v>9162</v>
      </c>
      <c r="AR41" s="1439" t="s">
        <v>5031</v>
      </c>
      <c r="AS41" s="1439" t="s">
        <v>9163</v>
      </c>
      <c r="AT41" s="1439" t="s">
        <v>9164</v>
      </c>
      <c r="AU41" s="1439" t="s">
        <v>9165</v>
      </c>
      <c r="AV41" s="1441" t="str">
        <f t="shared" si="1"/>
        <v>2:25</v>
      </c>
      <c r="AW41" s="1516"/>
    </row>
    <row r="42" ht="15.75" customHeight="1">
      <c r="A42" s="1474" t="s">
        <v>4562</v>
      </c>
      <c r="B42" s="1430" t="s">
        <v>8263</v>
      </c>
      <c r="C42" s="1535">
        <v>0.050868055555555555</v>
      </c>
      <c r="D42" s="1467" t="s">
        <v>9166</v>
      </c>
      <c r="E42" s="1441" t="s">
        <v>7351</v>
      </c>
      <c r="F42" s="1441" t="s">
        <v>9167</v>
      </c>
      <c r="G42" s="1441" t="s">
        <v>9168</v>
      </c>
      <c r="H42" s="1441" t="s">
        <v>8969</v>
      </c>
      <c r="I42" s="1441" t="s">
        <v>1227</v>
      </c>
      <c r="J42" s="1441" t="s">
        <v>9094</v>
      </c>
      <c r="K42" s="1441" t="s">
        <v>8669</v>
      </c>
      <c r="L42" s="1441" t="s">
        <v>8561</v>
      </c>
      <c r="M42" s="1441" t="s">
        <v>5208</v>
      </c>
      <c r="N42" s="1441" t="s">
        <v>7781</v>
      </c>
      <c r="O42" s="1441" t="s">
        <v>9169</v>
      </c>
      <c r="P42" s="1441" t="s">
        <v>9170</v>
      </c>
      <c r="Q42" s="1441" t="s">
        <v>9171</v>
      </c>
      <c r="R42" s="1441" t="s">
        <v>7090</v>
      </c>
      <c r="S42" s="1441" t="s">
        <v>8524</v>
      </c>
      <c r="T42" s="1441" t="s">
        <v>4467</v>
      </c>
      <c r="U42" s="1441" t="s">
        <v>9172</v>
      </c>
      <c r="V42" s="1441" t="s">
        <v>8698</v>
      </c>
      <c r="W42" s="1441" t="s">
        <v>9173</v>
      </c>
      <c r="X42" s="1441" t="s">
        <v>8701</v>
      </c>
      <c r="Y42" s="1441" t="s">
        <v>3349</v>
      </c>
      <c r="Z42" s="1441" t="s">
        <v>9174</v>
      </c>
      <c r="AA42" s="1441" t="s">
        <v>9175</v>
      </c>
      <c r="AB42" s="1441" t="s">
        <v>9176</v>
      </c>
      <c r="AC42" s="1441" t="s">
        <v>2839</v>
      </c>
      <c r="AD42" s="1441" t="s">
        <v>9177</v>
      </c>
      <c r="AE42" s="1441" t="s">
        <v>615</v>
      </c>
      <c r="AF42" s="1441" t="s">
        <v>9178</v>
      </c>
      <c r="AG42" s="1441" t="s">
        <v>5751</v>
      </c>
      <c r="AH42" s="1441" t="s">
        <v>9179</v>
      </c>
      <c r="AI42" s="1441" t="s">
        <v>7213</v>
      </c>
      <c r="AJ42" s="1441" t="s">
        <v>9180</v>
      </c>
      <c r="AK42" s="1441" t="s">
        <v>5251</v>
      </c>
      <c r="AL42" s="1441" t="s">
        <v>9181</v>
      </c>
      <c r="AM42" s="1441" t="s">
        <v>9182</v>
      </c>
      <c r="AN42" s="1441" t="s">
        <v>3446</v>
      </c>
      <c r="AO42" s="1441" t="s">
        <v>8654</v>
      </c>
      <c r="AP42" s="1441" t="s">
        <v>9183</v>
      </c>
      <c r="AQ42" s="1441" t="s">
        <v>9184</v>
      </c>
      <c r="AR42" s="1441" t="s">
        <v>8552</v>
      </c>
      <c r="AS42" s="1441" t="s">
        <v>3680</v>
      </c>
      <c r="AT42" s="1441" t="s">
        <v>9185</v>
      </c>
      <c r="AU42" s="1441" t="s">
        <v>9186</v>
      </c>
      <c r="AV42" s="1441" t="str">
        <f t="shared" si="1"/>
        <v>2:44</v>
      </c>
      <c r="AW42" s="1459"/>
    </row>
    <row r="43" ht="15.75" customHeight="1">
      <c r="A43" s="1474" t="s">
        <v>1778</v>
      </c>
      <c r="B43" s="1548" t="s">
        <v>8319</v>
      </c>
      <c r="C43" s="1549">
        <v>0.05092592592592592</v>
      </c>
      <c r="D43" s="1550" t="s">
        <v>8320</v>
      </c>
      <c r="E43" s="1551" t="s">
        <v>8321</v>
      </c>
      <c r="F43" s="1550" t="s">
        <v>8322</v>
      </c>
      <c r="G43" s="1439" t="s">
        <v>9187</v>
      </c>
      <c r="H43" s="1550" t="s">
        <v>8324</v>
      </c>
      <c r="I43" s="1441" t="s">
        <v>1347</v>
      </c>
      <c r="J43" s="1501" t="s">
        <v>9188</v>
      </c>
      <c r="K43" s="1441" t="s">
        <v>5898</v>
      </c>
      <c r="L43" s="1501" t="s">
        <v>2441</v>
      </c>
      <c r="M43" s="1441" t="s">
        <v>2593</v>
      </c>
      <c r="N43" s="1550" t="s">
        <v>8327</v>
      </c>
      <c r="O43" s="1441" t="s">
        <v>9189</v>
      </c>
      <c r="P43" s="1501" t="s">
        <v>633</v>
      </c>
      <c r="Q43" s="1551" t="s">
        <v>8330</v>
      </c>
      <c r="R43" s="1550" t="s">
        <v>8331</v>
      </c>
      <c r="S43" s="1441" t="s">
        <v>1095</v>
      </c>
      <c r="T43" s="1501" t="s">
        <v>7442</v>
      </c>
      <c r="U43" s="1551" t="s">
        <v>8333</v>
      </c>
      <c r="V43" s="1550" t="s">
        <v>8334</v>
      </c>
      <c r="W43" s="1441" t="s">
        <v>9190</v>
      </c>
      <c r="X43" s="1550" t="s">
        <v>8336</v>
      </c>
      <c r="Y43" s="1441" t="s">
        <v>5573</v>
      </c>
      <c r="Z43" s="1483" t="s">
        <v>9191</v>
      </c>
      <c r="AA43" s="1441" t="s">
        <v>2421</v>
      </c>
      <c r="AB43" s="1501" t="s">
        <v>9192</v>
      </c>
      <c r="AC43" s="1439" t="s">
        <v>9193</v>
      </c>
      <c r="AD43" s="1501" t="s">
        <v>9194</v>
      </c>
      <c r="AE43" s="1439" t="s">
        <v>9195</v>
      </c>
      <c r="AF43" s="1501" t="s">
        <v>9196</v>
      </c>
      <c r="AG43" s="1441" t="s">
        <v>9197</v>
      </c>
      <c r="AH43" s="1483" t="s">
        <v>9049</v>
      </c>
      <c r="AI43" s="1551" t="s">
        <v>8342</v>
      </c>
      <c r="AJ43" s="1501" t="s">
        <v>9198</v>
      </c>
      <c r="AK43" s="1441" t="s">
        <v>5681</v>
      </c>
      <c r="AL43" s="1550" t="s">
        <v>8345</v>
      </c>
      <c r="AM43" s="1441" t="s">
        <v>8614</v>
      </c>
      <c r="AN43" s="1501" t="s">
        <v>3752</v>
      </c>
      <c r="AO43" s="1439" t="s">
        <v>4700</v>
      </c>
      <c r="AP43" s="1483" t="s">
        <v>9199</v>
      </c>
      <c r="AQ43" s="1439" t="s">
        <v>9200</v>
      </c>
      <c r="AR43" s="1483" t="s">
        <v>9201</v>
      </c>
      <c r="AS43" s="1441" t="s">
        <v>904</v>
      </c>
      <c r="AT43" s="1550" t="s">
        <v>8351</v>
      </c>
      <c r="AU43" s="1439" t="s">
        <v>9202</v>
      </c>
      <c r="AV43" s="1441" t="str">
        <f t="shared" si="1"/>
        <v>2:24</v>
      </c>
      <c r="AW43" s="1479"/>
    </row>
    <row r="44">
      <c r="A44" s="1474" t="s">
        <v>2485</v>
      </c>
      <c r="B44" s="1374" t="s">
        <v>8291</v>
      </c>
      <c r="C44" s="1431">
        <v>0.05092592592592592</v>
      </c>
      <c r="D44" s="1467" t="s">
        <v>9203</v>
      </c>
      <c r="E44" s="1483" t="s">
        <v>9204</v>
      </c>
      <c r="F44" s="1483" t="s">
        <v>9205</v>
      </c>
      <c r="G44" s="1483" t="s">
        <v>9206</v>
      </c>
      <c r="H44" s="1529" t="s">
        <v>9207</v>
      </c>
      <c r="I44" s="1529" t="s">
        <v>2780</v>
      </c>
      <c r="J44" s="1485" t="s">
        <v>8417</v>
      </c>
      <c r="K44" s="1485" t="s">
        <v>3716</v>
      </c>
      <c r="L44" s="1485" t="s">
        <v>5606</v>
      </c>
      <c r="M44" s="1485" t="s">
        <v>3012</v>
      </c>
      <c r="N44" s="1485" t="s">
        <v>8997</v>
      </c>
      <c r="O44" s="1485" t="s">
        <v>9208</v>
      </c>
      <c r="P44" s="1485" t="s">
        <v>773</v>
      </c>
      <c r="Q44" s="1486" t="s">
        <v>7414</v>
      </c>
      <c r="R44" s="1486" t="s">
        <v>7138</v>
      </c>
      <c r="S44" s="1486" t="s">
        <v>6320</v>
      </c>
      <c r="T44" s="1486" t="s">
        <v>9209</v>
      </c>
      <c r="U44" s="1544" t="s">
        <v>7587</v>
      </c>
      <c r="V44" s="1486" t="s">
        <v>9210</v>
      </c>
      <c r="W44" s="1487" t="s">
        <v>6478</v>
      </c>
      <c r="X44" s="1487" t="s">
        <v>9211</v>
      </c>
      <c r="Y44" s="1487" t="s">
        <v>9212</v>
      </c>
      <c r="Z44" s="1487" t="s">
        <v>7359</v>
      </c>
      <c r="AA44" s="1487" t="s">
        <v>1833</v>
      </c>
      <c r="AB44" s="1487" t="s">
        <v>8748</v>
      </c>
      <c r="AC44" s="1487" t="s">
        <v>160</v>
      </c>
      <c r="AD44" s="1483" t="s">
        <v>9213</v>
      </c>
      <c r="AE44" s="1483" t="s">
        <v>5094</v>
      </c>
      <c r="AF44" s="1488" t="s">
        <v>9214</v>
      </c>
      <c r="AG44" s="1488" t="s">
        <v>5305</v>
      </c>
      <c r="AH44" s="1488" t="s">
        <v>4537</v>
      </c>
      <c r="AI44" s="1488" t="s">
        <v>9215</v>
      </c>
      <c r="AJ44" s="1552" t="s">
        <v>8311</v>
      </c>
      <c r="AK44" s="1488" t="s">
        <v>9176</v>
      </c>
      <c r="AL44" s="1488" t="s">
        <v>5682</v>
      </c>
      <c r="AM44" s="1490" t="s">
        <v>3830</v>
      </c>
      <c r="AN44" s="1490" t="s">
        <v>3304</v>
      </c>
      <c r="AO44" s="1490" t="s">
        <v>2242</v>
      </c>
      <c r="AP44" s="1490" t="s">
        <v>9216</v>
      </c>
      <c r="AQ44" s="1490" t="s">
        <v>4289</v>
      </c>
      <c r="AR44" s="1490" t="s">
        <v>7404</v>
      </c>
      <c r="AS44" s="1490" t="s">
        <v>6209</v>
      </c>
      <c r="AT44" s="1485" t="s">
        <v>9217</v>
      </c>
      <c r="AU44" s="1553" t="s">
        <v>9218</v>
      </c>
      <c r="AV44" s="1441" t="str">
        <f t="shared" si="1"/>
        <v>4:25</v>
      </c>
      <c r="AW44" s="1473"/>
    </row>
    <row r="45" ht="15.75" customHeight="1">
      <c r="A45" s="1474" t="s">
        <v>2717</v>
      </c>
      <c r="B45" s="1374" t="s">
        <v>8291</v>
      </c>
      <c r="C45" s="1431">
        <v>0.051099537037037034</v>
      </c>
      <c r="D45" s="1483" t="s">
        <v>9219</v>
      </c>
      <c r="E45" s="1467" t="s">
        <v>9220</v>
      </c>
      <c r="F45" s="1467" t="s">
        <v>9221</v>
      </c>
      <c r="G45" s="1483" t="s">
        <v>9222</v>
      </c>
      <c r="H45" s="1529" t="s">
        <v>9223</v>
      </c>
      <c r="I45" s="1467" t="s">
        <v>1087</v>
      </c>
      <c r="J45" s="1467" t="s">
        <v>5650</v>
      </c>
      <c r="K45" s="1467" t="s">
        <v>8275</v>
      </c>
      <c r="L45" s="1467" t="s">
        <v>9224</v>
      </c>
      <c r="M45" s="1467" t="s">
        <v>9225</v>
      </c>
      <c r="N45" s="1485" t="s">
        <v>9226</v>
      </c>
      <c r="O45" s="1467" t="s">
        <v>9227</v>
      </c>
      <c r="P45" s="1485" t="s">
        <v>1901</v>
      </c>
      <c r="Q45" s="1467" t="s">
        <v>2655</v>
      </c>
      <c r="R45" s="1467" t="s">
        <v>9228</v>
      </c>
      <c r="S45" s="1486" t="s">
        <v>8922</v>
      </c>
      <c r="T45" s="1467" t="s">
        <v>4829</v>
      </c>
      <c r="U45" s="1486" t="s">
        <v>9229</v>
      </c>
      <c r="V45" s="1467" t="s">
        <v>7857</v>
      </c>
      <c r="W45" s="1467" t="s">
        <v>8839</v>
      </c>
      <c r="X45" s="1467" t="s">
        <v>9230</v>
      </c>
      <c r="Y45" s="1467" t="s">
        <v>4741</v>
      </c>
      <c r="Z45" s="1467" t="s">
        <v>7297</v>
      </c>
      <c r="AA45" s="1487" t="s">
        <v>9231</v>
      </c>
      <c r="AB45" s="1467" t="s">
        <v>8704</v>
      </c>
      <c r="AC45" s="1467" t="s">
        <v>5458</v>
      </c>
      <c r="AD45" s="1467" t="s">
        <v>9232</v>
      </c>
      <c r="AE45" s="1533" t="s">
        <v>8308</v>
      </c>
      <c r="AF45" s="1467" t="s">
        <v>9233</v>
      </c>
      <c r="AG45" s="1467" t="s">
        <v>9039</v>
      </c>
      <c r="AH45" s="1467" t="s">
        <v>9234</v>
      </c>
      <c r="AI45" s="1488" t="s">
        <v>7212</v>
      </c>
      <c r="AJ45" s="1467" t="s">
        <v>7224</v>
      </c>
      <c r="AK45" s="1467" t="s">
        <v>1315</v>
      </c>
      <c r="AL45" s="1432" t="s">
        <v>2769</v>
      </c>
      <c r="AM45" s="1467" t="s">
        <v>9235</v>
      </c>
      <c r="AN45" s="1490" t="s">
        <v>9236</v>
      </c>
      <c r="AO45" s="1467" t="s">
        <v>6794</v>
      </c>
      <c r="AP45" s="1467" t="s">
        <v>9237</v>
      </c>
      <c r="AQ45" s="1490" t="s">
        <v>6929</v>
      </c>
      <c r="AR45" s="1467" t="s">
        <v>862</v>
      </c>
      <c r="AS45" s="1554" t="s">
        <v>5069</v>
      </c>
      <c r="AT45" s="1467" t="s">
        <v>9238</v>
      </c>
      <c r="AU45" s="1472" t="s">
        <v>9239</v>
      </c>
      <c r="AV45" s="1441" t="str">
        <f t="shared" si="1"/>
        <v>4:33</v>
      </c>
      <c r="AW45" s="1495" t="s">
        <v>9240</v>
      </c>
    </row>
    <row r="46" ht="15.75" customHeight="1">
      <c r="A46" s="1474" t="s">
        <v>986</v>
      </c>
      <c r="B46" s="1493" t="s">
        <v>8291</v>
      </c>
      <c r="C46" s="1431">
        <v>0.05112268518518519</v>
      </c>
      <c r="D46" s="1483" t="s">
        <v>9241</v>
      </c>
      <c r="E46" s="1483" t="s">
        <v>4488</v>
      </c>
      <c r="F46" s="1483" t="s">
        <v>9242</v>
      </c>
      <c r="G46" s="1483" t="s">
        <v>9243</v>
      </c>
      <c r="H46" s="1467" t="s">
        <v>9244</v>
      </c>
      <c r="I46" s="1529" t="s">
        <v>4822</v>
      </c>
      <c r="J46" s="1485" t="s">
        <v>3833</v>
      </c>
      <c r="K46" s="1485" t="s">
        <v>9245</v>
      </c>
      <c r="L46" s="1555" t="s">
        <v>1948</v>
      </c>
      <c r="M46" s="1485" t="s">
        <v>4522</v>
      </c>
      <c r="N46" s="1485" t="s">
        <v>8957</v>
      </c>
      <c r="O46" s="1485" t="s">
        <v>9246</v>
      </c>
      <c r="P46" s="1485" t="s">
        <v>1514</v>
      </c>
      <c r="Q46" s="1486" t="s">
        <v>9247</v>
      </c>
      <c r="R46" s="1524" t="s">
        <v>9248</v>
      </c>
      <c r="S46" s="1486" t="s">
        <v>411</v>
      </c>
      <c r="T46" s="1486" t="s">
        <v>9249</v>
      </c>
      <c r="U46" s="1486" t="s">
        <v>9250</v>
      </c>
      <c r="V46" s="1486" t="s">
        <v>9251</v>
      </c>
      <c r="W46" s="1487" t="s">
        <v>9252</v>
      </c>
      <c r="X46" s="1487" t="s">
        <v>9253</v>
      </c>
      <c r="Y46" s="1497" t="s">
        <v>904</v>
      </c>
      <c r="Z46" s="1487" t="s">
        <v>9254</v>
      </c>
      <c r="AA46" s="1439" t="s">
        <v>9255</v>
      </c>
      <c r="AB46" s="1487" t="s">
        <v>7128</v>
      </c>
      <c r="AC46" s="1532" t="s">
        <v>4952</v>
      </c>
      <c r="AD46" s="1483" t="s">
        <v>9256</v>
      </c>
      <c r="AE46" s="1483" t="s">
        <v>8341</v>
      </c>
      <c r="AF46" s="1488" t="s">
        <v>8457</v>
      </c>
      <c r="AG46" s="1488" t="s">
        <v>272</v>
      </c>
      <c r="AH46" s="1488" t="s">
        <v>458</v>
      </c>
      <c r="AI46" s="1488" t="s">
        <v>9257</v>
      </c>
      <c r="AJ46" s="1488" t="s">
        <v>9258</v>
      </c>
      <c r="AK46" s="1488" t="s">
        <v>3955</v>
      </c>
      <c r="AL46" s="1488" t="s">
        <v>9259</v>
      </c>
      <c r="AM46" s="1490" t="s">
        <v>9260</v>
      </c>
      <c r="AN46" s="1556" t="s">
        <v>3671</v>
      </c>
      <c r="AO46" s="1490" t="s">
        <v>6804</v>
      </c>
      <c r="AP46" s="1490" t="s">
        <v>9261</v>
      </c>
      <c r="AQ46" s="1490" t="s">
        <v>9262</v>
      </c>
      <c r="AR46" s="1490" t="s">
        <v>9263</v>
      </c>
      <c r="AS46" s="1490" t="s">
        <v>8201</v>
      </c>
      <c r="AT46" s="1485" t="s">
        <v>9264</v>
      </c>
      <c r="AU46" s="1472" t="s">
        <v>9265</v>
      </c>
      <c r="AV46" s="1441" t="str">
        <f t="shared" si="1"/>
        <v>4:57</v>
      </c>
      <c r="AW46" s="1534"/>
    </row>
    <row r="47">
      <c r="A47" s="1474" t="s">
        <v>2213</v>
      </c>
      <c r="B47" s="1475" t="s">
        <v>8291</v>
      </c>
      <c r="C47" s="1431">
        <v>0.05112268518518519</v>
      </c>
      <c r="D47" s="1439" t="s">
        <v>9266</v>
      </c>
      <c r="E47" s="1439" t="s">
        <v>4382</v>
      </c>
      <c r="F47" s="1439" t="s">
        <v>9267</v>
      </c>
      <c r="G47" s="1519" t="s">
        <v>8295</v>
      </c>
      <c r="H47" s="1467" t="s">
        <v>9268</v>
      </c>
      <c r="I47" s="1439" t="s">
        <v>765</v>
      </c>
      <c r="J47" s="1439" t="s">
        <v>6316</v>
      </c>
      <c r="K47" s="1439" t="s">
        <v>2344</v>
      </c>
      <c r="L47" s="1439" t="s">
        <v>1300</v>
      </c>
      <c r="M47" s="1439" t="s">
        <v>9269</v>
      </c>
      <c r="N47" s="1439" t="s">
        <v>4318</v>
      </c>
      <c r="O47" s="1439" t="s">
        <v>9270</v>
      </c>
      <c r="P47" s="1439" t="s">
        <v>3349</v>
      </c>
      <c r="Q47" s="1439" t="s">
        <v>9271</v>
      </c>
      <c r="R47" s="1439" t="s">
        <v>9272</v>
      </c>
      <c r="S47" s="1439" t="s">
        <v>3495</v>
      </c>
      <c r="T47" s="1439" t="s">
        <v>7599</v>
      </c>
      <c r="U47" s="1439" t="s">
        <v>8621</v>
      </c>
      <c r="V47" s="1439" t="s">
        <v>9273</v>
      </c>
      <c r="W47" s="1439" t="s">
        <v>9274</v>
      </c>
      <c r="X47" s="1439" t="s">
        <v>1477</v>
      </c>
      <c r="Y47" s="1439" t="s">
        <v>6771</v>
      </c>
      <c r="Z47" s="1439" t="s">
        <v>8480</v>
      </c>
      <c r="AA47" s="1487" t="s">
        <v>610</v>
      </c>
      <c r="AB47" s="1439" t="s">
        <v>9275</v>
      </c>
      <c r="AC47" s="1439" t="s">
        <v>5094</v>
      </c>
      <c r="AD47" s="1439" t="s">
        <v>9276</v>
      </c>
      <c r="AE47" s="1439" t="s">
        <v>3349</v>
      </c>
      <c r="AF47" s="1439" t="s">
        <v>9277</v>
      </c>
      <c r="AG47" s="1439" t="s">
        <v>9278</v>
      </c>
      <c r="AH47" s="1439" t="s">
        <v>2370</v>
      </c>
      <c r="AI47" s="1439" t="s">
        <v>5835</v>
      </c>
      <c r="AJ47" s="1439" t="s">
        <v>9279</v>
      </c>
      <c r="AK47" s="1439" t="s">
        <v>8704</v>
      </c>
      <c r="AL47" s="1439" t="s">
        <v>9280</v>
      </c>
      <c r="AM47" s="1439" t="s">
        <v>2588</v>
      </c>
      <c r="AN47" s="1439" t="s">
        <v>9281</v>
      </c>
      <c r="AO47" s="1439" t="s">
        <v>8414</v>
      </c>
      <c r="AP47" s="1439" t="s">
        <v>9282</v>
      </c>
      <c r="AQ47" s="1439" t="s">
        <v>9283</v>
      </c>
      <c r="AR47" s="1439" t="s">
        <v>2201</v>
      </c>
      <c r="AS47" s="1439" t="s">
        <v>6768</v>
      </c>
      <c r="AT47" s="1439" t="s">
        <v>9284</v>
      </c>
      <c r="AU47" s="1439" t="s">
        <v>9285</v>
      </c>
      <c r="AV47" s="1441" t="str">
        <f t="shared" si="1"/>
        <v>3:15</v>
      </c>
      <c r="AW47" s="1557"/>
    </row>
    <row r="48" ht="15.75" customHeight="1">
      <c r="A48" s="1429" t="s">
        <v>9286</v>
      </c>
      <c r="B48" s="1558" t="s">
        <v>8263</v>
      </c>
      <c r="C48" s="1431">
        <v>0.051180555555555556</v>
      </c>
      <c r="D48" s="1467" t="s">
        <v>9287</v>
      </c>
      <c r="E48" s="1439" t="s">
        <v>9288</v>
      </c>
      <c r="F48" s="1439" t="s">
        <v>3958</v>
      </c>
      <c r="G48" s="1439" t="s">
        <v>7949</v>
      </c>
      <c r="H48" s="1439" t="s">
        <v>9289</v>
      </c>
      <c r="I48" s="1439" t="s">
        <v>1587</v>
      </c>
      <c r="J48" s="1439" t="s">
        <v>973</v>
      </c>
      <c r="K48" s="1439" t="s">
        <v>8781</v>
      </c>
      <c r="L48" s="1439" t="s">
        <v>8448</v>
      </c>
      <c r="M48" s="1439" t="s">
        <v>9290</v>
      </c>
      <c r="N48" s="1439" t="s">
        <v>9291</v>
      </c>
      <c r="O48" s="1439" t="s">
        <v>9292</v>
      </c>
      <c r="P48" s="1439" t="s">
        <v>3457</v>
      </c>
      <c r="Q48" s="1439" t="s">
        <v>6996</v>
      </c>
      <c r="R48" s="1439" t="s">
        <v>9293</v>
      </c>
      <c r="S48" s="1439" t="s">
        <v>8146</v>
      </c>
      <c r="T48" s="1441" t="s">
        <v>4005</v>
      </c>
      <c r="U48" s="1441" t="s">
        <v>9294</v>
      </c>
      <c r="V48" s="1439" t="s">
        <v>1649</v>
      </c>
      <c r="W48" s="1439" t="s">
        <v>9295</v>
      </c>
      <c r="X48" s="1439" t="s">
        <v>9296</v>
      </c>
      <c r="Y48" s="1439" t="s">
        <v>8661</v>
      </c>
      <c r="Z48" s="1439" t="s">
        <v>9297</v>
      </c>
      <c r="AA48" s="1439" t="s">
        <v>9298</v>
      </c>
      <c r="AB48" s="1439" t="s">
        <v>9299</v>
      </c>
      <c r="AC48" s="1439" t="s">
        <v>935</v>
      </c>
      <c r="AD48" s="1439" t="s">
        <v>9300</v>
      </c>
      <c r="AE48" s="1439" t="s">
        <v>3666</v>
      </c>
      <c r="AF48" s="1441" t="s">
        <v>9301</v>
      </c>
      <c r="AG48" s="1439" t="s">
        <v>383</v>
      </c>
      <c r="AH48" s="1439" t="s">
        <v>9302</v>
      </c>
      <c r="AI48" s="1439" t="s">
        <v>9303</v>
      </c>
      <c r="AJ48" s="1439" t="s">
        <v>9304</v>
      </c>
      <c r="AK48" s="1439" t="s">
        <v>9305</v>
      </c>
      <c r="AL48" s="1439" t="s">
        <v>9306</v>
      </c>
      <c r="AM48" s="1439" t="s">
        <v>7106</v>
      </c>
      <c r="AN48" s="1439" t="s">
        <v>8888</v>
      </c>
      <c r="AO48" s="1454" t="str">
        <f>HYPERLINK("https://clips.twitch.tv/AltruisticEmpathicManateeDoritosChip","1:20.90")</f>
        <v>1:20.90</v>
      </c>
      <c r="AP48" s="1439" t="s">
        <v>9307</v>
      </c>
      <c r="AQ48" s="1439" t="s">
        <v>9308</v>
      </c>
      <c r="AR48" s="1439" t="s">
        <v>9309</v>
      </c>
      <c r="AS48" s="1439" t="s">
        <v>8851</v>
      </c>
      <c r="AT48" s="1439" t="s">
        <v>9310</v>
      </c>
      <c r="AU48" s="1439" t="s">
        <v>9311</v>
      </c>
      <c r="AV48" s="1441" t="str">
        <f t="shared" si="1"/>
        <v>2:40</v>
      </c>
      <c r="AW48" s="1516" t="s">
        <v>9312</v>
      </c>
    </row>
    <row r="49" ht="15.75" customHeight="1">
      <c r="A49" s="1429" t="s">
        <v>4219</v>
      </c>
      <c r="B49" s="1496" t="s">
        <v>8291</v>
      </c>
      <c r="C49" s="1431">
        <v>0.05100810185185185</v>
      </c>
      <c r="D49" s="1467" t="s">
        <v>9313</v>
      </c>
      <c r="E49" s="1483" t="s">
        <v>9314</v>
      </c>
      <c r="F49" s="1483" t="s">
        <v>9315</v>
      </c>
      <c r="G49" s="1501" t="s">
        <v>9316</v>
      </c>
      <c r="H49" s="1529" t="s">
        <v>9317</v>
      </c>
      <c r="I49" s="1529" t="s">
        <v>1347</v>
      </c>
      <c r="J49" s="1485" t="s">
        <v>5031</v>
      </c>
      <c r="K49" s="1485" t="s">
        <v>8924</v>
      </c>
      <c r="L49" s="1485" t="s">
        <v>4194</v>
      </c>
      <c r="M49" s="1485" t="s">
        <v>1447</v>
      </c>
      <c r="N49" s="1485" t="s">
        <v>9318</v>
      </c>
      <c r="O49" s="1485" t="s">
        <v>8441</v>
      </c>
      <c r="P49" s="1485" t="s">
        <v>9319</v>
      </c>
      <c r="Q49" s="1486" t="s">
        <v>9320</v>
      </c>
      <c r="R49" s="1486" t="s">
        <v>3219</v>
      </c>
      <c r="S49" s="1486" t="s">
        <v>6797</v>
      </c>
      <c r="T49" s="1486" t="s">
        <v>9321</v>
      </c>
      <c r="U49" s="1486" t="s">
        <v>9322</v>
      </c>
      <c r="V49" s="1503" t="s">
        <v>1300</v>
      </c>
      <c r="W49" s="1487" t="s">
        <v>9323</v>
      </c>
      <c r="X49" s="1487" t="s">
        <v>8977</v>
      </c>
      <c r="Y49" s="1487" t="s">
        <v>1183</v>
      </c>
      <c r="Z49" s="1487" t="s">
        <v>7379</v>
      </c>
      <c r="AA49" s="1487" t="s">
        <v>1025</v>
      </c>
      <c r="AB49" s="1487" t="s">
        <v>3783</v>
      </c>
      <c r="AC49" s="1504" t="s">
        <v>6438</v>
      </c>
      <c r="AD49" s="1483" t="s">
        <v>9300</v>
      </c>
      <c r="AE49" s="1501" t="s">
        <v>4787</v>
      </c>
      <c r="AF49" s="1488" t="s">
        <v>9324</v>
      </c>
      <c r="AG49" s="1488" t="s">
        <v>9325</v>
      </c>
      <c r="AH49" s="1488" t="s">
        <v>9326</v>
      </c>
      <c r="AI49" s="1488" t="s">
        <v>9327</v>
      </c>
      <c r="AJ49" s="1488" t="s">
        <v>9328</v>
      </c>
      <c r="AK49" s="1488" t="s">
        <v>9329</v>
      </c>
      <c r="AL49" s="1488" t="s">
        <v>4152</v>
      </c>
      <c r="AM49" s="1490" t="s">
        <v>9330</v>
      </c>
      <c r="AN49" s="1490" t="s">
        <v>3193</v>
      </c>
      <c r="AO49" s="1490" t="s">
        <v>9331</v>
      </c>
      <c r="AP49" s="1490" t="s">
        <v>9332</v>
      </c>
      <c r="AQ49" s="1490" t="s">
        <v>4289</v>
      </c>
      <c r="AR49" s="1490" t="s">
        <v>9333</v>
      </c>
      <c r="AS49" s="1490" t="s">
        <v>4330</v>
      </c>
      <c r="AT49" s="1485" t="s">
        <v>9334</v>
      </c>
      <c r="AU49" s="1472" t="s">
        <v>9335</v>
      </c>
      <c r="AV49" s="1441" t="str">
        <f t="shared" si="1"/>
        <v>3:17</v>
      </c>
      <c r="AW49" s="1495" t="s">
        <v>9336</v>
      </c>
    </row>
    <row r="50" ht="15.75" customHeight="1">
      <c r="A50" s="1474" t="s">
        <v>1540</v>
      </c>
      <c r="B50" s="1559" t="s">
        <v>8319</v>
      </c>
      <c r="C50" s="1560">
        <v>0.051319444444444445</v>
      </c>
      <c r="D50" s="1467" t="s">
        <v>9337</v>
      </c>
      <c r="E50" s="1441" t="s">
        <v>9338</v>
      </c>
      <c r="F50" s="1441" t="s">
        <v>9339</v>
      </c>
      <c r="G50" s="1441" t="s">
        <v>9340</v>
      </c>
      <c r="H50" s="1441" t="s">
        <v>4966</v>
      </c>
      <c r="I50" s="1441" t="s">
        <v>6222</v>
      </c>
      <c r="J50" s="1441" t="s">
        <v>9341</v>
      </c>
      <c r="K50" s="1441" t="s">
        <v>8643</v>
      </c>
      <c r="L50" s="1441" t="s">
        <v>3729</v>
      </c>
      <c r="M50" s="1441" t="s">
        <v>9079</v>
      </c>
      <c r="N50" s="1441" t="s">
        <v>8865</v>
      </c>
      <c r="O50" s="1441" t="s">
        <v>9342</v>
      </c>
      <c r="P50" s="1561" t="s">
        <v>8329</v>
      </c>
      <c r="Q50" s="1441" t="s">
        <v>9343</v>
      </c>
      <c r="R50" s="1441" t="s">
        <v>9344</v>
      </c>
      <c r="S50" s="1441" t="s">
        <v>1092</v>
      </c>
      <c r="T50" s="1441" t="s">
        <v>9345</v>
      </c>
      <c r="U50" s="1441" t="s">
        <v>126</v>
      </c>
      <c r="V50" s="1441" t="s">
        <v>446</v>
      </c>
      <c r="W50" s="1441" t="s">
        <v>9346</v>
      </c>
      <c r="X50" s="1441" t="s">
        <v>308</v>
      </c>
      <c r="Y50" s="1441" t="s">
        <v>4016</v>
      </c>
      <c r="Z50" s="1441" t="s">
        <v>7111</v>
      </c>
      <c r="AA50" s="1441" t="s">
        <v>9111</v>
      </c>
      <c r="AB50" s="1441" t="s">
        <v>4235</v>
      </c>
      <c r="AC50" s="1441" t="s">
        <v>141</v>
      </c>
      <c r="AD50" s="1441" t="s">
        <v>9347</v>
      </c>
      <c r="AE50" s="1561" t="s">
        <v>8341</v>
      </c>
      <c r="AF50" s="1441" t="s">
        <v>2626</v>
      </c>
      <c r="AG50" s="1441" t="s">
        <v>4373</v>
      </c>
      <c r="AH50" s="1441" t="s">
        <v>9348</v>
      </c>
      <c r="AI50" s="1441" t="s">
        <v>9349</v>
      </c>
      <c r="AJ50" s="1441" t="s">
        <v>9350</v>
      </c>
      <c r="AK50" s="1441" t="s">
        <v>5798</v>
      </c>
      <c r="AL50" s="1441" t="s">
        <v>5994</v>
      </c>
      <c r="AM50" s="1561" t="s">
        <v>8346</v>
      </c>
      <c r="AN50" s="1439" t="s">
        <v>2320</v>
      </c>
      <c r="AO50" s="1441" t="s">
        <v>4784</v>
      </c>
      <c r="AP50" s="1441" t="s">
        <v>9351</v>
      </c>
      <c r="AQ50" s="1441" t="s">
        <v>9352</v>
      </c>
      <c r="AR50" s="1441" t="s">
        <v>8713</v>
      </c>
      <c r="AS50" s="1441" t="s">
        <v>4509</v>
      </c>
      <c r="AT50" s="1441" t="s">
        <v>9353</v>
      </c>
      <c r="AU50" s="1441" t="s">
        <v>9354</v>
      </c>
      <c r="AV50" s="1441" t="str">
        <f t="shared" si="1"/>
        <v>3:15</v>
      </c>
      <c r="AW50" s="1516" t="s">
        <v>9355</v>
      </c>
    </row>
    <row r="51">
      <c r="A51" s="1474" t="s">
        <v>1631</v>
      </c>
      <c r="B51" s="1493" t="s">
        <v>8263</v>
      </c>
      <c r="C51" s="1431">
        <v>0.05133101851851852</v>
      </c>
      <c r="D51" s="1547" t="s">
        <v>9356</v>
      </c>
      <c r="E51" s="1483" t="s">
        <v>9357</v>
      </c>
      <c r="F51" s="1483" t="s">
        <v>9358</v>
      </c>
      <c r="G51" s="1483" t="s">
        <v>9359</v>
      </c>
      <c r="H51" s="1529" t="s">
        <v>9360</v>
      </c>
      <c r="I51" s="1529" t="s">
        <v>2995</v>
      </c>
      <c r="J51" s="1485" t="s">
        <v>1832</v>
      </c>
      <c r="K51" s="1485" t="s">
        <v>9361</v>
      </c>
      <c r="L51" s="1485" t="s">
        <v>3992</v>
      </c>
      <c r="M51" s="1485" t="s">
        <v>9362</v>
      </c>
      <c r="N51" s="1485" t="s">
        <v>8488</v>
      </c>
      <c r="O51" s="1485" t="s">
        <v>9363</v>
      </c>
      <c r="P51" s="1485" t="s">
        <v>8445</v>
      </c>
      <c r="Q51" s="1486" t="s">
        <v>9364</v>
      </c>
      <c r="R51" s="1486" t="s">
        <v>9151</v>
      </c>
      <c r="S51" s="1486" t="s">
        <v>9365</v>
      </c>
      <c r="T51" s="1486" t="s">
        <v>9156</v>
      </c>
      <c r="U51" s="1486" t="s">
        <v>9366</v>
      </c>
      <c r="V51" s="1486" t="s">
        <v>8902</v>
      </c>
      <c r="W51" s="1487" t="s">
        <v>9367</v>
      </c>
      <c r="X51" s="1487" t="s">
        <v>9368</v>
      </c>
      <c r="Y51" s="1487" t="s">
        <v>5361</v>
      </c>
      <c r="Z51" s="1487" t="s">
        <v>1491</v>
      </c>
      <c r="AA51" s="1487" t="s">
        <v>9369</v>
      </c>
      <c r="AB51" s="1487" t="s">
        <v>6070</v>
      </c>
      <c r="AC51" s="1487" t="s">
        <v>261</v>
      </c>
      <c r="AD51" s="1483" t="s">
        <v>8668</v>
      </c>
      <c r="AE51" s="1483" t="s">
        <v>5361</v>
      </c>
      <c r="AF51" s="1488" t="s">
        <v>9370</v>
      </c>
      <c r="AG51" s="1488" t="s">
        <v>5869</v>
      </c>
      <c r="AH51" s="1488" t="s">
        <v>3819</v>
      </c>
      <c r="AI51" s="1488" t="s">
        <v>9371</v>
      </c>
      <c r="AJ51" s="1488" t="s">
        <v>9372</v>
      </c>
      <c r="AK51" s="1488" t="s">
        <v>9296</v>
      </c>
      <c r="AL51" s="1488" t="s">
        <v>3822</v>
      </c>
      <c r="AM51" s="1490" t="s">
        <v>9373</v>
      </c>
      <c r="AN51" s="1490" t="s">
        <v>3828</v>
      </c>
      <c r="AO51" s="1490" t="s">
        <v>9374</v>
      </c>
      <c r="AP51" s="1490" t="s">
        <v>9375</v>
      </c>
      <c r="AQ51" s="1490" t="s">
        <v>8938</v>
      </c>
      <c r="AR51" s="1490" t="s">
        <v>9376</v>
      </c>
      <c r="AS51" s="1490" t="s">
        <v>9377</v>
      </c>
      <c r="AT51" s="1485" t="s">
        <v>9378</v>
      </c>
      <c r="AU51" s="1472" t="s">
        <v>9379</v>
      </c>
      <c r="AV51" s="1441" t="str">
        <f t="shared" si="1"/>
        <v>1:34</v>
      </c>
      <c r="AW51" s="1534"/>
    </row>
    <row r="52">
      <c r="A52" s="1474" t="s">
        <v>2811</v>
      </c>
      <c r="B52" s="1493" t="s">
        <v>8263</v>
      </c>
      <c r="C52" s="1431">
        <v>0.05134259259259259</v>
      </c>
      <c r="D52" s="1483" t="s">
        <v>9380</v>
      </c>
      <c r="E52" s="1483" t="s">
        <v>6219</v>
      </c>
      <c r="F52" s="1483" t="s">
        <v>9381</v>
      </c>
      <c r="G52" s="1483" t="s">
        <v>9382</v>
      </c>
      <c r="H52" s="1483" t="s">
        <v>9383</v>
      </c>
      <c r="I52" s="1483" t="s">
        <v>1227</v>
      </c>
      <c r="J52" s="1485" t="s">
        <v>4864</v>
      </c>
      <c r="K52" s="1485" t="s">
        <v>6991</v>
      </c>
      <c r="L52" s="1485" t="s">
        <v>4706</v>
      </c>
      <c r="M52" s="1485" t="s">
        <v>3358</v>
      </c>
      <c r="N52" s="1485" t="s">
        <v>1765</v>
      </c>
      <c r="O52" s="1485" t="s">
        <v>9384</v>
      </c>
      <c r="P52" s="1485" t="s">
        <v>4328</v>
      </c>
      <c r="Q52" s="1486" t="s">
        <v>9385</v>
      </c>
      <c r="R52" s="1486" t="s">
        <v>2503</v>
      </c>
      <c r="S52" s="1486" t="s">
        <v>9386</v>
      </c>
      <c r="T52" s="1486" t="s">
        <v>9387</v>
      </c>
      <c r="U52" s="1486" t="s">
        <v>9250</v>
      </c>
      <c r="V52" s="1486" t="s">
        <v>9388</v>
      </c>
      <c r="W52" s="1487" t="s">
        <v>9389</v>
      </c>
      <c r="X52" s="1487" t="s">
        <v>8342</v>
      </c>
      <c r="Y52" s="1487" t="s">
        <v>8951</v>
      </c>
      <c r="Z52" s="1487" t="s">
        <v>2861</v>
      </c>
      <c r="AA52" s="1439" t="s">
        <v>588</v>
      </c>
      <c r="AB52" s="1487" t="s">
        <v>8747</v>
      </c>
      <c r="AC52" s="1487" t="s">
        <v>8823</v>
      </c>
      <c r="AD52" s="1483" t="s">
        <v>9390</v>
      </c>
      <c r="AE52" s="1483" t="s">
        <v>9391</v>
      </c>
      <c r="AF52" s="1488" t="s">
        <v>9392</v>
      </c>
      <c r="AG52" s="1488" t="s">
        <v>9393</v>
      </c>
      <c r="AH52" s="1488" t="s">
        <v>1656</v>
      </c>
      <c r="AI52" s="1488" t="s">
        <v>416</v>
      </c>
      <c r="AJ52" s="1488" t="s">
        <v>9394</v>
      </c>
      <c r="AK52" s="1488" t="s">
        <v>9395</v>
      </c>
      <c r="AL52" s="1488" t="s">
        <v>5480</v>
      </c>
      <c r="AM52" s="1490" t="s">
        <v>9396</v>
      </c>
      <c r="AN52" s="1490" t="s">
        <v>6172</v>
      </c>
      <c r="AO52" s="1490" t="s">
        <v>9397</v>
      </c>
      <c r="AP52" s="1490" t="s">
        <v>9398</v>
      </c>
      <c r="AQ52" s="1490" t="s">
        <v>8938</v>
      </c>
      <c r="AR52" s="1490" t="s">
        <v>9399</v>
      </c>
      <c r="AS52" s="1490" t="s">
        <v>1655</v>
      </c>
      <c r="AT52" s="1485" t="s">
        <v>9400</v>
      </c>
      <c r="AU52" s="1472" t="s">
        <v>9285</v>
      </c>
      <c r="AV52" s="1441" t="str">
        <f t="shared" si="1"/>
        <v>2:56</v>
      </c>
      <c r="AW52" s="1495" t="s">
        <v>9401</v>
      </c>
    </row>
    <row r="53" ht="15.75" customHeight="1">
      <c r="A53" s="1446" t="s">
        <v>1409</v>
      </c>
      <c r="B53" s="1559" t="s">
        <v>8319</v>
      </c>
      <c r="C53" s="1560">
        <v>0.05134259259259259</v>
      </c>
      <c r="D53" s="1467" t="s">
        <v>9402</v>
      </c>
      <c r="E53" s="1501" t="s">
        <v>9403</v>
      </c>
      <c r="F53" s="1501" t="s">
        <v>9381</v>
      </c>
      <c r="G53" s="1501" t="s">
        <v>9404</v>
      </c>
      <c r="H53" s="1484" t="s">
        <v>9405</v>
      </c>
      <c r="I53" s="1562" t="s">
        <v>348</v>
      </c>
      <c r="J53" s="1502" t="s">
        <v>9406</v>
      </c>
      <c r="K53" s="1502" t="s">
        <v>3576</v>
      </c>
      <c r="L53" s="1563" t="s">
        <v>3526</v>
      </c>
      <c r="M53" s="1502" t="s">
        <v>8438</v>
      </c>
      <c r="N53" s="1502" t="s">
        <v>9407</v>
      </c>
      <c r="O53" s="1563" t="s">
        <v>8328</v>
      </c>
      <c r="P53" s="1502" t="s">
        <v>384</v>
      </c>
      <c r="Q53" s="1503" t="s">
        <v>9408</v>
      </c>
      <c r="R53" s="1503" t="s">
        <v>9409</v>
      </c>
      <c r="S53" s="1503" t="s">
        <v>9410</v>
      </c>
      <c r="T53" s="1564" t="s">
        <v>8332</v>
      </c>
      <c r="U53" s="1503" t="s">
        <v>9411</v>
      </c>
      <c r="V53" s="1503" t="s">
        <v>3821</v>
      </c>
      <c r="W53" s="1565" t="s">
        <v>8335</v>
      </c>
      <c r="X53" s="1504" t="s">
        <v>4084</v>
      </c>
      <c r="Y53" s="1504" t="s">
        <v>6222</v>
      </c>
      <c r="Z53" s="1504" t="s">
        <v>7370</v>
      </c>
      <c r="AA53" s="1504" t="s">
        <v>8768</v>
      </c>
      <c r="AB53" s="1565" t="s">
        <v>8339</v>
      </c>
      <c r="AC53" s="1504" t="s">
        <v>6328</v>
      </c>
      <c r="AD53" s="1490" t="s">
        <v>9412</v>
      </c>
      <c r="AE53" s="1501" t="s">
        <v>9413</v>
      </c>
      <c r="AF53" s="1505" t="s">
        <v>9414</v>
      </c>
      <c r="AG53" s="1505" t="s">
        <v>9415</v>
      </c>
      <c r="AH53" s="1505" t="s">
        <v>9416</v>
      </c>
      <c r="AI53" s="1505" t="s">
        <v>9417</v>
      </c>
      <c r="AJ53" s="1505" t="s">
        <v>9418</v>
      </c>
      <c r="AK53" s="1566" t="s">
        <v>8344</v>
      </c>
      <c r="AL53" s="1505" t="s">
        <v>9419</v>
      </c>
      <c r="AM53" s="1489" t="s">
        <v>9278</v>
      </c>
      <c r="AN53" s="1490" t="s">
        <v>4177</v>
      </c>
      <c r="AO53" s="1489" t="s">
        <v>9420</v>
      </c>
      <c r="AP53" s="1489" t="s">
        <v>9421</v>
      </c>
      <c r="AQ53" s="1489" t="s">
        <v>9422</v>
      </c>
      <c r="AR53" s="1489" t="s">
        <v>8359</v>
      </c>
      <c r="AS53" s="1489" t="s">
        <v>4132</v>
      </c>
      <c r="AT53" s="1502" t="s">
        <v>9423</v>
      </c>
      <c r="AU53" s="1506" t="s">
        <v>9424</v>
      </c>
      <c r="AV53" s="1441" t="str">
        <f t="shared" si="1"/>
        <v>1:58</v>
      </c>
      <c r="AW53" s="1534"/>
    </row>
    <row r="54" ht="15.75" customHeight="1">
      <c r="A54" s="1429" t="s">
        <v>3320</v>
      </c>
      <c r="B54" s="1430" t="s">
        <v>8263</v>
      </c>
      <c r="C54" s="1535">
        <v>0.05134259259259259</v>
      </c>
      <c r="D54" s="1467" t="s">
        <v>9425</v>
      </c>
      <c r="E54" s="1441" t="s">
        <v>9426</v>
      </c>
      <c r="F54" s="1441" t="s">
        <v>9427</v>
      </c>
      <c r="G54" s="1441" t="s">
        <v>7400</v>
      </c>
      <c r="H54" s="1441" t="s">
        <v>4158</v>
      </c>
      <c r="I54" s="1441" t="s">
        <v>5997</v>
      </c>
      <c r="J54" s="1441" t="s">
        <v>9428</v>
      </c>
      <c r="K54" s="1441" t="s">
        <v>3585</v>
      </c>
      <c r="L54" s="1441" t="s">
        <v>9429</v>
      </c>
      <c r="M54" s="1441" t="s">
        <v>9430</v>
      </c>
      <c r="N54" s="1441" t="s">
        <v>2707</v>
      </c>
      <c r="O54" s="1441" t="s">
        <v>9431</v>
      </c>
      <c r="P54" s="1441" t="s">
        <v>5078</v>
      </c>
      <c r="Q54" s="1441" t="s">
        <v>2310</v>
      </c>
      <c r="R54" s="1441" t="s">
        <v>9151</v>
      </c>
      <c r="S54" s="1441" t="s">
        <v>8989</v>
      </c>
      <c r="T54" s="1441" t="s">
        <v>9432</v>
      </c>
      <c r="U54" s="1441" t="s">
        <v>9433</v>
      </c>
      <c r="V54" s="1441" t="s">
        <v>8303</v>
      </c>
      <c r="W54" s="1441" t="s">
        <v>9434</v>
      </c>
      <c r="X54" s="1441" t="s">
        <v>9134</v>
      </c>
      <c r="Y54" s="1441" t="s">
        <v>384</v>
      </c>
      <c r="Z54" s="1441" t="s">
        <v>6797</v>
      </c>
      <c r="AA54" s="1441" t="s">
        <v>960</v>
      </c>
      <c r="AB54" s="1441" t="s">
        <v>8386</v>
      </c>
      <c r="AC54" s="1441" t="s">
        <v>935</v>
      </c>
      <c r="AD54" s="1441" t="s">
        <v>9435</v>
      </c>
      <c r="AE54" s="1441" t="s">
        <v>384</v>
      </c>
      <c r="AF54" s="1441" t="s">
        <v>9436</v>
      </c>
      <c r="AG54" s="1441" t="s">
        <v>9437</v>
      </c>
      <c r="AH54" s="1441" t="s">
        <v>5063</v>
      </c>
      <c r="AI54" s="1441" t="s">
        <v>9235</v>
      </c>
      <c r="AJ54" s="1441" t="s">
        <v>9372</v>
      </c>
      <c r="AK54" s="1441" t="s">
        <v>7134</v>
      </c>
      <c r="AL54" s="1441" t="s">
        <v>4255</v>
      </c>
      <c r="AM54" s="1441" t="s">
        <v>3953</v>
      </c>
      <c r="AN54" s="1441" t="s">
        <v>9438</v>
      </c>
      <c r="AO54" s="1441" t="s">
        <v>8481</v>
      </c>
      <c r="AP54" s="1441" t="s">
        <v>9439</v>
      </c>
      <c r="AQ54" s="1441" t="s">
        <v>9440</v>
      </c>
      <c r="AR54" s="1441" t="s">
        <v>9441</v>
      </c>
      <c r="AS54" s="1489" t="s">
        <v>4211</v>
      </c>
      <c r="AT54" s="1441" t="s">
        <v>9442</v>
      </c>
      <c r="AU54" s="1441" t="s">
        <v>8623</v>
      </c>
      <c r="AV54" s="1441" t="str">
        <f t="shared" si="1"/>
        <v>2:27</v>
      </c>
      <c r="AW54" s="1516"/>
    </row>
    <row r="55" ht="15.75" customHeight="1">
      <c r="A55" s="1474" t="s">
        <v>1281</v>
      </c>
      <c r="B55" s="1475" t="s">
        <v>8319</v>
      </c>
      <c r="C55" s="1549">
        <v>0.05140046296296296</v>
      </c>
      <c r="D55" s="1439" t="s">
        <v>9443</v>
      </c>
      <c r="E55" s="1439" t="s">
        <v>1566</v>
      </c>
      <c r="F55" s="1439" t="s">
        <v>9444</v>
      </c>
      <c r="G55" s="1551" t="s">
        <v>8323</v>
      </c>
      <c r="H55" s="1467" t="s">
        <v>9445</v>
      </c>
      <c r="I55" s="1439" t="s">
        <v>2091</v>
      </c>
      <c r="J55" s="1551" t="s">
        <v>8325</v>
      </c>
      <c r="K55" s="1439" t="s">
        <v>9446</v>
      </c>
      <c r="L55" s="1439" t="s">
        <v>9447</v>
      </c>
      <c r="M55" s="1551" t="s">
        <v>8326</v>
      </c>
      <c r="N55" s="1439" t="s">
        <v>9448</v>
      </c>
      <c r="O55" s="1439" t="s">
        <v>3381</v>
      </c>
      <c r="P55" s="1439" t="s">
        <v>1048</v>
      </c>
      <c r="Q55" s="1439" t="s">
        <v>9247</v>
      </c>
      <c r="R55" s="1439" t="s">
        <v>8356</v>
      </c>
      <c r="S55" s="1439" t="s">
        <v>9449</v>
      </c>
      <c r="T55" s="1439" t="s">
        <v>9450</v>
      </c>
      <c r="U55" s="1439" t="s">
        <v>9167</v>
      </c>
      <c r="V55" s="1439" t="s">
        <v>5657</v>
      </c>
      <c r="W55" s="1439" t="s">
        <v>9451</v>
      </c>
      <c r="X55" s="1439" t="s">
        <v>624</v>
      </c>
      <c r="Y55" s="1439" t="s">
        <v>9452</v>
      </c>
      <c r="Z55" s="1439" t="s">
        <v>9453</v>
      </c>
      <c r="AA55" s="1567" t="s">
        <v>8338</v>
      </c>
      <c r="AB55" s="1439" t="s">
        <v>5780</v>
      </c>
      <c r="AC55" s="1439" t="s">
        <v>4943</v>
      </c>
      <c r="AD55" s="1439" t="s">
        <v>8604</v>
      </c>
      <c r="AE55" s="1439" t="s">
        <v>2509</v>
      </c>
      <c r="AF55" s="1551" t="s">
        <v>3305</v>
      </c>
      <c r="AG55" s="1551" t="s">
        <v>4462</v>
      </c>
      <c r="AH55" s="1551" t="s">
        <v>4557</v>
      </c>
      <c r="AI55" s="1439" t="s">
        <v>9454</v>
      </c>
      <c r="AJ55" s="1439" t="s">
        <v>9455</v>
      </c>
      <c r="AK55" s="1439" t="s">
        <v>7348</v>
      </c>
      <c r="AL55" s="1439" t="s">
        <v>3728</v>
      </c>
      <c r="AM55" s="1439" t="s">
        <v>9456</v>
      </c>
      <c r="AN55" s="1439" t="s">
        <v>3405</v>
      </c>
      <c r="AO55" s="1551" t="s">
        <v>8348</v>
      </c>
      <c r="AP55" s="1568" t="s">
        <v>8349</v>
      </c>
      <c r="AQ55" s="1439" t="s">
        <v>9457</v>
      </c>
      <c r="AR55" s="1439" t="s">
        <v>9458</v>
      </c>
      <c r="AS55" s="1439" t="s">
        <v>5156</v>
      </c>
      <c r="AT55" s="1439" t="s">
        <v>9459</v>
      </c>
      <c r="AU55" s="1439" t="s">
        <v>8623</v>
      </c>
      <c r="AV55" s="1441" t="str">
        <f t="shared" si="1"/>
        <v>2:22</v>
      </c>
      <c r="AW55" s="1479" t="s">
        <v>9460</v>
      </c>
    </row>
    <row r="56" ht="15.75" customHeight="1">
      <c r="A56" s="1474" t="s">
        <v>7610</v>
      </c>
      <c r="B56" s="1548" t="s">
        <v>8263</v>
      </c>
      <c r="C56" s="1569">
        <v>0.05143518518518519</v>
      </c>
      <c r="D56" s="1483" t="s">
        <v>9461</v>
      </c>
      <c r="E56" s="1483" t="s">
        <v>4382</v>
      </c>
      <c r="F56" s="1483" t="s">
        <v>9462</v>
      </c>
      <c r="G56" s="1483" t="s">
        <v>8682</v>
      </c>
      <c r="H56" s="1529" t="s">
        <v>9463</v>
      </c>
      <c r="I56" s="1529" t="s">
        <v>6764</v>
      </c>
      <c r="J56" s="1485" t="s">
        <v>8924</v>
      </c>
      <c r="K56" s="1485" t="s">
        <v>9464</v>
      </c>
      <c r="L56" s="1485" t="s">
        <v>4461</v>
      </c>
      <c r="M56" s="1485" t="s">
        <v>7321</v>
      </c>
      <c r="N56" s="1570" t="s">
        <v>1094</v>
      </c>
      <c r="O56" s="1485" t="s">
        <v>3637</v>
      </c>
      <c r="P56" s="1485" t="s">
        <v>407</v>
      </c>
      <c r="Q56" s="1486" t="s">
        <v>9465</v>
      </c>
      <c r="R56" s="1486" t="s">
        <v>6561</v>
      </c>
      <c r="S56" s="1486" t="s">
        <v>9466</v>
      </c>
      <c r="T56" s="1486" t="s">
        <v>9155</v>
      </c>
      <c r="U56" s="1486" t="s">
        <v>8937</v>
      </c>
      <c r="V56" s="1486" t="s">
        <v>2152</v>
      </c>
      <c r="W56" s="1487" t="s">
        <v>5484</v>
      </c>
      <c r="X56" s="1487" t="s">
        <v>9327</v>
      </c>
      <c r="Y56" s="1487" t="s">
        <v>3072</v>
      </c>
      <c r="Z56" s="1487" t="s">
        <v>9467</v>
      </c>
      <c r="AA56" s="1487" t="s">
        <v>9327</v>
      </c>
      <c r="AB56" s="1487" t="s">
        <v>9033</v>
      </c>
      <c r="AC56" s="1487" t="s">
        <v>479</v>
      </c>
      <c r="AD56" s="1483" t="s">
        <v>9468</v>
      </c>
      <c r="AE56" s="1483" t="s">
        <v>5048</v>
      </c>
      <c r="AF56" s="1488" t="s">
        <v>9469</v>
      </c>
      <c r="AG56" s="1488" t="s">
        <v>9470</v>
      </c>
      <c r="AH56" s="1488" t="s">
        <v>3766</v>
      </c>
      <c r="AI56" s="1488" t="s">
        <v>9470</v>
      </c>
      <c r="AJ56" s="1488" t="s">
        <v>9471</v>
      </c>
      <c r="AK56" s="1571" t="s">
        <v>4373</v>
      </c>
      <c r="AL56" s="1488" t="s">
        <v>8874</v>
      </c>
      <c r="AM56" s="1490" t="s">
        <v>9472</v>
      </c>
      <c r="AN56" s="1490" t="s">
        <v>566</v>
      </c>
      <c r="AO56" s="1490" t="s">
        <v>3465</v>
      </c>
      <c r="AP56" s="1490" t="s">
        <v>9473</v>
      </c>
      <c r="AQ56" s="1467" t="s">
        <v>4331</v>
      </c>
      <c r="AR56" s="1572" t="s">
        <v>8533</v>
      </c>
      <c r="AS56" s="1490" t="s">
        <v>9474</v>
      </c>
      <c r="AT56" s="1485" t="s">
        <v>9475</v>
      </c>
      <c r="AU56" s="1472" t="s">
        <v>9476</v>
      </c>
      <c r="AV56" s="1441" t="str">
        <f t="shared" si="1"/>
        <v>4:08</v>
      </c>
      <c r="AW56" s="1495" t="s">
        <v>9477</v>
      </c>
    </row>
    <row r="57" ht="15.75" customHeight="1">
      <c r="A57" s="1474" t="s">
        <v>3807</v>
      </c>
      <c r="B57" s="1493" t="s">
        <v>8263</v>
      </c>
      <c r="C57" s="1431">
        <v>0.05153935185185185</v>
      </c>
      <c r="D57" s="1515" t="s">
        <v>9478</v>
      </c>
      <c r="E57" s="1515" t="s">
        <v>6484</v>
      </c>
      <c r="F57" s="1515" t="s">
        <v>9479</v>
      </c>
      <c r="G57" s="1515" t="s">
        <v>4792</v>
      </c>
      <c r="H57" s="1467" t="s">
        <v>9480</v>
      </c>
      <c r="I57" s="1515" t="s">
        <v>1227</v>
      </c>
      <c r="J57" s="1515" t="s">
        <v>9481</v>
      </c>
      <c r="K57" s="1515" t="s">
        <v>3393</v>
      </c>
      <c r="L57" s="1515" t="s">
        <v>4032</v>
      </c>
      <c r="M57" s="1515" t="s">
        <v>6921</v>
      </c>
      <c r="N57" s="1515" t="s">
        <v>9482</v>
      </c>
      <c r="O57" s="1515" t="s">
        <v>3519</v>
      </c>
      <c r="P57" s="1515" t="s">
        <v>6771</v>
      </c>
      <c r="Q57" s="1515" t="s">
        <v>9483</v>
      </c>
      <c r="R57" s="1515" t="s">
        <v>3219</v>
      </c>
      <c r="S57" s="1573" t="s">
        <v>9076</v>
      </c>
      <c r="T57" s="1515" t="s">
        <v>8887</v>
      </c>
      <c r="U57" s="1515" t="s">
        <v>9484</v>
      </c>
      <c r="V57" s="1515" t="s">
        <v>2114</v>
      </c>
      <c r="W57" s="1515" t="s">
        <v>9485</v>
      </c>
      <c r="X57" s="1515" t="s">
        <v>156</v>
      </c>
      <c r="Y57" s="1515" t="s">
        <v>2530</v>
      </c>
      <c r="Z57" s="1515" t="s">
        <v>7102</v>
      </c>
      <c r="AA57" s="1515" t="s">
        <v>896</v>
      </c>
      <c r="AB57" s="1515" t="s">
        <v>9486</v>
      </c>
      <c r="AC57" s="1515" t="s">
        <v>4943</v>
      </c>
      <c r="AD57" s="1515" t="s">
        <v>9487</v>
      </c>
      <c r="AE57" s="1515" t="s">
        <v>3623</v>
      </c>
      <c r="AF57" s="1574" t="s">
        <v>9488</v>
      </c>
      <c r="AG57" s="1515" t="s">
        <v>9489</v>
      </c>
      <c r="AH57" s="1515" t="s">
        <v>9490</v>
      </c>
      <c r="AI57" s="1515" t="s">
        <v>9491</v>
      </c>
      <c r="AJ57" s="1515" t="s">
        <v>9492</v>
      </c>
      <c r="AK57" s="1515" t="s">
        <v>4941</v>
      </c>
      <c r="AL57" s="1515" t="s">
        <v>9280</v>
      </c>
      <c r="AM57" s="1515" t="s">
        <v>9454</v>
      </c>
      <c r="AN57" s="1515" t="s">
        <v>2498</v>
      </c>
      <c r="AO57" s="1515" t="s">
        <v>5662</v>
      </c>
      <c r="AP57" s="1573" t="s">
        <v>9216</v>
      </c>
      <c r="AQ57" s="1515" t="s">
        <v>9493</v>
      </c>
      <c r="AR57" s="1515" t="s">
        <v>4864</v>
      </c>
      <c r="AS57" s="1515" t="s">
        <v>8851</v>
      </c>
      <c r="AT57" s="1515" t="s">
        <v>9494</v>
      </c>
      <c r="AU57" s="1515" t="s">
        <v>9495</v>
      </c>
      <c r="AV57" s="1575" t="str">
        <f t="shared" si="1"/>
        <v>2:41</v>
      </c>
      <c r="AW57" s="1576" t="s">
        <v>9496</v>
      </c>
    </row>
    <row r="58" ht="15.75" customHeight="1">
      <c r="A58" s="1429" t="s">
        <v>1715</v>
      </c>
      <c r="B58" s="1430" t="s">
        <v>8263</v>
      </c>
      <c r="C58" s="1431">
        <v>0.05157407407407407</v>
      </c>
      <c r="D58" s="1467" t="s">
        <v>9497</v>
      </c>
      <c r="E58" s="1483" t="s">
        <v>9498</v>
      </c>
      <c r="F58" s="1483" t="s">
        <v>9499</v>
      </c>
      <c r="G58" s="1501" t="s">
        <v>8945</v>
      </c>
      <c r="H58" s="1484" t="s">
        <v>9500</v>
      </c>
      <c r="I58" s="1484" t="s">
        <v>1856</v>
      </c>
      <c r="J58" s="1502" t="s">
        <v>5331</v>
      </c>
      <c r="K58" s="1502" t="s">
        <v>3235</v>
      </c>
      <c r="L58" s="1502" t="s">
        <v>9501</v>
      </c>
      <c r="M58" s="1502" t="s">
        <v>9148</v>
      </c>
      <c r="N58" s="1502" t="s">
        <v>1382</v>
      </c>
      <c r="O58" s="1502" t="s">
        <v>9451</v>
      </c>
      <c r="P58" s="1502" t="s">
        <v>8537</v>
      </c>
      <c r="Q58" s="1503" t="s">
        <v>9502</v>
      </c>
      <c r="R58" s="1503" t="s">
        <v>9503</v>
      </c>
      <c r="S58" s="1503" t="s">
        <v>9504</v>
      </c>
      <c r="T58" s="1503" t="s">
        <v>7106</v>
      </c>
      <c r="U58" s="1503" t="s">
        <v>7036</v>
      </c>
      <c r="V58" s="1503" t="s">
        <v>4998</v>
      </c>
      <c r="W58" s="1504" t="s">
        <v>9505</v>
      </c>
      <c r="X58" s="1504" t="s">
        <v>9506</v>
      </c>
      <c r="Y58" s="1504" t="s">
        <v>4016</v>
      </c>
      <c r="Z58" s="1504" t="s">
        <v>8339</v>
      </c>
      <c r="AA58" s="1504" t="s">
        <v>5835</v>
      </c>
      <c r="AB58" s="1504" t="s">
        <v>5580</v>
      </c>
      <c r="AC58" s="1504" t="s">
        <v>9507</v>
      </c>
      <c r="AD58" s="1483" t="s">
        <v>9508</v>
      </c>
      <c r="AE58" s="1501" t="s">
        <v>4115</v>
      </c>
      <c r="AF58" s="1505" t="s">
        <v>9509</v>
      </c>
      <c r="AG58" s="1505" t="s">
        <v>9510</v>
      </c>
      <c r="AH58" s="1505" t="s">
        <v>9511</v>
      </c>
      <c r="AI58" s="1505" t="s">
        <v>1039</v>
      </c>
      <c r="AJ58" s="1505" t="s">
        <v>9512</v>
      </c>
      <c r="AK58" s="1488" t="s">
        <v>624</v>
      </c>
      <c r="AL58" s="1488" t="s">
        <v>9513</v>
      </c>
      <c r="AM58" s="1489" t="s">
        <v>3303</v>
      </c>
      <c r="AN58" s="1489" t="s">
        <v>9514</v>
      </c>
      <c r="AO58" s="1489" t="s">
        <v>9515</v>
      </c>
      <c r="AP58" s="1489" t="s">
        <v>9516</v>
      </c>
      <c r="AQ58" s="1489" t="s">
        <v>9517</v>
      </c>
      <c r="AR58" s="1490" t="s">
        <v>7608</v>
      </c>
      <c r="AS58" s="1489" t="s">
        <v>4211</v>
      </c>
      <c r="AT58" s="1502" t="s">
        <v>9518</v>
      </c>
      <c r="AU58" s="1506" t="s">
        <v>9519</v>
      </c>
      <c r="AV58" s="1441" t="str">
        <f t="shared" si="1"/>
        <v>4:40</v>
      </c>
      <c r="AW58" s="1534" t="s">
        <v>9520</v>
      </c>
    </row>
    <row r="59" ht="15.75" customHeight="1">
      <c r="A59" s="1474" t="s">
        <v>9521</v>
      </c>
      <c r="B59" s="1493" t="s">
        <v>8263</v>
      </c>
      <c r="C59" s="1431">
        <v>0.051631944444444446</v>
      </c>
      <c r="D59" s="1483" t="s">
        <v>9522</v>
      </c>
      <c r="E59" s="1483" t="s">
        <v>6374</v>
      </c>
      <c r="F59" s="1483" t="s">
        <v>9098</v>
      </c>
      <c r="G59" s="1483" t="s">
        <v>9523</v>
      </c>
      <c r="H59" s="1529" t="s">
        <v>9524</v>
      </c>
      <c r="I59" s="1529" t="s">
        <v>9525</v>
      </c>
      <c r="J59" s="1485" t="s">
        <v>9526</v>
      </c>
      <c r="K59" s="1485" t="s">
        <v>7348</v>
      </c>
      <c r="L59" s="1485" t="s">
        <v>4529</v>
      </c>
      <c r="M59" s="1485" t="s">
        <v>9527</v>
      </c>
      <c r="N59" s="1485" t="s">
        <v>8884</v>
      </c>
      <c r="O59" s="1485" t="s">
        <v>9528</v>
      </c>
      <c r="P59" s="1485" t="s">
        <v>6405</v>
      </c>
      <c r="Q59" s="1486" t="s">
        <v>9529</v>
      </c>
      <c r="R59" s="1486" t="s">
        <v>9344</v>
      </c>
      <c r="S59" s="1486" t="s">
        <v>5488</v>
      </c>
      <c r="T59" s="1486" t="s">
        <v>5980</v>
      </c>
      <c r="U59" s="1486" t="s">
        <v>9530</v>
      </c>
      <c r="V59" s="1486" t="s">
        <v>9531</v>
      </c>
      <c r="W59" s="1487" t="s">
        <v>9532</v>
      </c>
      <c r="X59" s="1487" t="s">
        <v>624</v>
      </c>
      <c r="Y59" s="1487" t="s">
        <v>4988</v>
      </c>
      <c r="Z59" s="1487" t="s">
        <v>9533</v>
      </c>
      <c r="AA59" s="1439" t="s">
        <v>1969</v>
      </c>
      <c r="AB59" s="1487" t="s">
        <v>9087</v>
      </c>
      <c r="AC59" s="1487" t="s">
        <v>4599</v>
      </c>
      <c r="AD59" s="1483" t="s">
        <v>9534</v>
      </c>
      <c r="AE59" s="1483" t="s">
        <v>8758</v>
      </c>
      <c r="AF59" s="1577" t="s">
        <v>9535</v>
      </c>
      <c r="AG59" s="1488" t="s">
        <v>6466</v>
      </c>
      <c r="AH59" s="1488" t="s">
        <v>9511</v>
      </c>
      <c r="AI59" s="1488" t="s">
        <v>3028</v>
      </c>
      <c r="AJ59" s="1488" t="s">
        <v>9536</v>
      </c>
      <c r="AK59" s="1488" t="s">
        <v>1511</v>
      </c>
      <c r="AL59" s="1488" t="s">
        <v>9537</v>
      </c>
      <c r="AM59" s="1490" t="s">
        <v>5835</v>
      </c>
      <c r="AN59" s="1490" t="s">
        <v>5480</v>
      </c>
      <c r="AO59" s="1490" t="s">
        <v>6315</v>
      </c>
      <c r="AP59" s="1490" t="s">
        <v>9538</v>
      </c>
      <c r="AQ59" s="1490" t="s">
        <v>3242</v>
      </c>
      <c r="AR59" s="1490" t="s">
        <v>9051</v>
      </c>
      <c r="AS59" s="1490" t="s">
        <v>3848</v>
      </c>
      <c r="AT59" s="1485" t="s">
        <v>9539</v>
      </c>
      <c r="AU59" s="1472" t="s">
        <v>9540</v>
      </c>
      <c r="AV59" s="1441" t="str">
        <f t="shared" si="1"/>
        <v>2:25</v>
      </c>
      <c r="AW59" s="1531" t="s">
        <v>9541</v>
      </c>
    </row>
    <row r="60" ht="15.75" customHeight="1">
      <c r="A60" s="1517" t="s">
        <v>9542</v>
      </c>
      <c r="B60" s="1430" t="s">
        <v>8263</v>
      </c>
      <c r="C60" s="1535">
        <v>0.051631944444444446</v>
      </c>
      <c r="D60" s="1467" t="s">
        <v>9543</v>
      </c>
      <c r="E60" s="1575" t="s">
        <v>9544</v>
      </c>
      <c r="F60" s="1575" t="s">
        <v>8349</v>
      </c>
      <c r="G60" s="1575" t="s">
        <v>9545</v>
      </c>
      <c r="H60" s="1575" t="s">
        <v>9546</v>
      </c>
      <c r="I60" s="1575" t="s">
        <v>4943</v>
      </c>
      <c r="J60" s="1575" t="s">
        <v>3236</v>
      </c>
      <c r="K60" s="1575" t="s">
        <v>9547</v>
      </c>
      <c r="L60" s="1575" t="s">
        <v>5304</v>
      </c>
      <c r="M60" s="1575" t="s">
        <v>710</v>
      </c>
      <c r="N60" s="1575" t="s">
        <v>9548</v>
      </c>
      <c r="O60" s="1575" t="s">
        <v>4609</v>
      </c>
      <c r="P60" s="1575" t="s">
        <v>8296</v>
      </c>
      <c r="Q60" s="1575" t="s">
        <v>9549</v>
      </c>
      <c r="R60" s="1575" t="s">
        <v>9550</v>
      </c>
      <c r="S60" s="1575" t="s">
        <v>9309</v>
      </c>
      <c r="T60" s="1575" t="s">
        <v>9373</v>
      </c>
      <c r="U60" s="1575" t="s">
        <v>9551</v>
      </c>
      <c r="V60" s="1575" t="s">
        <v>9552</v>
      </c>
      <c r="W60" s="1575" t="s">
        <v>9553</v>
      </c>
      <c r="X60" s="1575" t="s">
        <v>9454</v>
      </c>
      <c r="Y60" s="1575" t="s">
        <v>4599</v>
      </c>
      <c r="Z60" s="1575" t="s">
        <v>7027</v>
      </c>
      <c r="AA60" s="1575" t="s">
        <v>8847</v>
      </c>
      <c r="AB60" s="1575" t="s">
        <v>9554</v>
      </c>
      <c r="AC60" s="1575" t="s">
        <v>384</v>
      </c>
      <c r="AD60" s="1575" t="s">
        <v>5932</v>
      </c>
      <c r="AE60" s="1575" t="s">
        <v>2995</v>
      </c>
      <c r="AF60" s="1575" t="s">
        <v>9316</v>
      </c>
      <c r="AG60" s="1575" t="s">
        <v>9555</v>
      </c>
      <c r="AH60" s="1575" t="s">
        <v>5266</v>
      </c>
      <c r="AI60" s="1575" t="s">
        <v>4145</v>
      </c>
      <c r="AJ60" s="1575" t="s">
        <v>9556</v>
      </c>
      <c r="AK60" s="1575" t="s">
        <v>9369</v>
      </c>
      <c r="AL60" s="1575" t="s">
        <v>4551</v>
      </c>
      <c r="AM60" s="1575" t="s">
        <v>9557</v>
      </c>
      <c r="AN60" s="1575" t="s">
        <v>8104</v>
      </c>
      <c r="AO60" s="1575" t="s">
        <v>5016</v>
      </c>
      <c r="AP60" s="1575" t="s">
        <v>9558</v>
      </c>
      <c r="AQ60" s="1575" t="s">
        <v>3268</v>
      </c>
      <c r="AR60" s="1575" t="s">
        <v>8868</v>
      </c>
      <c r="AS60" s="1575" t="s">
        <v>4383</v>
      </c>
      <c r="AT60" s="1575" t="s">
        <v>9559</v>
      </c>
      <c r="AU60" s="1578" t="str">
        <f>HYPERLINK("https://splits.io/pc9","1:16:48")</f>
        <v>1:16:48</v>
      </c>
      <c r="AV60" s="1575" t="str">
        <f t="shared" si="1"/>
        <v>2:27</v>
      </c>
      <c r="AW60" s="1579" t="s">
        <v>9560</v>
      </c>
    </row>
    <row r="61" ht="15.75" customHeight="1">
      <c r="A61" s="1429" t="s">
        <v>5577</v>
      </c>
      <c r="B61" s="1430" t="s">
        <v>8263</v>
      </c>
      <c r="C61" s="1535">
        <v>0.051631944444444446</v>
      </c>
      <c r="D61" s="1467" t="s">
        <v>9561</v>
      </c>
      <c r="E61" s="1575" t="s">
        <v>6484</v>
      </c>
      <c r="F61" s="1575" t="s">
        <v>9562</v>
      </c>
      <c r="G61" s="1575" t="s">
        <v>5182</v>
      </c>
      <c r="H61" s="1575" t="s">
        <v>9100</v>
      </c>
      <c r="I61" s="1575" t="s">
        <v>4599</v>
      </c>
      <c r="J61" s="1575" t="s">
        <v>9563</v>
      </c>
      <c r="K61" s="1575" t="s">
        <v>8142</v>
      </c>
      <c r="L61" s="1575" t="s">
        <v>7901</v>
      </c>
      <c r="M61" s="1575" t="s">
        <v>866</v>
      </c>
      <c r="N61" s="1575" t="s">
        <v>9564</v>
      </c>
      <c r="O61" s="1575" t="s">
        <v>9342</v>
      </c>
      <c r="P61" s="1575" t="s">
        <v>9319</v>
      </c>
      <c r="Q61" s="1575" t="s">
        <v>9565</v>
      </c>
      <c r="R61" s="1575" t="s">
        <v>9503</v>
      </c>
      <c r="S61" s="1575" t="s">
        <v>6985</v>
      </c>
      <c r="T61" s="1575" t="s">
        <v>9566</v>
      </c>
      <c r="U61" s="1575" t="s">
        <v>9567</v>
      </c>
      <c r="V61" s="1575" t="s">
        <v>9568</v>
      </c>
      <c r="W61" s="1575" t="s">
        <v>9569</v>
      </c>
      <c r="X61" s="1575" t="s">
        <v>9570</v>
      </c>
      <c r="Y61" s="1575" t="s">
        <v>1098</v>
      </c>
      <c r="Z61" s="1575" t="s">
        <v>4695</v>
      </c>
      <c r="AA61" s="1575" t="s">
        <v>9571</v>
      </c>
      <c r="AB61" s="1575" t="s">
        <v>7057</v>
      </c>
      <c r="AC61" s="1575" t="s">
        <v>3898</v>
      </c>
      <c r="AD61" s="1575" t="s">
        <v>9572</v>
      </c>
      <c r="AE61" s="1515" t="s">
        <v>5361</v>
      </c>
      <c r="AF61" s="1575" t="s">
        <v>9573</v>
      </c>
      <c r="AG61" s="1575" t="s">
        <v>9574</v>
      </c>
      <c r="AH61" s="1575" t="s">
        <v>2198</v>
      </c>
      <c r="AI61" s="1575" t="s">
        <v>5072</v>
      </c>
      <c r="AJ61" s="1575" t="s">
        <v>7919</v>
      </c>
      <c r="AK61" s="1575" t="s">
        <v>1614</v>
      </c>
      <c r="AL61" s="1575" t="s">
        <v>5480</v>
      </c>
      <c r="AM61" s="1575" t="s">
        <v>9575</v>
      </c>
      <c r="AN61" s="1575" t="s">
        <v>9576</v>
      </c>
      <c r="AO61" s="1575" t="s">
        <v>8512</v>
      </c>
      <c r="AP61" s="1575" t="s">
        <v>9577</v>
      </c>
      <c r="AQ61" s="1575" t="s">
        <v>9578</v>
      </c>
      <c r="AR61" s="1575" t="s">
        <v>4680</v>
      </c>
      <c r="AS61" s="1575" t="s">
        <v>2865</v>
      </c>
      <c r="AT61" s="1575" t="s">
        <v>9579</v>
      </c>
      <c r="AU61" s="1575" t="s">
        <v>9580</v>
      </c>
      <c r="AV61" s="1575" t="str">
        <f t="shared" si="1"/>
        <v>3:33</v>
      </c>
      <c r="AW61" s="1579"/>
    </row>
    <row r="62" ht="15.75" customHeight="1">
      <c r="A62" s="1429" t="s">
        <v>4036</v>
      </c>
      <c r="B62" s="1430" t="s">
        <v>8263</v>
      </c>
      <c r="C62" s="1535">
        <v>0.05164351851851852</v>
      </c>
      <c r="D62" s="1467" t="s">
        <v>9581</v>
      </c>
      <c r="E62" s="1575" t="s">
        <v>8435</v>
      </c>
      <c r="F62" s="1575" t="s">
        <v>9582</v>
      </c>
      <c r="G62" s="1575" t="s">
        <v>8323</v>
      </c>
      <c r="H62" s="1575" t="s">
        <v>9583</v>
      </c>
      <c r="I62" s="1575" t="s">
        <v>1227</v>
      </c>
      <c r="J62" s="1575" t="s">
        <v>804</v>
      </c>
      <c r="K62" s="1575" t="s">
        <v>6947</v>
      </c>
      <c r="L62" s="1575" t="s">
        <v>3304</v>
      </c>
      <c r="M62" s="1575" t="s">
        <v>9527</v>
      </c>
      <c r="N62" s="1575" t="s">
        <v>8586</v>
      </c>
      <c r="O62" s="1575" t="s">
        <v>9323</v>
      </c>
      <c r="P62" s="1575" t="s">
        <v>5048</v>
      </c>
      <c r="Q62" s="1575" t="s">
        <v>9584</v>
      </c>
      <c r="R62" s="1575" t="s">
        <v>2085</v>
      </c>
      <c r="S62" s="1575" t="s">
        <v>9585</v>
      </c>
      <c r="T62" s="1575" t="s">
        <v>9586</v>
      </c>
      <c r="U62" s="1575" t="s">
        <v>9587</v>
      </c>
      <c r="V62" s="1575" t="s">
        <v>9588</v>
      </c>
      <c r="W62" s="1575" t="s">
        <v>9589</v>
      </c>
      <c r="X62" s="1575" t="s">
        <v>604</v>
      </c>
      <c r="Y62" s="1575" t="s">
        <v>9590</v>
      </c>
      <c r="Z62" s="1575" t="s">
        <v>7370</v>
      </c>
      <c r="AA62" s="1575" t="s">
        <v>5492</v>
      </c>
      <c r="AB62" s="1575" t="s">
        <v>6316</v>
      </c>
      <c r="AC62" s="1575" t="s">
        <v>6438</v>
      </c>
      <c r="AD62" s="1575" t="s">
        <v>9591</v>
      </c>
      <c r="AE62" s="1575" t="s">
        <v>1816</v>
      </c>
      <c r="AF62" s="1575" t="s">
        <v>9592</v>
      </c>
      <c r="AG62" s="1575" t="s">
        <v>522</v>
      </c>
      <c r="AH62" s="1575" t="s">
        <v>5266</v>
      </c>
      <c r="AI62" s="1575" t="s">
        <v>9593</v>
      </c>
      <c r="AJ62" s="1575" t="s">
        <v>9594</v>
      </c>
      <c r="AK62" s="1575" t="s">
        <v>9595</v>
      </c>
      <c r="AL62" s="1575" t="s">
        <v>4119</v>
      </c>
      <c r="AM62" s="1575" t="s">
        <v>8993</v>
      </c>
      <c r="AN62" s="1575" t="s">
        <v>8629</v>
      </c>
      <c r="AO62" s="1575" t="s">
        <v>8359</v>
      </c>
      <c r="AP62" s="1575" t="s">
        <v>9596</v>
      </c>
      <c r="AQ62" s="1575" t="s">
        <v>9597</v>
      </c>
      <c r="AR62" s="1575" t="s">
        <v>3343</v>
      </c>
      <c r="AS62" s="1575" t="s">
        <v>9598</v>
      </c>
      <c r="AT62" s="1575" t="s">
        <v>9370</v>
      </c>
      <c r="AU62" s="1575" t="s">
        <v>9599</v>
      </c>
      <c r="AV62" s="1575" t="str">
        <f t="shared" si="1"/>
        <v>3:13</v>
      </c>
      <c r="AW62" s="1579" t="s">
        <v>9600</v>
      </c>
    </row>
    <row r="63" ht="15.75" customHeight="1">
      <c r="A63" s="1446" t="s">
        <v>825</v>
      </c>
      <c r="B63" s="1559" t="s">
        <v>8319</v>
      </c>
      <c r="C63" s="1560">
        <v>0.05167824074074074</v>
      </c>
      <c r="D63" s="1467" t="s">
        <v>9601</v>
      </c>
      <c r="E63" s="1575" t="s">
        <v>9602</v>
      </c>
      <c r="F63" s="1575" t="s">
        <v>9603</v>
      </c>
      <c r="G63" s="1575" t="s">
        <v>9604</v>
      </c>
      <c r="H63" s="1575" t="s">
        <v>9605</v>
      </c>
      <c r="I63" s="1575" t="s">
        <v>1805</v>
      </c>
      <c r="J63" s="1575" t="s">
        <v>9448</v>
      </c>
      <c r="K63" s="1575" t="s">
        <v>8563</v>
      </c>
      <c r="L63" s="1575" t="s">
        <v>1649</v>
      </c>
      <c r="M63" s="1575" t="s">
        <v>7090</v>
      </c>
      <c r="N63" s="1575" t="s">
        <v>9606</v>
      </c>
      <c r="O63" s="1575" t="s">
        <v>9607</v>
      </c>
      <c r="P63" s="1575" t="s">
        <v>2223</v>
      </c>
      <c r="Q63" s="1575" t="s">
        <v>717</v>
      </c>
      <c r="R63" s="1575" t="s">
        <v>9608</v>
      </c>
      <c r="S63" s="1575" t="s">
        <v>9609</v>
      </c>
      <c r="T63" s="1575" t="s">
        <v>9610</v>
      </c>
      <c r="U63" s="1575" t="s">
        <v>9183</v>
      </c>
      <c r="V63" s="1575" t="s">
        <v>483</v>
      </c>
      <c r="W63" s="1575" t="s">
        <v>5904</v>
      </c>
      <c r="X63" s="1575" t="s">
        <v>9611</v>
      </c>
      <c r="Y63" s="1575" t="s">
        <v>871</v>
      </c>
      <c r="Z63" s="1575" t="s">
        <v>3783</v>
      </c>
      <c r="AA63" s="1575" t="s">
        <v>2003</v>
      </c>
      <c r="AB63" s="1575" t="s">
        <v>9612</v>
      </c>
      <c r="AC63" s="1575" t="s">
        <v>9613</v>
      </c>
      <c r="AD63" s="1515" t="s">
        <v>9614</v>
      </c>
      <c r="AE63" s="1575" t="s">
        <v>1828</v>
      </c>
      <c r="AF63" s="1575" t="s">
        <v>9037</v>
      </c>
      <c r="AG63" s="1575" t="s">
        <v>6558</v>
      </c>
      <c r="AH63" s="1575" t="s">
        <v>4529</v>
      </c>
      <c r="AI63" s="1575" t="s">
        <v>4516</v>
      </c>
      <c r="AJ63" s="1575" t="s">
        <v>9615</v>
      </c>
      <c r="AK63" s="1575" t="s">
        <v>3669</v>
      </c>
      <c r="AL63" s="1575" t="s">
        <v>4557</v>
      </c>
      <c r="AM63" s="1575" t="s">
        <v>9616</v>
      </c>
      <c r="AN63" s="1575" t="s">
        <v>9617</v>
      </c>
      <c r="AO63" s="1575" t="s">
        <v>9618</v>
      </c>
      <c r="AP63" s="1575" t="s">
        <v>9619</v>
      </c>
      <c r="AQ63" s="1575" t="s">
        <v>9620</v>
      </c>
      <c r="AR63" s="1575" t="s">
        <v>9621</v>
      </c>
      <c r="AS63" s="1575" t="s">
        <v>9622</v>
      </c>
      <c r="AT63" s="1575" t="s">
        <v>9623</v>
      </c>
      <c r="AU63" s="1575" t="s">
        <v>9624</v>
      </c>
      <c r="AV63" s="1575" t="str">
        <f t="shared" si="1"/>
        <v>2:51</v>
      </c>
      <c r="AW63" s="1580"/>
    </row>
    <row r="64" ht="15.75" customHeight="1">
      <c r="A64" s="1474" t="s">
        <v>4562</v>
      </c>
      <c r="B64" s="1496" t="s">
        <v>8291</v>
      </c>
      <c r="C64" s="1535">
        <v>0.05170138888888889</v>
      </c>
      <c r="D64" s="1467" t="s">
        <v>9625</v>
      </c>
      <c r="E64" s="1575" t="s">
        <v>1989</v>
      </c>
      <c r="F64" s="1575" t="s">
        <v>9172</v>
      </c>
      <c r="G64" s="1575" t="s">
        <v>8730</v>
      </c>
      <c r="H64" s="1575" t="s">
        <v>9626</v>
      </c>
      <c r="I64" s="1575" t="s">
        <v>4981</v>
      </c>
      <c r="J64" s="1575" t="s">
        <v>9188</v>
      </c>
      <c r="K64" s="1575" t="s">
        <v>8512</v>
      </c>
      <c r="L64" s="1575" t="s">
        <v>3851</v>
      </c>
      <c r="M64" s="1575" t="s">
        <v>7303</v>
      </c>
      <c r="N64" s="1575" t="s">
        <v>5887</v>
      </c>
      <c r="O64" s="1575" t="s">
        <v>9292</v>
      </c>
      <c r="P64" s="1575" t="s">
        <v>479</v>
      </c>
      <c r="Q64" s="1575" t="s">
        <v>3019</v>
      </c>
      <c r="R64" s="1575" t="s">
        <v>9627</v>
      </c>
      <c r="S64" s="1575" t="s">
        <v>9515</v>
      </c>
      <c r="T64" s="1575" t="s">
        <v>2707</v>
      </c>
      <c r="U64" s="1575" t="s">
        <v>9628</v>
      </c>
      <c r="V64" s="1575" t="s">
        <v>9629</v>
      </c>
      <c r="W64" s="1575" t="s">
        <v>9553</v>
      </c>
      <c r="X64" s="1575" t="s">
        <v>3303</v>
      </c>
      <c r="Y64" s="1575" t="s">
        <v>160</v>
      </c>
      <c r="Z64" s="1575" t="s">
        <v>155</v>
      </c>
      <c r="AA64" s="1575" t="s">
        <v>624</v>
      </c>
      <c r="AB64" s="1575" t="s">
        <v>9630</v>
      </c>
      <c r="AC64" s="1575" t="s">
        <v>924</v>
      </c>
      <c r="AD64" s="1575" t="s">
        <v>9244</v>
      </c>
      <c r="AE64" s="1575" t="s">
        <v>678</v>
      </c>
      <c r="AF64" s="1575" t="s">
        <v>9631</v>
      </c>
      <c r="AG64" s="1575" t="s">
        <v>9632</v>
      </c>
      <c r="AH64" s="1575" t="s">
        <v>9633</v>
      </c>
      <c r="AI64" s="1575" t="s">
        <v>9634</v>
      </c>
      <c r="AJ64" s="1575" t="s">
        <v>9635</v>
      </c>
      <c r="AK64" s="1575" t="s">
        <v>9192</v>
      </c>
      <c r="AL64" s="1575" t="s">
        <v>9636</v>
      </c>
      <c r="AM64" s="1575" t="s">
        <v>9491</v>
      </c>
      <c r="AN64" s="1575" t="s">
        <v>9637</v>
      </c>
      <c r="AO64" s="1575" t="s">
        <v>9331</v>
      </c>
      <c r="AP64" s="1575" t="s">
        <v>4357</v>
      </c>
      <c r="AQ64" s="1575" t="s">
        <v>9638</v>
      </c>
      <c r="AR64" s="1575" t="s">
        <v>9639</v>
      </c>
      <c r="AS64" s="1575" t="s">
        <v>6209</v>
      </c>
      <c r="AT64" s="1575" t="s">
        <v>9640</v>
      </c>
      <c r="AU64" s="1575" t="s">
        <v>9641</v>
      </c>
      <c r="AV64" s="1575" t="str">
        <f t="shared" si="1"/>
        <v>2:37</v>
      </c>
      <c r="AW64" s="1580" t="s">
        <v>9642</v>
      </c>
    </row>
    <row r="65" ht="15.75" customHeight="1">
      <c r="A65" s="1474" t="s">
        <v>4892</v>
      </c>
      <c r="B65" s="1475" t="s">
        <v>8291</v>
      </c>
      <c r="C65" s="1431">
        <v>0.05171296296296296</v>
      </c>
      <c r="D65" s="1547" t="s">
        <v>9643</v>
      </c>
      <c r="E65" s="1515" t="s">
        <v>9644</v>
      </c>
      <c r="F65" s="1515" t="s">
        <v>1462</v>
      </c>
      <c r="G65" s="1515" t="s">
        <v>9645</v>
      </c>
      <c r="H65" s="1515" t="s">
        <v>9646</v>
      </c>
      <c r="I65" s="1515" t="s">
        <v>9647</v>
      </c>
      <c r="J65" s="1515" t="s">
        <v>973</v>
      </c>
      <c r="K65" s="1515" t="s">
        <v>5009</v>
      </c>
      <c r="L65" s="1515" t="s">
        <v>1639</v>
      </c>
      <c r="M65" s="1581" t="s">
        <v>9648</v>
      </c>
      <c r="N65" s="1515" t="s">
        <v>9649</v>
      </c>
      <c r="O65" s="1515" t="s">
        <v>9650</v>
      </c>
      <c r="P65" s="1515" t="s">
        <v>4988</v>
      </c>
      <c r="Q65" s="1515" t="s">
        <v>9651</v>
      </c>
      <c r="R65" s="1515" t="s">
        <v>9652</v>
      </c>
      <c r="S65" s="1515" t="s">
        <v>3458</v>
      </c>
      <c r="T65" s="1515" t="s">
        <v>9653</v>
      </c>
      <c r="U65" s="1515" t="s">
        <v>9427</v>
      </c>
      <c r="V65" s="1581" t="s">
        <v>9654</v>
      </c>
      <c r="W65" s="1581" t="s">
        <v>9655</v>
      </c>
      <c r="X65" s="1515" t="s">
        <v>9298</v>
      </c>
      <c r="Y65" s="1467" t="s">
        <v>8947</v>
      </c>
      <c r="Z65" s="1515" t="s">
        <v>150</v>
      </c>
      <c r="AA65" s="1515" t="s">
        <v>1268</v>
      </c>
      <c r="AB65" s="1581" t="s">
        <v>9656</v>
      </c>
      <c r="AC65" s="1515" t="s">
        <v>1816</v>
      </c>
      <c r="AD65" s="1515" t="s">
        <v>9657</v>
      </c>
      <c r="AE65" s="1515" t="s">
        <v>3543</v>
      </c>
      <c r="AF65" s="1515" t="s">
        <v>9658</v>
      </c>
      <c r="AG65" s="1515" t="s">
        <v>522</v>
      </c>
      <c r="AH65" s="1515" t="s">
        <v>9659</v>
      </c>
      <c r="AI65" s="1515" t="s">
        <v>5293</v>
      </c>
      <c r="AJ65" s="1515" t="s">
        <v>9660</v>
      </c>
      <c r="AK65" s="1515" t="s">
        <v>9661</v>
      </c>
      <c r="AL65" s="1515" t="s">
        <v>1569</v>
      </c>
      <c r="AM65" s="1515" t="s">
        <v>9482</v>
      </c>
      <c r="AN65" s="1515" t="s">
        <v>9662</v>
      </c>
      <c r="AO65" s="1515" t="s">
        <v>2679</v>
      </c>
      <c r="AP65" s="1515" t="s">
        <v>1763</v>
      </c>
      <c r="AQ65" s="1515" t="s">
        <v>757</v>
      </c>
      <c r="AR65" s="1515" t="s">
        <v>9263</v>
      </c>
      <c r="AS65" s="1515" t="s">
        <v>6775</v>
      </c>
      <c r="AT65" s="1515" t="s">
        <v>9663</v>
      </c>
      <c r="AU65" s="1515" t="s">
        <v>9664</v>
      </c>
      <c r="AV65" s="1575" t="str">
        <f t="shared" si="1"/>
        <v>4:14</v>
      </c>
      <c r="AW65" s="1576" t="s">
        <v>9665</v>
      </c>
    </row>
    <row r="66" ht="15.75" customHeight="1">
      <c r="A66" s="1474" t="s">
        <v>2130</v>
      </c>
      <c r="B66" s="1558" t="s">
        <v>8291</v>
      </c>
      <c r="C66" s="1431">
        <v>0.05173611111111111</v>
      </c>
      <c r="D66" s="1467" t="s">
        <v>9666</v>
      </c>
      <c r="E66" s="1515" t="s">
        <v>9667</v>
      </c>
      <c r="F66" s="1515" t="s">
        <v>9668</v>
      </c>
      <c r="G66" s="1515" t="s">
        <v>9669</v>
      </c>
      <c r="H66" s="1515" t="s">
        <v>7233</v>
      </c>
      <c r="I66" s="1515" t="s">
        <v>490</v>
      </c>
      <c r="J66" s="1515" t="s">
        <v>8610</v>
      </c>
      <c r="K66" s="1515" t="s">
        <v>9670</v>
      </c>
      <c r="L66" s="1515" t="s">
        <v>6849</v>
      </c>
      <c r="M66" s="1515" t="s">
        <v>3361</v>
      </c>
      <c r="N66" s="1515" t="s">
        <v>9671</v>
      </c>
      <c r="O66" s="1515" t="s">
        <v>9672</v>
      </c>
      <c r="P66" s="1515" t="s">
        <v>3470</v>
      </c>
      <c r="Q66" s="1515" t="s">
        <v>9673</v>
      </c>
      <c r="R66" s="1515" t="s">
        <v>9608</v>
      </c>
      <c r="S66" s="1515" t="s">
        <v>5424</v>
      </c>
      <c r="T66" s="1515" t="s">
        <v>5560</v>
      </c>
      <c r="U66" s="1515" t="s">
        <v>9674</v>
      </c>
      <c r="V66" s="1515" t="s">
        <v>125</v>
      </c>
      <c r="W66" s="1515" t="s">
        <v>5497</v>
      </c>
      <c r="X66" s="1515" t="s">
        <v>9510</v>
      </c>
      <c r="Y66" s="1515" t="s">
        <v>1098</v>
      </c>
      <c r="Z66" s="1515" t="s">
        <v>9675</v>
      </c>
      <c r="AA66" s="1515" t="s">
        <v>8847</v>
      </c>
      <c r="AB66" s="1515" t="s">
        <v>6314</v>
      </c>
      <c r="AC66" s="1515" t="s">
        <v>1587</v>
      </c>
      <c r="AD66" s="1515" t="s">
        <v>9534</v>
      </c>
      <c r="AE66" s="1515" t="s">
        <v>8920</v>
      </c>
      <c r="AF66" s="1515" t="s">
        <v>8933</v>
      </c>
      <c r="AG66" s="1515" t="s">
        <v>4745</v>
      </c>
      <c r="AH66" s="1515" t="s">
        <v>9676</v>
      </c>
      <c r="AI66" s="1515" t="s">
        <v>9677</v>
      </c>
      <c r="AJ66" s="1515" t="s">
        <v>9678</v>
      </c>
      <c r="AK66" s="1515" t="s">
        <v>8598</v>
      </c>
      <c r="AL66" s="1515" t="s">
        <v>9679</v>
      </c>
      <c r="AM66" s="1515" t="s">
        <v>2801</v>
      </c>
      <c r="AN66" s="1515" t="s">
        <v>4119</v>
      </c>
      <c r="AO66" s="1515" t="s">
        <v>9420</v>
      </c>
      <c r="AP66" s="1515" t="s">
        <v>9680</v>
      </c>
      <c r="AQ66" s="1515" t="s">
        <v>9681</v>
      </c>
      <c r="AR66" s="1515" t="s">
        <v>413</v>
      </c>
      <c r="AS66" s="1515" t="s">
        <v>9682</v>
      </c>
      <c r="AT66" s="1515" t="s">
        <v>9683</v>
      </c>
      <c r="AU66" s="1515" t="s">
        <v>9684</v>
      </c>
      <c r="AV66" s="1575" t="str">
        <f t="shared" si="1"/>
        <v>3:51</v>
      </c>
      <c r="AW66" s="1576" t="s">
        <v>9685</v>
      </c>
    </row>
    <row r="67" ht="15.75" customHeight="1">
      <c r="A67" s="1474" t="s">
        <v>8022</v>
      </c>
      <c r="B67" s="1493" t="s">
        <v>8319</v>
      </c>
      <c r="C67" s="1549">
        <v>0.051805555555555556</v>
      </c>
      <c r="D67" s="1515" t="s">
        <v>9686</v>
      </c>
      <c r="E67" s="1515" t="s">
        <v>9687</v>
      </c>
      <c r="F67" s="1467" t="s">
        <v>9688</v>
      </c>
      <c r="G67" s="1515" t="s">
        <v>9689</v>
      </c>
      <c r="H67" s="1450" t="s">
        <v>9690</v>
      </c>
      <c r="I67" s="1450">
        <v>49.81</v>
      </c>
      <c r="J67" s="1450" t="s">
        <v>9691</v>
      </c>
      <c r="K67" s="1450" t="s">
        <v>5996</v>
      </c>
      <c r="L67" s="1450">
        <v>59.57</v>
      </c>
      <c r="M67" s="1450" t="s">
        <v>9692</v>
      </c>
      <c r="N67" s="1450" t="s">
        <v>9693</v>
      </c>
      <c r="O67" s="1443" t="s">
        <v>7145</v>
      </c>
      <c r="P67" s="1443" t="s">
        <v>9694</v>
      </c>
      <c r="Q67" s="1443" t="s">
        <v>9695</v>
      </c>
      <c r="R67" s="1450" t="s">
        <v>9696</v>
      </c>
      <c r="S67" s="1450" t="s">
        <v>9309</v>
      </c>
      <c r="T67" s="1450" t="s">
        <v>9697</v>
      </c>
      <c r="U67" s="1450" t="s">
        <v>9698</v>
      </c>
      <c r="V67" s="1450" t="s">
        <v>4301</v>
      </c>
      <c r="W67" s="1450" t="s">
        <v>9699</v>
      </c>
      <c r="X67" s="1450" t="s">
        <v>9700</v>
      </c>
      <c r="Y67" s="1443" t="s">
        <v>9193</v>
      </c>
      <c r="Z67" s="1582" t="s">
        <v>8337</v>
      </c>
      <c r="AA67" s="1450" t="s">
        <v>197</v>
      </c>
      <c r="AB67" s="1443" t="s">
        <v>4060</v>
      </c>
      <c r="AC67" s="1450">
        <v>49.53</v>
      </c>
      <c r="AD67" s="1450" t="s">
        <v>1692</v>
      </c>
      <c r="AE67" s="1443" t="s">
        <v>9701</v>
      </c>
      <c r="AF67" s="1450" t="s">
        <v>8540</v>
      </c>
      <c r="AG67" s="1450" t="s">
        <v>9702</v>
      </c>
      <c r="AH67" s="1450">
        <v>59.93</v>
      </c>
      <c r="AI67" s="1450" t="s">
        <v>9703</v>
      </c>
      <c r="AJ67" s="1450" t="s">
        <v>9704</v>
      </c>
      <c r="AK67" s="1450" t="s">
        <v>8383</v>
      </c>
      <c r="AL67" s="1450">
        <v>59.13</v>
      </c>
      <c r="AM67" s="1450" t="s">
        <v>9639</v>
      </c>
      <c r="AN67" s="1450">
        <v>57.86</v>
      </c>
      <c r="AO67" s="1450" t="s">
        <v>7441</v>
      </c>
      <c r="AP67" s="1450" t="s">
        <v>9705</v>
      </c>
      <c r="AQ67" s="1450" t="s">
        <v>9200</v>
      </c>
      <c r="AR67" s="1450" t="s">
        <v>5882</v>
      </c>
      <c r="AS67" s="1450">
        <v>47.67</v>
      </c>
      <c r="AT67" s="1515" t="s">
        <v>9706</v>
      </c>
      <c r="AU67" s="1515" t="s">
        <v>9707</v>
      </c>
      <c r="AV67" s="1575" t="str">
        <f t="shared" si="1"/>
        <v>2:57</v>
      </c>
      <c r="AW67" s="1583" t="s">
        <v>9708</v>
      </c>
    </row>
    <row r="68" ht="15.75" customHeight="1">
      <c r="A68" s="1429" t="s">
        <v>2918</v>
      </c>
      <c r="B68" s="1496" t="s">
        <v>8291</v>
      </c>
      <c r="C68" s="1535">
        <v>0.051863425925925924</v>
      </c>
      <c r="D68" s="1467" t="s">
        <v>9709</v>
      </c>
      <c r="E68" s="1575" t="s">
        <v>6189</v>
      </c>
      <c r="F68" s="1575" t="s">
        <v>9710</v>
      </c>
      <c r="G68" s="1575" t="s">
        <v>9711</v>
      </c>
      <c r="H68" s="1575" t="s">
        <v>9712</v>
      </c>
      <c r="I68" s="1575" t="s">
        <v>1875</v>
      </c>
      <c r="J68" s="1575" t="s">
        <v>2095</v>
      </c>
      <c r="K68" s="1575" t="s">
        <v>1968</v>
      </c>
      <c r="L68" s="1575" t="s">
        <v>2928</v>
      </c>
      <c r="M68" s="1575" t="s">
        <v>9503</v>
      </c>
      <c r="N68" s="1575" t="s">
        <v>4941</v>
      </c>
      <c r="O68" s="1575" t="s">
        <v>9713</v>
      </c>
      <c r="P68" s="1575" t="s">
        <v>1386</v>
      </c>
      <c r="Q68" s="1575" t="s">
        <v>9714</v>
      </c>
      <c r="R68" s="1575" t="s">
        <v>8532</v>
      </c>
      <c r="S68" s="1575" t="s">
        <v>9715</v>
      </c>
      <c r="T68" s="1575" t="s">
        <v>9716</v>
      </c>
      <c r="U68" s="1575" t="s">
        <v>9717</v>
      </c>
      <c r="V68" s="1575" t="s">
        <v>9273</v>
      </c>
      <c r="W68" s="1575" t="s">
        <v>9718</v>
      </c>
      <c r="X68" s="1575" t="s">
        <v>9634</v>
      </c>
      <c r="Y68" s="1575" t="s">
        <v>3085</v>
      </c>
      <c r="Z68" s="1575" t="s">
        <v>2467</v>
      </c>
      <c r="AA68" s="1575" t="s">
        <v>9719</v>
      </c>
      <c r="AB68" s="1575" t="s">
        <v>8146</v>
      </c>
      <c r="AC68" s="1575" t="s">
        <v>924</v>
      </c>
      <c r="AD68" s="1575" t="s">
        <v>9720</v>
      </c>
      <c r="AE68" s="1575" t="s">
        <v>1116</v>
      </c>
      <c r="AF68" s="1575" t="s">
        <v>9721</v>
      </c>
      <c r="AG68" s="1575" t="s">
        <v>9722</v>
      </c>
      <c r="AH68" s="1575" t="s">
        <v>5304</v>
      </c>
      <c r="AI68" s="1575" t="s">
        <v>9677</v>
      </c>
      <c r="AJ68" s="1575" t="s">
        <v>9723</v>
      </c>
      <c r="AK68" s="1575" t="s">
        <v>1809</v>
      </c>
      <c r="AL68" s="1575" t="s">
        <v>6211</v>
      </c>
      <c r="AM68" s="1575" t="s">
        <v>9724</v>
      </c>
      <c r="AN68" s="1575" t="s">
        <v>9181</v>
      </c>
      <c r="AO68" s="1575" t="s">
        <v>8635</v>
      </c>
      <c r="AP68" s="1575" t="s">
        <v>9725</v>
      </c>
      <c r="AQ68" s="1575" t="s">
        <v>9726</v>
      </c>
      <c r="AR68" s="1575" t="s">
        <v>8470</v>
      </c>
      <c r="AS68" s="1575" t="s">
        <v>4670</v>
      </c>
      <c r="AT68" s="1575" t="s">
        <v>9727</v>
      </c>
      <c r="AU68" s="1575" t="s">
        <v>9728</v>
      </c>
      <c r="AV68" s="1575" t="str">
        <f t="shared" si="1"/>
        <v>2:06</v>
      </c>
      <c r="AW68" s="1576" t="s">
        <v>9729</v>
      </c>
    </row>
    <row r="69" ht="15.75" customHeight="1">
      <c r="A69" s="1429" t="s">
        <v>1061</v>
      </c>
      <c r="B69" s="1430" t="s">
        <v>8263</v>
      </c>
      <c r="C69" s="1535">
        <v>0.051875</v>
      </c>
      <c r="D69" s="1467" t="s">
        <v>9730</v>
      </c>
      <c r="E69" s="1575" t="s">
        <v>3662</v>
      </c>
      <c r="F69" s="1575" t="s">
        <v>9731</v>
      </c>
      <c r="G69" s="1575" t="s">
        <v>9732</v>
      </c>
      <c r="H69" s="1575" t="s">
        <v>9733</v>
      </c>
      <c r="I69" s="1575" t="s">
        <v>9734</v>
      </c>
      <c r="J69" s="1575" t="s">
        <v>2376</v>
      </c>
      <c r="K69" s="1575" t="s">
        <v>9735</v>
      </c>
      <c r="L69" s="1575" t="s">
        <v>8485</v>
      </c>
      <c r="M69" s="1575" t="s">
        <v>7321</v>
      </c>
      <c r="N69" s="1575" t="s">
        <v>9373</v>
      </c>
      <c r="O69" s="1575" t="s">
        <v>4541</v>
      </c>
      <c r="P69" s="1575" t="s">
        <v>1514</v>
      </c>
      <c r="Q69" s="1575" t="s">
        <v>9736</v>
      </c>
      <c r="R69" s="1575" t="s">
        <v>8953</v>
      </c>
      <c r="S69" s="1575" t="s">
        <v>4508</v>
      </c>
      <c r="T69" s="1575" t="s">
        <v>9737</v>
      </c>
      <c r="U69" s="1575" t="s">
        <v>9551</v>
      </c>
      <c r="V69" s="1575" t="s">
        <v>6205</v>
      </c>
      <c r="W69" s="1575" t="s">
        <v>4541</v>
      </c>
      <c r="X69" s="1575" t="s">
        <v>9159</v>
      </c>
      <c r="Y69" s="1575" t="s">
        <v>9195</v>
      </c>
      <c r="Z69" s="1575" t="s">
        <v>9738</v>
      </c>
      <c r="AA69" s="1575" t="s">
        <v>416</v>
      </c>
      <c r="AB69" s="1575" t="s">
        <v>191</v>
      </c>
      <c r="AC69" s="1575" t="s">
        <v>9739</v>
      </c>
      <c r="AD69" s="1575" t="s">
        <v>9591</v>
      </c>
      <c r="AE69" s="1575" t="s">
        <v>935</v>
      </c>
      <c r="AF69" s="1575" t="s">
        <v>9740</v>
      </c>
      <c r="AG69" s="1575" t="s">
        <v>9741</v>
      </c>
      <c r="AH69" s="1575" t="s">
        <v>9501</v>
      </c>
      <c r="AI69" s="1575" t="s">
        <v>9742</v>
      </c>
      <c r="AJ69" s="1575" t="s">
        <v>9743</v>
      </c>
      <c r="AK69" s="1575" t="s">
        <v>9744</v>
      </c>
      <c r="AL69" s="1575" t="s">
        <v>5496</v>
      </c>
      <c r="AM69" s="1575" t="s">
        <v>9745</v>
      </c>
      <c r="AN69" s="1575" t="s">
        <v>6074</v>
      </c>
      <c r="AO69" s="1515" t="s">
        <v>8533</v>
      </c>
      <c r="AP69" s="1575" t="s">
        <v>9746</v>
      </c>
      <c r="AQ69" s="1575" t="s">
        <v>9747</v>
      </c>
      <c r="AR69" s="1575" t="s">
        <v>8973</v>
      </c>
      <c r="AS69" s="1575" t="s">
        <v>9042</v>
      </c>
      <c r="AT69" s="1575" t="s">
        <v>9748</v>
      </c>
      <c r="AU69" s="1515" t="s">
        <v>9749</v>
      </c>
      <c r="AV69" s="1575" t="str">
        <f t="shared" si="1"/>
        <v>0:37</v>
      </c>
      <c r="AW69" s="1580" t="s">
        <v>9750</v>
      </c>
    </row>
    <row r="70">
      <c r="A70" s="1474" t="s">
        <v>7615</v>
      </c>
      <c r="B70" s="1475" t="s">
        <v>8263</v>
      </c>
      <c r="C70" s="1431">
        <v>0.05188657407407407</v>
      </c>
      <c r="D70" s="1515" t="s">
        <v>9751</v>
      </c>
      <c r="E70" s="1467" t="s">
        <v>863</v>
      </c>
      <c r="F70" s="1467" t="s">
        <v>9752</v>
      </c>
      <c r="G70" s="1467" t="s">
        <v>9753</v>
      </c>
      <c r="H70" s="1467" t="s">
        <v>9754</v>
      </c>
      <c r="I70" s="1467" t="s">
        <v>678</v>
      </c>
      <c r="J70" s="1467" t="s">
        <v>3955</v>
      </c>
      <c r="K70" s="1467" t="s">
        <v>8948</v>
      </c>
      <c r="L70" s="1467" t="s">
        <v>2658</v>
      </c>
      <c r="M70" s="1467" t="s">
        <v>9755</v>
      </c>
      <c r="N70" s="1467" t="s">
        <v>3830</v>
      </c>
      <c r="O70" s="1467" t="s">
        <v>9756</v>
      </c>
      <c r="P70" s="1467" t="s">
        <v>5050</v>
      </c>
      <c r="Q70" s="1467" t="s">
        <v>9757</v>
      </c>
      <c r="R70" s="1467" t="s">
        <v>5461</v>
      </c>
      <c r="S70" s="1467" t="s">
        <v>9758</v>
      </c>
      <c r="T70" s="1467" t="s">
        <v>8342</v>
      </c>
      <c r="U70" s="1467" t="s">
        <v>9759</v>
      </c>
      <c r="V70" s="1467" t="s">
        <v>5389</v>
      </c>
      <c r="W70" s="1467" t="s">
        <v>9760</v>
      </c>
      <c r="X70" s="1467" t="s">
        <v>9761</v>
      </c>
      <c r="Y70" s="1467" t="s">
        <v>9762</v>
      </c>
      <c r="Z70" s="1467" t="s">
        <v>8960</v>
      </c>
      <c r="AA70" s="1467" t="s">
        <v>5022</v>
      </c>
      <c r="AB70" s="1467" t="s">
        <v>687</v>
      </c>
      <c r="AC70" s="1467" t="s">
        <v>9763</v>
      </c>
      <c r="AD70" s="1467" t="s">
        <v>9764</v>
      </c>
      <c r="AE70" s="1467" t="s">
        <v>5695</v>
      </c>
      <c r="AF70" s="1467" t="s">
        <v>9765</v>
      </c>
      <c r="AG70" s="1467" t="s">
        <v>2256</v>
      </c>
      <c r="AH70" s="1467" t="s">
        <v>2658</v>
      </c>
      <c r="AI70" s="1467" t="s">
        <v>196</v>
      </c>
      <c r="AJ70" s="1467" t="s">
        <v>9766</v>
      </c>
      <c r="AK70" s="1467" t="s">
        <v>8966</v>
      </c>
      <c r="AL70" s="1467" t="s">
        <v>9447</v>
      </c>
      <c r="AM70" s="1467" t="s">
        <v>8934</v>
      </c>
      <c r="AN70" s="1467" t="s">
        <v>3355</v>
      </c>
      <c r="AO70" s="1467" t="s">
        <v>9767</v>
      </c>
      <c r="AP70" s="1467" t="s">
        <v>9398</v>
      </c>
      <c r="AQ70" s="1467" t="s">
        <v>9747</v>
      </c>
      <c r="AR70" s="1467" t="s">
        <v>9768</v>
      </c>
      <c r="AS70" s="1467" t="s">
        <v>6209</v>
      </c>
      <c r="AT70" s="1467" t="s">
        <v>9769</v>
      </c>
      <c r="AU70" s="1515" t="s">
        <v>9770</v>
      </c>
      <c r="AV70" s="1575" t="str">
        <f t="shared" si="1"/>
        <v>4:21</v>
      </c>
      <c r="AW70" s="1576" t="s">
        <v>9771</v>
      </c>
    </row>
    <row r="71" ht="15.75" customHeight="1">
      <c r="A71" s="1429" t="s">
        <v>4733</v>
      </c>
      <c r="B71" s="1559" t="s">
        <v>8319</v>
      </c>
      <c r="C71" s="1549">
        <v>0.051909722222222225</v>
      </c>
      <c r="D71" s="1584" t="s">
        <v>9772</v>
      </c>
      <c r="E71" s="1508" t="s">
        <v>2188</v>
      </c>
      <c r="F71" s="1508" t="s">
        <v>9773</v>
      </c>
      <c r="G71" s="1508" t="s">
        <v>9774</v>
      </c>
      <c r="H71" s="1508" t="s">
        <v>9775</v>
      </c>
      <c r="I71" s="1584">
        <v>49.97</v>
      </c>
      <c r="J71" s="1508" t="s">
        <v>2170</v>
      </c>
      <c r="K71" s="1508" t="s">
        <v>9776</v>
      </c>
      <c r="L71" s="1508" t="s">
        <v>4973</v>
      </c>
      <c r="M71" s="1508" t="s">
        <v>2999</v>
      </c>
      <c r="N71" s="1508" t="s">
        <v>4617</v>
      </c>
      <c r="O71" s="1508" t="s">
        <v>9777</v>
      </c>
      <c r="P71" s="1584">
        <v>48.99</v>
      </c>
      <c r="Q71" s="1508" t="s">
        <v>9778</v>
      </c>
      <c r="R71" s="1508" t="s">
        <v>9779</v>
      </c>
      <c r="S71" s="1508" t="s">
        <v>4027</v>
      </c>
      <c r="T71" s="1508" t="s">
        <v>9780</v>
      </c>
      <c r="U71" s="1508" t="s">
        <v>9781</v>
      </c>
      <c r="V71" s="1508" t="s">
        <v>2263</v>
      </c>
      <c r="W71" s="1508" t="s">
        <v>9782</v>
      </c>
      <c r="X71" s="1508" t="s">
        <v>9506</v>
      </c>
      <c r="Y71" s="1585">
        <v>47.93</v>
      </c>
      <c r="Z71" s="1508" t="s">
        <v>9783</v>
      </c>
      <c r="AA71" s="1508" t="s">
        <v>4961</v>
      </c>
      <c r="AB71" s="1508" t="s">
        <v>9486</v>
      </c>
      <c r="AC71" s="1582">
        <v>49.24</v>
      </c>
      <c r="AD71" s="1508" t="s">
        <v>8858</v>
      </c>
      <c r="AE71" s="1584">
        <v>49.87</v>
      </c>
      <c r="AF71" s="1508" t="s">
        <v>9784</v>
      </c>
      <c r="AG71" s="1508" t="s">
        <v>9785</v>
      </c>
      <c r="AH71" s="1584">
        <v>59.9</v>
      </c>
      <c r="AI71" s="1508" t="s">
        <v>9786</v>
      </c>
      <c r="AJ71" s="1586" t="s">
        <v>8343</v>
      </c>
      <c r="AK71" s="1508" t="s">
        <v>1720</v>
      </c>
      <c r="AL71" s="1584">
        <v>58.74</v>
      </c>
      <c r="AM71" s="1508" t="s">
        <v>1765</v>
      </c>
      <c r="AN71" s="1584">
        <v>57.51</v>
      </c>
      <c r="AO71" s="1508" t="s">
        <v>4850</v>
      </c>
      <c r="AP71" s="1508" t="s">
        <v>9787</v>
      </c>
      <c r="AQ71" s="1508" t="s">
        <v>9457</v>
      </c>
      <c r="AR71" s="1586" t="s">
        <v>6315</v>
      </c>
      <c r="AS71" s="1584">
        <v>47.44</v>
      </c>
      <c r="AT71" s="1508" t="s">
        <v>9788</v>
      </c>
      <c r="AU71" s="1515" t="s">
        <v>9789</v>
      </c>
      <c r="AV71" s="1575" t="str">
        <f t="shared" si="1"/>
        <v>2:59</v>
      </c>
      <c r="AW71" s="1576" t="s">
        <v>7591</v>
      </c>
    </row>
    <row r="72">
      <c r="A72" s="1474" t="s">
        <v>8188</v>
      </c>
      <c r="B72" s="1493" t="s">
        <v>8263</v>
      </c>
      <c r="C72" s="1431">
        <v>0.05193287037037037</v>
      </c>
      <c r="D72" s="1547" t="s">
        <v>9790</v>
      </c>
      <c r="E72" s="1515" t="s">
        <v>7351</v>
      </c>
      <c r="F72" s="1515" t="s">
        <v>9791</v>
      </c>
      <c r="G72" s="1515" t="s">
        <v>9792</v>
      </c>
      <c r="H72" s="1515" t="s">
        <v>9793</v>
      </c>
      <c r="I72" s="1515" t="s">
        <v>2223</v>
      </c>
      <c r="J72" s="1515" t="s">
        <v>4057</v>
      </c>
      <c r="K72" s="1515" t="s">
        <v>8889</v>
      </c>
      <c r="L72" s="1515"/>
      <c r="M72" s="1515" t="s">
        <v>6954</v>
      </c>
      <c r="N72" s="1515" t="s">
        <v>9116</v>
      </c>
      <c r="O72" s="1515" t="s">
        <v>8335</v>
      </c>
      <c r="P72" s="1515" t="s">
        <v>9391</v>
      </c>
      <c r="Q72" s="1515" t="s">
        <v>9794</v>
      </c>
      <c r="R72" s="1515" t="s">
        <v>9795</v>
      </c>
      <c r="S72" s="1515" t="s">
        <v>8747</v>
      </c>
      <c r="T72" s="1515" t="s">
        <v>8904</v>
      </c>
      <c r="U72" s="1515" t="s">
        <v>2394</v>
      </c>
      <c r="V72" s="1515" t="s">
        <v>8698</v>
      </c>
      <c r="W72" s="1515" t="s">
        <v>9777</v>
      </c>
      <c r="X72" s="1515" t="s">
        <v>624</v>
      </c>
      <c r="Y72" s="1515" t="s">
        <v>8677</v>
      </c>
      <c r="Z72" s="1515" t="s">
        <v>9107</v>
      </c>
      <c r="AA72" s="1515" t="s">
        <v>7454</v>
      </c>
      <c r="AB72" s="1515" t="s">
        <v>9399</v>
      </c>
      <c r="AC72" s="1515" t="s">
        <v>2839</v>
      </c>
      <c r="AD72" s="1515" t="s">
        <v>9796</v>
      </c>
      <c r="AE72" s="1515" t="s">
        <v>9797</v>
      </c>
      <c r="AF72" s="1515" t="s">
        <v>9798</v>
      </c>
      <c r="AG72" s="1515" t="s">
        <v>9555</v>
      </c>
      <c r="AH72" s="1515" t="s">
        <v>9799</v>
      </c>
      <c r="AI72" s="1515" t="s">
        <v>9800</v>
      </c>
      <c r="AJ72" s="1515" t="s">
        <v>9801</v>
      </c>
      <c r="AK72" s="1515" t="s">
        <v>9802</v>
      </c>
      <c r="AL72" s="1515" t="s">
        <v>3080</v>
      </c>
      <c r="AM72" s="1515" t="s">
        <v>9803</v>
      </c>
      <c r="AN72" s="1515" t="s">
        <v>1948</v>
      </c>
      <c r="AO72" s="1515" t="s">
        <v>9804</v>
      </c>
      <c r="AP72" s="1515" t="s">
        <v>9805</v>
      </c>
      <c r="AQ72" s="1515" t="s">
        <v>9806</v>
      </c>
      <c r="AR72" s="1515" t="s">
        <v>9807</v>
      </c>
      <c r="AS72" s="1515" t="s">
        <v>3513</v>
      </c>
      <c r="AT72" s="1515" t="s">
        <v>9808</v>
      </c>
      <c r="AU72" s="1515" t="s">
        <v>9809</v>
      </c>
      <c r="AV72" s="1575" t="str">
        <f t="shared" si="1"/>
        <v>4:12</v>
      </c>
      <c r="AW72" s="1580"/>
    </row>
    <row r="73" ht="15.75" customHeight="1">
      <c r="A73" s="1517" t="s">
        <v>9810</v>
      </c>
      <c r="B73" s="1430" t="s">
        <v>8263</v>
      </c>
      <c r="C73" s="1535">
        <v>0.05199074074074074</v>
      </c>
      <c r="D73" s="1467" t="s">
        <v>9811</v>
      </c>
      <c r="E73" s="1575" t="s">
        <v>5234</v>
      </c>
      <c r="F73" s="1575" t="s">
        <v>9812</v>
      </c>
      <c r="G73" s="1575" t="s">
        <v>9813</v>
      </c>
      <c r="H73" s="1575" t="s">
        <v>7263</v>
      </c>
      <c r="I73" s="1575" t="s">
        <v>4016</v>
      </c>
      <c r="J73" s="1575" t="s">
        <v>9814</v>
      </c>
      <c r="K73" s="1575" t="s">
        <v>9815</v>
      </c>
      <c r="L73" s="1575" t="s">
        <v>2928</v>
      </c>
      <c r="M73" s="1575" t="s">
        <v>9816</v>
      </c>
      <c r="N73" s="1575" t="s">
        <v>9039</v>
      </c>
      <c r="O73" s="1575" t="s">
        <v>9817</v>
      </c>
      <c r="P73" s="1575" t="s">
        <v>2280</v>
      </c>
      <c r="Q73" s="1575" t="s">
        <v>4896</v>
      </c>
      <c r="R73" s="1575" t="s">
        <v>5174</v>
      </c>
      <c r="S73" s="1575" t="s">
        <v>4736</v>
      </c>
      <c r="T73" s="1575" t="s">
        <v>5869</v>
      </c>
      <c r="U73" s="1575" t="s">
        <v>9818</v>
      </c>
      <c r="V73" s="1575" t="s">
        <v>6205</v>
      </c>
      <c r="W73" s="1575" t="s">
        <v>7623</v>
      </c>
      <c r="X73" s="1575" t="s">
        <v>9819</v>
      </c>
      <c r="Y73" s="1575" t="s">
        <v>1856</v>
      </c>
      <c r="Z73" s="1575" t="s">
        <v>9820</v>
      </c>
      <c r="AA73" s="1575" t="s">
        <v>9506</v>
      </c>
      <c r="AB73" s="1575" t="s">
        <v>9821</v>
      </c>
      <c r="AC73" s="1575" t="s">
        <v>8341</v>
      </c>
      <c r="AD73" s="1575" t="s">
        <v>9822</v>
      </c>
      <c r="AE73" s="1575" t="s">
        <v>6438</v>
      </c>
      <c r="AF73" s="1575" t="s">
        <v>9823</v>
      </c>
      <c r="AG73" s="1575" t="s">
        <v>9744</v>
      </c>
      <c r="AH73" s="1575" t="s">
        <v>9824</v>
      </c>
      <c r="AI73" s="1575" t="s">
        <v>9825</v>
      </c>
      <c r="AJ73" s="1575" t="s">
        <v>9826</v>
      </c>
      <c r="AK73" s="1575" t="s">
        <v>809</v>
      </c>
      <c r="AL73" s="1575" t="s">
        <v>3446</v>
      </c>
      <c r="AM73" s="1575" t="s">
        <v>9257</v>
      </c>
      <c r="AN73" s="1575" t="s">
        <v>9827</v>
      </c>
      <c r="AO73" s="1515" t="s">
        <v>7219</v>
      </c>
      <c r="AP73" s="1515" t="s">
        <v>9828</v>
      </c>
      <c r="AQ73" s="1575" t="s">
        <v>5211</v>
      </c>
      <c r="AR73" s="1575" t="s">
        <v>9829</v>
      </c>
      <c r="AS73" s="1575" t="s">
        <v>1161</v>
      </c>
      <c r="AT73" s="1575" t="s">
        <v>9392</v>
      </c>
      <c r="AU73" s="1578" t="str">
        <f>HYPERLINK("https://splits.io/m3t","1:18:40")</f>
        <v>1:18:40</v>
      </c>
      <c r="AV73" s="1575" t="str">
        <f t="shared" si="1"/>
        <v>3:48</v>
      </c>
      <c r="AW73" s="1579" t="s">
        <v>9830</v>
      </c>
    </row>
    <row r="74" ht="15.75" customHeight="1">
      <c r="A74" s="1517" t="s">
        <v>9831</v>
      </c>
      <c r="B74" s="1430" t="s">
        <v>8263</v>
      </c>
      <c r="C74" s="1535">
        <v>0.052002314814814814</v>
      </c>
      <c r="D74" s="1467" t="s">
        <v>9832</v>
      </c>
      <c r="E74" s="1575" t="s">
        <v>8554</v>
      </c>
      <c r="F74" s="1575" t="s">
        <v>9833</v>
      </c>
      <c r="G74" s="1575" t="s">
        <v>9834</v>
      </c>
      <c r="H74" s="1575" t="s">
        <v>9835</v>
      </c>
      <c r="I74" s="1575" t="s">
        <v>3365</v>
      </c>
      <c r="J74" s="1575" t="s">
        <v>8924</v>
      </c>
      <c r="K74" s="1575" t="s">
        <v>4508</v>
      </c>
      <c r="L74" s="1575" t="s">
        <v>3230</v>
      </c>
      <c r="M74" s="1575" t="s">
        <v>9550</v>
      </c>
      <c r="N74" s="1575" t="s">
        <v>4544</v>
      </c>
      <c r="O74" s="1575" t="s">
        <v>9836</v>
      </c>
      <c r="P74" s="1575" t="s">
        <v>9837</v>
      </c>
      <c r="Q74" s="1575" t="s">
        <v>9838</v>
      </c>
      <c r="R74" s="1575" t="s">
        <v>1448</v>
      </c>
      <c r="S74" s="1575" t="s">
        <v>9008</v>
      </c>
      <c r="T74" s="1575" t="s">
        <v>523</v>
      </c>
      <c r="U74" s="1575" t="s">
        <v>1676</v>
      </c>
      <c r="V74" s="1575" t="s">
        <v>459</v>
      </c>
      <c r="W74" s="1575" t="s">
        <v>5666</v>
      </c>
      <c r="X74" s="1575" t="s">
        <v>9303</v>
      </c>
      <c r="Y74" s="1575" t="s">
        <v>160</v>
      </c>
      <c r="Z74" s="1575" t="s">
        <v>5372</v>
      </c>
      <c r="AA74" s="1575" t="s">
        <v>9039</v>
      </c>
      <c r="AB74" s="1575" t="s">
        <v>9839</v>
      </c>
      <c r="AC74" s="1575" t="s">
        <v>2995</v>
      </c>
      <c r="AD74" s="1575" t="s">
        <v>9840</v>
      </c>
      <c r="AE74" s="1575" t="s">
        <v>5050</v>
      </c>
      <c r="AF74" s="1575" t="s">
        <v>9841</v>
      </c>
      <c r="AG74" s="1575" t="s">
        <v>9842</v>
      </c>
      <c r="AH74" s="1575" t="s">
        <v>2198</v>
      </c>
      <c r="AI74" s="1575" t="s">
        <v>9843</v>
      </c>
      <c r="AJ74" s="1575" t="s">
        <v>9844</v>
      </c>
      <c r="AK74" s="1575" t="s">
        <v>4415</v>
      </c>
      <c r="AL74" s="1575" t="s">
        <v>8364</v>
      </c>
      <c r="AM74" s="1575" t="s">
        <v>1453</v>
      </c>
      <c r="AN74" s="1575" t="s">
        <v>8440</v>
      </c>
      <c r="AO74" s="1575" t="s">
        <v>8693</v>
      </c>
      <c r="AP74" s="1575" t="s">
        <v>9845</v>
      </c>
      <c r="AQ74" s="1575" t="s">
        <v>9846</v>
      </c>
      <c r="AR74" s="1575" t="s">
        <v>9780</v>
      </c>
      <c r="AS74" s="1575" t="s">
        <v>9138</v>
      </c>
      <c r="AT74" s="1575" t="s">
        <v>9847</v>
      </c>
      <c r="AU74" s="1575" t="s">
        <v>9848</v>
      </c>
      <c r="AV74" s="1575" t="str">
        <f t="shared" si="1"/>
        <v>3:32</v>
      </c>
      <c r="AW74" s="1579" t="s">
        <v>9849</v>
      </c>
    </row>
    <row r="75" ht="15.75" customHeight="1">
      <c r="A75" s="1517" t="s">
        <v>9850</v>
      </c>
      <c r="B75" s="1496" t="s">
        <v>8291</v>
      </c>
      <c r="C75" s="1535">
        <v>0.05201388888888889</v>
      </c>
      <c r="D75" s="1467" t="s">
        <v>9851</v>
      </c>
      <c r="E75" s="1515" t="s">
        <v>9852</v>
      </c>
      <c r="F75" s="1575" t="s">
        <v>9853</v>
      </c>
      <c r="G75" s="1575" t="s">
        <v>9854</v>
      </c>
      <c r="H75" s="1575" t="s">
        <v>1562</v>
      </c>
      <c r="I75" s="1575" t="s">
        <v>9855</v>
      </c>
      <c r="J75" s="1575" t="s">
        <v>9856</v>
      </c>
      <c r="K75" s="1575" t="s">
        <v>4027</v>
      </c>
      <c r="L75" s="1575" t="s">
        <v>9857</v>
      </c>
      <c r="M75" s="1575" t="s">
        <v>9858</v>
      </c>
      <c r="N75" s="1575" t="s">
        <v>9859</v>
      </c>
      <c r="O75" s="1575" t="s">
        <v>9860</v>
      </c>
      <c r="P75" s="1575" t="s">
        <v>1587</v>
      </c>
      <c r="Q75" s="1575" t="s">
        <v>9861</v>
      </c>
      <c r="R75" s="1575" t="s">
        <v>7138</v>
      </c>
      <c r="S75" s="1575" t="s">
        <v>9862</v>
      </c>
      <c r="T75" s="1575" t="s">
        <v>9863</v>
      </c>
      <c r="U75" s="1575" t="s">
        <v>9864</v>
      </c>
      <c r="V75" s="1575" t="s">
        <v>7857</v>
      </c>
      <c r="W75" s="1575" t="s">
        <v>9865</v>
      </c>
      <c r="X75" s="1575" t="s">
        <v>9303</v>
      </c>
      <c r="Y75" s="1575" t="s">
        <v>301</v>
      </c>
      <c r="Z75" s="1575" t="s">
        <v>2217</v>
      </c>
      <c r="AA75" s="1575" t="s">
        <v>5684</v>
      </c>
      <c r="AB75" s="1575" t="s">
        <v>8578</v>
      </c>
      <c r="AC75" s="1575" t="s">
        <v>855</v>
      </c>
      <c r="AD75" s="1575" t="s">
        <v>9866</v>
      </c>
      <c r="AE75" s="1575" t="s">
        <v>1098</v>
      </c>
      <c r="AF75" s="1575" t="s">
        <v>9867</v>
      </c>
      <c r="AG75" s="1575" t="s">
        <v>2801</v>
      </c>
      <c r="AH75" s="1575" t="s">
        <v>5891</v>
      </c>
      <c r="AI75" s="1575" t="s">
        <v>1949</v>
      </c>
      <c r="AJ75" s="1575" t="s">
        <v>9868</v>
      </c>
      <c r="AK75" s="1575" t="s">
        <v>3343</v>
      </c>
      <c r="AL75" s="1575" t="s">
        <v>3729</v>
      </c>
      <c r="AM75" s="1575" t="s">
        <v>927</v>
      </c>
      <c r="AN75" s="1575" t="s">
        <v>9636</v>
      </c>
      <c r="AO75" s="1575" t="s">
        <v>2201</v>
      </c>
      <c r="AP75" s="1575" t="s">
        <v>9869</v>
      </c>
      <c r="AQ75" s="1575" t="s">
        <v>1005</v>
      </c>
      <c r="AR75" s="1575" t="s">
        <v>8336</v>
      </c>
      <c r="AS75" s="1575" t="s">
        <v>9377</v>
      </c>
      <c r="AT75" s="1575" t="s">
        <v>9870</v>
      </c>
      <c r="AU75" s="1575" t="s">
        <v>9871</v>
      </c>
      <c r="AV75" s="1575" t="str">
        <f t="shared" si="1"/>
        <v>2:58</v>
      </c>
      <c r="AW75" s="1580" t="s">
        <v>9872</v>
      </c>
    </row>
    <row r="76" ht="15.75" customHeight="1">
      <c r="A76" s="1429" t="s">
        <v>6267</v>
      </c>
      <c r="B76" s="1496" t="s">
        <v>8291</v>
      </c>
      <c r="C76" s="1535">
        <v>0.05207175925925926</v>
      </c>
      <c r="D76" s="1467" t="s">
        <v>9873</v>
      </c>
      <c r="E76" s="1575" t="s">
        <v>9874</v>
      </c>
      <c r="F76" s="1575" t="s">
        <v>9875</v>
      </c>
      <c r="G76" s="1575" t="s">
        <v>9876</v>
      </c>
      <c r="H76" s="1575" t="s">
        <v>9877</v>
      </c>
      <c r="I76" s="1575" t="s">
        <v>5006</v>
      </c>
      <c r="J76" s="1575" t="s">
        <v>8829</v>
      </c>
      <c r="K76" s="1575" t="s">
        <v>9515</v>
      </c>
      <c r="L76" s="1575" t="s">
        <v>9878</v>
      </c>
      <c r="M76" s="1575" t="s">
        <v>2642</v>
      </c>
      <c r="N76" s="1575" t="s">
        <v>9879</v>
      </c>
      <c r="O76" s="1575" t="s">
        <v>9880</v>
      </c>
      <c r="P76" s="1575" t="s">
        <v>765</v>
      </c>
      <c r="Q76" s="1575" t="s">
        <v>9881</v>
      </c>
      <c r="R76" s="1575" t="s">
        <v>4783</v>
      </c>
      <c r="S76" s="1575" t="s">
        <v>5830</v>
      </c>
      <c r="T76" s="1575" t="s">
        <v>5869</v>
      </c>
      <c r="U76" s="1575" t="s">
        <v>9882</v>
      </c>
      <c r="V76" s="1575" t="s">
        <v>2263</v>
      </c>
      <c r="W76" s="1575" t="s">
        <v>8340</v>
      </c>
      <c r="X76" s="1575" t="s">
        <v>9883</v>
      </c>
      <c r="Y76" s="1575" t="s">
        <v>1347</v>
      </c>
      <c r="Z76" s="1575" t="s">
        <v>7081</v>
      </c>
      <c r="AA76" s="1575" t="s">
        <v>1476</v>
      </c>
      <c r="AB76" s="1575" t="s">
        <v>4174</v>
      </c>
      <c r="AC76" s="1575" t="s">
        <v>238</v>
      </c>
      <c r="AD76" s="1575" t="s">
        <v>9884</v>
      </c>
      <c r="AE76" s="1575" t="s">
        <v>141</v>
      </c>
      <c r="AF76" s="1575" t="s">
        <v>9885</v>
      </c>
      <c r="AG76" s="1575" t="s">
        <v>9303</v>
      </c>
      <c r="AH76" s="1575" t="s">
        <v>6852</v>
      </c>
      <c r="AI76" s="1575" t="s">
        <v>9677</v>
      </c>
      <c r="AJ76" s="1575" t="s">
        <v>9886</v>
      </c>
      <c r="AK76" s="1575" t="s">
        <v>9887</v>
      </c>
      <c r="AL76" s="1575" t="s">
        <v>4077</v>
      </c>
      <c r="AM76" s="1575" t="s">
        <v>9417</v>
      </c>
      <c r="AN76" s="1575" t="s">
        <v>3729</v>
      </c>
      <c r="AO76" s="1575" t="s">
        <v>4027</v>
      </c>
      <c r="AP76" s="1575" t="s">
        <v>9150</v>
      </c>
      <c r="AQ76" s="1575" t="s">
        <v>9888</v>
      </c>
      <c r="AR76" s="1575" t="s">
        <v>194</v>
      </c>
      <c r="AS76" s="1575" t="s">
        <v>5951</v>
      </c>
      <c r="AT76" s="1575" t="s">
        <v>7400</v>
      </c>
      <c r="AU76" s="1575" t="s">
        <v>9889</v>
      </c>
      <c r="AV76" s="1575" t="str">
        <f t="shared" si="1"/>
        <v>3:10</v>
      </c>
      <c r="AW76" s="1580" t="s">
        <v>9890</v>
      </c>
    </row>
    <row r="77">
      <c r="A77" s="1587" t="s">
        <v>3734</v>
      </c>
      <c r="B77" s="1559" t="s">
        <v>8319</v>
      </c>
      <c r="C77" s="1588">
        <v>0.052141203703703703</v>
      </c>
      <c r="D77" s="1467" t="s">
        <v>9891</v>
      </c>
      <c r="E77" s="1483" t="s">
        <v>2829</v>
      </c>
      <c r="F77" s="1483" t="s">
        <v>9892</v>
      </c>
      <c r="G77" s="1508" t="s">
        <v>9893</v>
      </c>
      <c r="H77" s="1508" t="s">
        <v>9894</v>
      </c>
      <c r="I77" s="1508" t="s">
        <v>2275</v>
      </c>
      <c r="J77" s="1508" t="s">
        <v>6702</v>
      </c>
      <c r="K77" s="1589" t="s">
        <v>6004</v>
      </c>
      <c r="L77" s="1540" t="s">
        <v>6849</v>
      </c>
      <c r="M77" s="1508" t="s">
        <v>9895</v>
      </c>
      <c r="N77" s="1508" t="s">
        <v>5869</v>
      </c>
      <c r="O77" s="1508" t="s">
        <v>5464</v>
      </c>
      <c r="P77" s="1508" t="s">
        <v>1816</v>
      </c>
      <c r="Q77" s="1508" t="s">
        <v>9896</v>
      </c>
      <c r="R77" s="1508" t="s">
        <v>9897</v>
      </c>
      <c r="S77" s="1590" t="s">
        <v>2392</v>
      </c>
      <c r="T77" s="1508" t="s">
        <v>8679</v>
      </c>
      <c r="U77" s="1508" t="s">
        <v>3127</v>
      </c>
      <c r="V77" s="1508" t="s">
        <v>9898</v>
      </c>
      <c r="W77" s="1508" t="s">
        <v>9899</v>
      </c>
      <c r="X77" s="1508" t="s">
        <v>4532</v>
      </c>
      <c r="Y77" s="1508" t="s">
        <v>2530</v>
      </c>
      <c r="Z77" s="1508" t="s">
        <v>3996</v>
      </c>
      <c r="AA77" s="1508" t="s">
        <v>173</v>
      </c>
      <c r="AB77" s="1508" t="s">
        <v>621</v>
      </c>
      <c r="AC77" s="1508" t="s">
        <v>141</v>
      </c>
      <c r="AD77" s="1591" t="s">
        <v>8628</v>
      </c>
      <c r="AE77" s="1508" t="s">
        <v>475</v>
      </c>
      <c r="AF77" s="1508" t="s">
        <v>9900</v>
      </c>
      <c r="AG77" s="1508" t="s">
        <v>9901</v>
      </c>
      <c r="AH77" s="1508" t="s">
        <v>4358</v>
      </c>
      <c r="AI77" s="1508" t="s">
        <v>9902</v>
      </c>
      <c r="AJ77" s="1508" t="s">
        <v>9903</v>
      </c>
      <c r="AK77" s="1508" t="s">
        <v>9904</v>
      </c>
      <c r="AL77" s="1508" t="s">
        <v>4899</v>
      </c>
      <c r="AM77" s="1508" t="s">
        <v>9557</v>
      </c>
      <c r="AN77" s="1508" t="s">
        <v>9077</v>
      </c>
      <c r="AO77" s="1508" t="s">
        <v>8610</v>
      </c>
      <c r="AP77" s="1508" t="s">
        <v>9905</v>
      </c>
      <c r="AQ77" s="1589" t="s">
        <v>8350</v>
      </c>
      <c r="AR77" s="1508" t="s">
        <v>4451</v>
      </c>
      <c r="AS77" s="1586" t="s">
        <v>754</v>
      </c>
      <c r="AT77" s="1508" t="s">
        <v>9906</v>
      </c>
      <c r="AU77" s="1472" t="s">
        <v>9907</v>
      </c>
      <c r="AV77" s="1472" t="s">
        <v>9908</v>
      </c>
      <c r="AW77" s="1592" t="s">
        <v>9909</v>
      </c>
    </row>
    <row r="78">
      <c r="A78" s="1474" t="s">
        <v>3583</v>
      </c>
      <c r="B78" s="1493" t="s">
        <v>8263</v>
      </c>
      <c r="C78" s="1431">
        <v>0.05224537037037037</v>
      </c>
      <c r="D78" s="1547" t="s">
        <v>9910</v>
      </c>
      <c r="E78" s="1515" t="s">
        <v>9911</v>
      </c>
      <c r="F78" s="1515" t="s">
        <v>9912</v>
      </c>
      <c r="G78" s="1515" t="s">
        <v>9913</v>
      </c>
      <c r="H78" s="1515" t="s">
        <v>9914</v>
      </c>
      <c r="I78" s="1515" t="s">
        <v>1660</v>
      </c>
      <c r="J78" s="1515" t="s">
        <v>7933</v>
      </c>
      <c r="K78" s="1515" t="s">
        <v>4508</v>
      </c>
      <c r="L78" s="1515" t="s">
        <v>6019</v>
      </c>
      <c r="M78" s="1515" t="s">
        <v>9915</v>
      </c>
      <c r="N78" s="1515" t="s">
        <v>9916</v>
      </c>
      <c r="O78" s="1515" t="s">
        <v>9917</v>
      </c>
      <c r="P78" s="1515" t="s">
        <v>5050</v>
      </c>
      <c r="Q78" s="1515" t="s">
        <v>4747</v>
      </c>
      <c r="R78" s="1515" t="s">
        <v>6002</v>
      </c>
      <c r="S78" s="1515" t="s">
        <v>604</v>
      </c>
      <c r="T78" s="1515" t="s">
        <v>9918</v>
      </c>
      <c r="U78" s="1515" t="s">
        <v>8656</v>
      </c>
      <c r="V78" s="1515" t="s">
        <v>9919</v>
      </c>
      <c r="W78" s="1515" t="s">
        <v>9920</v>
      </c>
      <c r="X78" s="1515" t="s">
        <v>9921</v>
      </c>
      <c r="Y78" s="1515" t="s">
        <v>759</v>
      </c>
      <c r="Z78" s="1515" t="s">
        <v>2006</v>
      </c>
      <c r="AA78" s="1467" t="s">
        <v>9922</v>
      </c>
      <c r="AB78" s="1515" t="s">
        <v>6794</v>
      </c>
      <c r="AC78" s="1515" t="s">
        <v>9701</v>
      </c>
      <c r="AD78" s="1515" t="s">
        <v>7260</v>
      </c>
      <c r="AE78" s="1515" t="s">
        <v>4787</v>
      </c>
      <c r="AF78" s="1434" t="s">
        <v>9923</v>
      </c>
      <c r="AG78" s="1515" t="s">
        <v>9924</v>
      </c>
      <c r="AH78" s="1515" t="s">
        <v>4358</v>
      </c>
      <c r="AI78" s="1515" t="s">
        <v>6460</v>
      </c>
      <c r="AJ78" s="1515" t="s">
        <v>9925</v>
      </c>
      <c r="AK78" s="1515" t="s">
        <v>9926</v>
      </c>
      <c r="AL78" s="1515" t="s">
        <v>9637</v>
      </c>
      <c r="AM78" s="1515" t="s">
        <v>9927</v>
      </c>
      <c r="AN78" s="1515" t="s">
        <v>2681</v>
      </c>
      <c r="AO78" s="1515" t="s">
        <v>9928</v>
      </c>
      <c r="AP78" s="1515" t="s">
        <v>5500</v>
      </c>
      <c r="AQ78" s="1515" t="s">
        <v>9929</v>
      </c>
      <c r="AR78" s="1515" t="s">
        <v>690</v>
      </c>
      <c r="AS78" s="1434" t="s">
        <v>3018</v>
      </c>
      <c r="AT78" s="1515" t="s">
        <v>9930</v>
      </c>
      <c r="AU78" s="1515" t="s">
        <v>9931</v>
      </c>
      <c r="AV78" s="1575" t="str">
        <f t="shared" ref="AV78:AV85" si="2">TEXT(AU78-C78,"m:ss")</f>
        <v>4:31</v>
      </c>
      <c r="AW78" s="1576" t="s">
        <v>9932</v>
      </c>
    </row>
    <row r="79">
      <c r="A79" s="1474" t="s">
        <v>5052</v>
      </c>
      <c r="B79" s="1475" t="s">
        <v>8291</v>
      </c>
      <c r="C79" s="1593">
        <v>0.05232638888888889</v>
      </c>
      <c r="D79" s="1547" t="s">
        <v>9933</v>
      </c>
      <c r="E79" s="1515" t="s">
        <v>1383</v>
      </c>
      <c r="F79" s="1515" t="s">
        <v>9934</v>
      </c>
      <c r="G79" s="1515" t="s">
        <v>9935</v>
      </c>
      <c r="H79" s="1515" t="s">
        <v>9936</v>
      </c>
      <c r="I79" s="1515" t="s">
        <v>1286</v>
      </c>
      <c r="J79" s="1515" t="s">
        <v>7545</v>
      </c>
      <c r="K79" s="1515" t="s">
        <v>9526</v>
      </c>
      <c r="L79" s="1515" t="s">
        <v>9937</v>
      </c>
      <c r="M79" s="1515" t="s">
        <v>7289</v>
      </c>
      <c r="N79" s="1515" t="s">
        <v>9938</v>
      </c>
      <c r="O79" s="1515" t="s">
        <v>9939</v>
      </c>
      <c r="P79" s="1515" t="s">
        <v>515</v>
      </c>
      <c r="Q79" s="1515" t="s">
        <v>9343</v>
      </c>
      <c r="R79" s="1515" t="s">
        <v>5301</v>
      </c>
      <c r="S79" s="1515" t="s">
        <v>9159</v>
      </c>
      <c r="T79" s="1515" t="s">
        <v>9940</v>
      </c>
      <c r="U79" s="1515" t="s">
        <v>9941</v>
      </c>
      <c r="V79" s="1515" t="s">
        <v>9942</v>
      </c>
      <c r="W79" s="1515" t="s">
        <v>6095</v>
      </c>
      <c r="X79" s="1515" t="s">
        <v>311</v>
      </c>
      <c r="Y79" s="1515" t="s">
        <v>6326</v>
      </c>
      <c r="Z79" s="1515" t="s">
        <v>781</v>
      </c>
      <c r="AA79" s="1575" t="s">
        <v>9159</v>
      </c>
      <c r="AB79" s="1515" t="s">
        <v>9943</v>
      </c>
      <c r="AC79" s="1515" t="s">
        <v>5997</v>
      </c>
      <c r="AD79" s="1515" t="s">
        <v>9944</v>
      </c>
      <c r="AE79" s="1515" t="s">
        <v>223</v>
      </c>
      <c r="AF79" s="1515" t="s">
        <v>7850</v>
      </c>
      <c r="AG79" s="1515" t="s">
        <v>3835</v>
      </c>
      <c r="AH79" s="1515" t="s">
        <v>1639</v>
      </c>
      <c r="AI79" s="1515" t="s">
        <v>415</v>
      </c>
      <c r="AJ79" s="1515" t="s">
        <v>9945</v>
      </c>
      <c r="AK79" s="1515" t="s">
        <v>9946</v>
      </c>
      <c r="AL79" s="1515" t="s">
        <v>9679</v>
      </c>
      <c r="AM79" s="1515" t="s">
        <v>2801</v>
      </c>
      <c r="AN79" s="1515" t="s">
        <v>5766</v>
      </c>
      <c r="AO79" s="1515" t="s">
        <v>3297</v>
      </c>
      <c r="AP79" s="1515" t="s">
        <v>9947</v>
      </c>
      <c r="AQ79" s="1515" t="s">
        <v>7288</v>
      </c>
      <c r="AR79" s="1515" t="s">
        <v>5996</v>
      </c>
      <c r="AS79" s="1515" t="s">
        <v>9948</v>
      </c>
      <c r="AT79" s="1515" t="s">
        <v>9949</v>
      </c>
      <c r="AU79" s="1515" t="s">
        <v>9950</v>
      </c>
      <c r="AV79" s="1575" t="str">
        <f t="shared" si="2"/>
        <v>3:48</v>
      </c>
      <c r="AW79" s="1580"/>
    </row>
    <row r="80" ht="15.75" customHeight="1">
      <c r="A80" s="1429" t="s">
        <v>9951</v>
      </c>
      <c r="B80" s="1430" t="s">
        <v>8263</v>
      </c>
      <c r="C80" s="1535">
        <v>0.05240740740740741</v>
      </c>
      <c r="D80" s="1467" t="s">
        <v>9952</v>
      </c>
      <c r="E80" s="1575" t="s">
        <v>1566</v>
      </c>
      <c r="F80" s="1575" t="s">
        <v>7561</v>
      </c>
      <c r="G80" s="1575" t="s">
        <v>9660</v>
      </c>
      <c r="H80" s="1575" t="s">
        <v>9953</v>
      </c>
      <c r="I80" s="1575" t="s">
        <v>9954</v>
      </c>
      <c r="J80" s="1575" t="s">
        <v>9955</v>
      </c>
      <c r="K80" s="1575" t="s">
        <v>5247</v>
      </c>
      <c r="L80" s="1575" t="s">
        <v>4537</v>
      </c>
      <c r="M80" s="1575" t="s">
        <v>4241</v>
      </c>
      <c r="N80" s="1575" t="s">
        <v>4692</v>
      </c>
      <c r="O80" s="1575" t="s">
        <v>9956</v>
      </c>
      <c r="P80" s="1575" t="s">
        <v>9957</v>
      </c>
      <c r="Q80" s="1575" t="s">
        <v>4039</v>
      </c>
      <c r="R80" s="1575" t="s">
        <v>9272</v>
      </c>
      <c r="S80" s="1575" t="s">
        <v>9420</v>
      </c>
      <c r="T80" s="1575" t="s">
        <v>4961</v>
      </c>
      <c r="U80" s="1575" t="s">
        <v>9958</v>
      </c>
      <c r="V80" s="1575" t="s">
        <v>9959</v>
      </c>
      <c r="W80" s="1575" t="s">
        <v>9960</v>
      </c>
      <c r="X80" s="1575" t="s">
        <v>9961</v>
      </c>
      <c r="Y80" s="1575" t="s">
        <v>6222</v>
      </c>
      <c r="Z80" s="1575" t="s">
        <v>9820</v>
      </c>
      <c r="AA80" s="1575" t="s">
        <v>1833</v>
      </c>
      <c r="AB80" s="1575" t="s">
        <v>9962</v>
      </c>
      <c r="AC80" s="1575" t="s">
        <v>1527</v>
      </c>
      <c r="AD80" s="1575" t="s">
        <v>9963</v>
      </c>
      <c r="AE80" s="1575" t="s">
        <v>1527</v>
      </c>
      <c r="AF80" s="1575" t="s">
        <v>9964</v>
      </c>
      <c r="AG80" s="1575" t="s">
        <v>9593</v>
      </c>
      <c r="AH80" s="1575" t="s">
        <v>2025</v>
      </c>
      <c r="AI80" s="1575" t="s">
        <v>3089</v>
      </c>
      <c r="AJ80" s="1575" t="s">
        <v>9965</v>
      </c>
      <c r="AK80" s="1575" t="s">
        <v>2001</v>
      </c>
      <c r="AL80" s="1575" t="s">
        <v>4144</v>
      </c>
      <c r="AM80" s="1575" t="s">
        <v>1123</v>
      </c>
      <c r="AN80" s="1575" t="s">
        <v>2830</v>
      </c>
      <c r="AO80" s="1575" t="s">
        <v>9966</v>
      </c>
      <c r="AP80" s="1575" t="s">
        <v>3374</v>
      </c>
      <c r="AQ80" s="1575" t="s">
        <v>2440</v>
      </c>
      <c r="AR80" s="1575" t="s">
        <v>9967</v>
      </c>
      <c r="AS80" s="1575" t="s">
        <v>8851</v>
      </c>
      <c r="AT80" s="1575" t="s">
        <v>8935</v>
      </c>
      <c r="AU80" s="1575" t="s">
        <v>9968</v>
      </c>
      <c r="AV80" s="1575" t="str">
        <f t="shared" si="2"/>
        <v>3:40</v>
      </c>
      <c r="AW80" s="1579" t="s">
        <v>9969</v>
      </c>
    </row>
    <row r="81" ht="15.75" customHeight="1">
      <c r="A81" s="1517" t="s">
        <v>9970</v>
      </c>
      <c r="B81" s="1430" t="s">
        <v>8263</v>
      </c>
      <c r="C81" s="1535">
        <v>0.05263888888888889</v>
      </c>
      <c r="D81" s="1467" t="s">
        <v>9971</v>
      </c>
      <c r="E81" s="1575" t="s">
        <v>9220</v>
      </c>
      <c r="F81" s="1575" t="s">
        <v>9972</v>
      </c>
      <c r="G81" s="1575" t="s">
        <v>9973</v>
      </c>
      <c r="H81" s="1575" t="s">
        <v>9974</v>
      </c>
      <c r="I81" s="1575" t="s">
        <v>9975</v>
      </c>
      <c r="J81" s="1575" t="s">
        <v>8746</v>
      </c>
      <c r="K81" s="1575" t="s">
        <v>3955</v>
      </c>
      <c r="L81" s="1575" t="s">
        <v>4032</v>
      </c>
      <c r="M81" s="1575" t="s">
        <v>8958</v>
      </c>
      <c r="N81" s="1575" t="s">
        <v>9976</v>
      </c>
      <c r="O81" s="1575" t="s">
        <v>8307</v>
      </c>
      <c r="P81" s="1575" t="s">
        <v>479</v>
      </c>
      <c r="Q81" s="1575" t="s">
        <v>9977</v>
      </c>
      <c r="R81" s="1575" t="s">
        <v>5461</v>
      </c>
      <c r="S81" s="1575" t="s">
        <v>1812</v>
      </c>
      <c r="T81" s="1575" t="s">
        <v>9978</v>
      </c>
      <c r="U81" s="1575" t="s">
        <v>9979</v>
      </c>
      <c r="V81" s="1575" t="s">
        <v>9980</v>
      </c>
      <c r="W81" s="1575" t="s">
        <v>9981</v>
      </c>
      <c r="X81" s="1575" t="s">
        <v>5588</v>
      </c>
      <c r="Y81" s="1575" t="s">
        <v>1527</v>
      </c>
      <c r="Z81" s="1575" t="s">
        <v>6316</v>
      </c>
      <c r="AA81" s="1515" t="s">
        <v>7459</v>
      </c>
      <c r="AB81" s="1575" t="s">
        <v>5232</v>
      </c>
      <c r="AC81" s="1575" t="s">
        <v>9982</v>
      </c>
      <c r="AD81" s="1575" t="s">
        <v>2870</v>
      </c>
      <c r="AE81" s="1575" t="s">
        <v>4825</v>
      </c>
      <c r="AF81" s="1575" t="s">
        <v>9983</v>
      </c>
      <c r="AG81" s="1575" t="s">
        <v>2666</v>
      </c>
      <c r="AH81" s="1575" t="s">
        <v>6455</v>
      </c>
      <c r="AI81" s="1575" t="s">
        <v>9984</v>
      </c>
      <c r="AJ81" s="1575" t="s">
        <v>9985</v>
      </c>
      <c r="AK81" s="1575" t="s">
        <v>9298</v>
      </c>
      <c r="AL81" s="1575" t="s">
        <v>9986</v>
      </c>
      <c r="AM81" s="1575" t="s">
        <v>9987</v>
      </c>
      <c r="AN81" s="1575" t="s">
        <v>3728</v>
      </c>
      <c r="AO81" s="1575" t="s">
        <v>8610</v>
      </c>
      <c r="AP81" s="1575" t="s">
        <v>9988</v>
      </c>
      <c r="AQ81" s="1575" t="s">
        <v>9989</v>
      </c>
      <c r="AR81" s="1575" t="s">
        <v>154</v>
      </c>
      <c r="AS81" s="1575" t="s">
        <v>1161</v>
      </c>
      <c r="AT81" s="1575" t="s">
        <v>9990</v>
      </c>
      <c r="AU81" s="1575" t="s">
        <v>9991</v>
      </c>
      <c r="AV81" s="1575" t="str">
        <f t="shared" si="2"/>
        <v>4:28</v>
      </c>
      <c r="AW81" s="1579" t="s">
        <v>9992</v>
      </c>
    </row>
    <row r="82">
      <c r="A82" s="1474" t="s">
        <v>3338</v>
      </c>
      <c r="B82" s="1548" t="s">
        <v>8319</v>
      </c>
      <c r="C82" s="1549">
        <v>0.052662037037037035</v>
      </c>
      <c r="D82" s="1467" t="s">
        <v>9993</v>
      </c>
      <c r="E82" s="1467" t="s">
        <v>527</v>
      </c>
      <c r="F82" s="1467" t="s">
        <v>9994</v>
      </c>
      <c r="G82" s="1467" t="s">
        <v>9995</v>
      </c>
      <c r="H82" s="1467" t="s">
        <v>8484</v>
      </c>
      <c r="I82" s="1467" t="s">
        <v>4122</v>
      </c>
      <c r="J82" s="1467" t="s">
        <v>9231</v>
      </c>
      <c r="K82" s="1467" t="s">
        <v>9996</v>
      </c>
      <c r="L82" s="1467" t="s">
        <v>2659</v>
      </c>
      <c r="M82" s="1467" t="s">
        <v>268</v>
      </c>
      <c r="N82" s="1467" t="s">
        <v>8725</v>
      </c>
      <c r="O82" s="1467" t="s">
        <v>9997</v>
      </c>
      <c r="P82" s="1467" t="s">
        <v>1901</v>
      </c>
      <c r="Q82" s="1467" t="s">
        <v>9998</v>
      </c>
      <c r="R82" s="1467" t="s">
        <v>9999</v>
      </c>
      <c r="S82" s="1467" t="s">
        <v>10000</v>
      </c>
      <c r="T82" s="1467" t="s">
        <v>10001</v>
      </c>
      <c r="U82" s="1467" t="s">
        <v>10002</v>
      </c>
      <c r="V82" s="1467" t="s">
        <v>10003</v>
      </c>
      <c r="W82" s="1467" t="s">
        <v>10004</v>
      </c>
      <c r="X82" s="1467" t="s">
        <v>2630</v>
      </c>
      <c r="Y82" s="1467" t="s">
        <v>3032</v>
      </c>
      <c r="Z82" s="1467" t="s">
        <v>6106</v>
      </c>
      <c r="AA82" s="1515" t="s">
        <v>10005</v>
      </c>
      <c r="AB82" s="1467" t="s">
        <v>10006</v>
      </c>
      <c r="AC82" s="1467" t="s">
        <v>6328</v>
      </c>
      <c r="AD82" s="1594" t="s">
        <v>8340</v>
      </c>
      <c r="AE82" s="1467" t="s">
        <v>333</v>
      </c>
      <c r="AF82" s="1467" t="s">
        <v>10007</v>
      </c>
      <c r="AG82" s="1467" t="s">
        <v>7204</v>
      </c>
      <c r="AH82" s="1467" t="s">
        <v>3415</v>
      </c>
      <c r="AI82" s="1467" t="s">
        <v>10008</v>
      </c>
      <c r="AJ82" s="1467" t="s">
        <v>10009</v>
      </c>
      <c r="AK82" s="1467" t="s">
        <v>10010</v>
      </c>
      <c r="AL82" s="1467" t="s">
        <v>4461</v>
      </c>
      <c r="AM82" s="1467" t="s">
        <v>5665</v>
      </c>
      <c r="AN82" s="1594" t="s">
        <v>8347</v>
      </c>
      <c r="AO82" s="1467" t="s">
        <v>10011</v>
      </c>
      <c r="AP82" s="1467" t="s">
        <v>10012</v>
      </c>
      <c r="AQ82" s="1467" t="s">
        <v>10013</v>
      </c>
      <c r="AR82" s="1467" t="s">
        <v>5798</v>
      </c>
      <c r="AS82" s="1467" t="s">
        <v>8866</v>
      </c>
      <c r="AT82" s="1467" t="s">
        <v>10014</v>
      </c>
      <c r="AU82" s="1595" t="s">
        <v>10015</v>
      </c>
      <c r="AV82" s="1575" t="str">
        <f t="shared" si="2"/>
        <v>4:43</v>
      </c>
      <c r="AW82" s="1583" t="s">
        <v>10016</v>
      </c>
    </row>
    <row r="83" ht="15.75" customHeight="1">
      <c r="A83" s="1474" t="s">
        <v>10017</v>
      </c>
      <c r="B83" s="1475" t="s">
        <v>8263</v>
      </c>
      <c r="C83" s="1431">
        <v>0.05267361111111111</v>
      </c>
      <c r="D83" s="1547" t="s">
        <v>9380</v>
      </c>
      <c r="E83" s="1515" t="s">
        <v>863</v>
      </c>
      <c r="F83" s="1515" t="s">
        <v>7232</v>
      </c>
      <c r="G83" s="1515" t="s">
        <v>10018</v>
      </c>
      <c r="H83" s="1515" t="s">
        <v>10019</v>
      </c>
      <c r="I83" s="1515" t="s">
        <v>5491</v>
      </c>
      <c r="J83" s="1467" t="s">
        <v>10020</v>
      </c>
      <c r="K83" s="1515" t="s">
        <v>10021</v>
      </c>
      <c r="L83" s="1515" t="s">
        <v>3415</v>
      </c>
      <c r="M83" s="1515" t="s">
        <v>7185</v>
      </c>
      <c r="N83" s="1515" t="s">
        <v>10022</v>
      </c>
      <c r="O83" s="1515" t="s">
        <v>10023</v>
      </c>
      <c r="P83" s="1515" t="s">
        <v>4016</v>
      </c>
      <c r="Q83" s="1515" t="s">
        <v>10024</v>
      </c>
      <c r="R83" s="1515" t="s">
        <v>5556</v>
      </c>
      <c r="S83" s="1515" t="s">
        <v>7225</v>
      </c>
      <c r="T83" s="1515" t="s">
        <v>10025</v>
      </c>
      <c r="U83" s="1515" t="s">
        <v>10026</v>
      </c>
      <c r="V83" s="1515" t="s">
        <v>9010</v>
      </c>
      <c r="W83" s="1515" t="s">
        <v>10027</v>
      </c>
      <c r="X83" s="1515" t="s">
        <v>2256</v>
      </c>
      <c r="Y83" s="1515" t="s">
        <v>8920</v>
      </c>
      <c r="Z83" s="1515" t="s">
        <v>8459</v>
      </c>
      <c r="AA83" s="1515" t="s">
        <v>10028</v>
      </c>
      <c r="AB83" s="1515" t="s">
        <v>9585</v>
      </c>
      <c r="AC83" s="1515" t="s">
        <v>8789</v>
      </c>
      <c r="AD83" s="1515" t="s">
        <v>10029</v>
      </c>
      <c r="AE83" s="1515" t="s">
        <v>2223</v>
      </c>
      <c r="AF83" s="1515" t="s">
        <v>10030</v>
      </c>
      <c r="AG83" s="1515" t="s">
        <v>10031</v>
      </c>
      <c r="AH83" s="1515" t="s">
        <v>4032</v>
      </c>
      <c r="AI83" s="1515" t="s">
        <v>10032</v>
      </c>
      <c r="AJ83" s="1515" t="s">
        <v>10033</v>
      </c>
      <c r="AK83" s="1515" t="s">
        <v>1597</v>
      </c>
      <c r="AL83" s="1515" t="s">
        <v>2513</v>
      </c>
      <c r="AM83" s="1515" t="s">
        <v>1597</v>
      </c>
      <c r="AN83" s="1515" t="s">
        <v>2513</v>
      </c>
      <c r="AO83" s="1515" t="s">
        <v>5882</v>
      </c>
      <c r="AP83" s="1515" t="s">
        <v>2195</v>
      </c>
      <c r="AQ83" s="1515" t="s">
        <v>2149</v>
      </c>
      <c r="AR83" s="1515" t="s">
        <v>9846</v>
      </c>
      <c r="AS83" s="1515" t="s">
        <v>3686</v>
      </c>
      <c r="AT83" s="1515" t="s">
        <v>10034</v>
      </c>
      <c r="AU83" s="1515" t="s">
        <v>10035</v>
      </c>
      <c r="AV83" s="1575" t="str">
        <f t="shared" si="2"/>
        <v>5:58</v>
      </c>
      <c r="AW83" s="1576" t="s">
        <v>10036</v>
      </c>
    </row>
    <row r="84" ht="15.75" customHeight="1">
      <c r="A84" s="1429" t="s">
        <v>5819</v>
      </c>
      <c r="B84" s="1496" t="s">
        <v>8291</v>
      </c>
      <c r="C84" s="1535">
        <v>0.05275462962962963</v>
      </c>
      <c r="D84" s="1467" t="s">
        <v>10037</v>
      </c>
      <c r="E84" s="1575" t="s">
        <v>9403</v>
      </c>
      <c r="F84" s="1575" t="s">
        <v>10038</v>
      </c>
      <c r="G84" s="1575" t="s">
        <v>8540</v>
      </c>
      <c r="H84" s="1575" t="s">
        <v>7051</v>
      </c>
      <c r="I84" s="1575" t="s">
        <v>10039</v>
      </c>
      <c r="J84" s="1575" t="s">
        <v>3972</v>
      </c>
      <c r="K84" s="1575" t="s">
        <v>9715</v>
      </c>
      <c r="L84" s="1575" t="s">
        <v>5123</v>
      </c>
      <c r="M84" s="1575" t="s">
        <v>3954</v>
      </c>
      <c r="N84" s="1575" t="s">
        <v>10040</v>
      </c>
      <c r="O84" s="1575" t="s">
        <v>10041</v>
      </c>
      <c r="P84" s="1575" t="s">
        <v>6056</v>
      </c>
      <c r="Q84" s="1575" t="s">
        <v>10042</v>
      </c>
      <c r="R84" s="1575" t="s">
        <v>10043</v>
      </c>
      <c r="S84" s="1575" t="s">
        <v>8282</v>
      </c>
      <c r="T84" s="1575" t="s">
        <v>2519</v>
      </c>
      <c r="U84" s="1575" t="s">
        <v>492</v>
      </c>
      <c r="V84" s="1575" t="s">
        <v>10044</v>
      </c>
      <c r="W84" s="1575" t="s">
        <v>10045</v>
      </c>
      <c r="X84" s="1575" t="s">
        <v>10046</v>
      </c>
      <c r="Y84" s="1575" t="s">
        <v>4131</v>
      </c>
      <c r="Z84" s="1575" t="s">
        <v>8578</v>
      </c>
      <c r="AA84" s="1575" t="s">
        <v>10047</v>
      </c>
      <c r="AB84" s="1575" t="s">
        <v>155</v>
      </c>
      <c r="AC84" s="1575" t="s">
        <v>9613</v>
      </c>
      <c r="AD84" s="1575" t="s">
        <v>10048</v>
      </c>
      <c r="AE84" s="1575" t="s">
        <v>10049</v>
      </c>
      <c r="AF84" s="1575" t="s">
        <v>9091</v>
      </c>
      <c r="AG84" s="1575" t="s">
        <v>10050</v>
      </c>
      <c r="AH84" s="1575" t="s">
        <v>720</v>
      </c>
      <c r="AI84" s="1575" t="s">
        <v>5181</v>
      </c>
      <c r="AJ84" s="1575" t="s">
        <v>10051</v>
      </c>
      <c r="AK84" s="1575" t="s">
        <v>8745</v>
      </c>
      <c r="AL84" s="1575" t="s">
        <v>5311</v>
      </c>
      <c r="AM84" s="1575" t="s">
        <v>4120</v>
      </c>
      <c r="AN84" s="1575" t="s">
        <v>6180</v>
      </c>
      <c r="AO84" s="1575" t="s">
        <v>10052</v>
      </c>
      <c r="AP84" s="1575" t="s">
        <v>10053</v>
      </c>
      <c r="AQ84" s="1575" t="s">
        <v>10054</v>
      </c>
      <c r="AR84" s="1575" t="s">
        <v>5560</v>
      </c>
      <c r="AS84" s="1575" t="s">
        <v>8590</v>
      </c>
      <c r="AT84" s="1575" t="s">
        <v>10055</v>
      </c>
      <c r="AU84" s="1575" t="s">
        <v>10056</v>
      </c>
      <c r="AV84" s="1575" t="str">
        <f t="shared" si="2"/>
        <v>3:59</v>
      </c>
      <c r="AW84" s="1580" t="s">
        <v>10057</v>
      </c>
    </row>
    <row r="85" ht="15.75" customHeight="1">
      <c r="A85" s="1517" t="s">
        <v>10058</v>
      </c>
      <c r="B85" s="1559" t="s">
        <v>8319</v>
      </c>
      <c r="C85" s="1560">
        <v>0.05291666666666667</v>
      </c>
      <c r="D85" s="1467" t="s">
        <v>10059</v>
      </c>
      <c r="E85" s="1575" t="s">
        <v>10060</v>
      </c>
      <c r="F85" s="1575" t="s">
        <v>5686</v>
      </c>
      <c r="G85" s="1575" t="s">
        <v>9258</v>
      </c>
      <c r="H85" s="1575" t="s">
        <v>9605</v>
      </c>
      <c r="I85" s="1575" t="s">
        <v>3002</v>
      </c>
      <c r="J85" s="1575" t="s">
        <v>10061</v>
      </c>
      <c r="K85" s="1575" t="s">
        <v>5295</v>
      </c>
      <c r="L85" s="1575" t="s">
        <v>7531</v>
      </c>
      <c r="M85" s="1575" t="s">
        <v>10062</v>
      </c>
      <c r="N85" s="1575" t="s">
        <v>10063</v>
      </c>
      <c r="O85" s="1575" t="s">
        <v>10064</v>
      </c>
      <c r="P85" s="1575" t="s">
        <v>4943</v>
      </c>
      <c r="Q85" s="1575" t="s">
        <v>10065</v>
      </c>
      <c r="R85" s="1575" t="s">
        <v>9344</v>
      </c>
      <c r="S85" s="1575" t="s">
        <v>4370</v>
      </c>
      <c r="T85" s="1575" t="s">
        <v>8594</v>
      </c>
      <c r="U85" s="1575" t="s">
        <v>5328</v>
      </c>
      <c r="V85" s="1575" t="s">
        <v>1081</v>
      </c>
      <c r="W85" s="1575" t="s">
        <v>1799</v>
      </c>
      <c r="X85" s="1575" t="s">
        <v>1985</v>
      </c>
      <c r="Y85" s="1575" t="s">
        <v>657</v>
      </c>
      <c r="Z85" s="1575" t="s">
        <v>10066</v>
      </c>
      <c r="AA85" s="1515" t="s">
        <v>7449</v>
      </c>
      <c r="AB85" s="1575" t="s">
        <v>3393</v>
      </c>
      <c r="AC85" s="1575" t="s">
        <v>160</v>
      </c>
      <c r="AD85" s="1575" t="s">
        <v>10067</v>
      </c>
      <c r="AE85" s="1575" t="s">
        <v>10068</v>
      </c>
      <c r="AF85" s="1575" t="s">
        <v>10069</v>
      </c>
      <c r="AG85" s="1575" t="s">
        <v>10070</v>
      </c>
      <c r="AH85" s="1575" t="s">
        <v>10071</v>
      </c>
      <c r="AI85" s="1575" t="s">
        <v>10072</v>
      </c>
      <c r="AJ85" s="1575" t="s">
        <v>10073</v>
      </c>
      <c r="AK85" s="1575" t="s">
        <v>10074</v>
      </c>
      <c r="AL85" s="1575" t="s">
        <v>1569</v>
      </c>
      <c r="AM85" s="1575" t="s">
        <v>2732</v>
      </c>
      <c r="AN85" s="1575" t="s">
        <v>10075</v>
      </c>
      <c r="AO85" s="1575" t="s">
        <v>10076</v>
      </c>
      <c r="AP85" s="1575" t="s">
        <v>8093</v>
      </c>
      <c r="AQ85" s="1575" t="s">
        <v>10077</v>
      </c>
      <c r="AR85" s="1575" t="s">
        <v>9978</v>
      </c>
      <c r="AS85" s="1575" t="s">
        <v>4085</v>
      </c>
      <c r="AT85" s="1575" t="s">
        <v>10078</v>
      </c>
      <c r="AU85" s="1575" t="s">
        <v>10079</v>
      </c>
      <c r="AV85" s="1575" t="str">
        <f t="shared" si="2"/>
        <v>2:38</v>
      </c>
      <c r="AW85" s="1580"/>
    </row>
    <row r="86">
      <c r="A86" s="1474" t="s">
        <v>3867</v>
      </c>
      <c r="B86" s="1475" t="s">
        <v>8263</v>
      </c>
      <c r="C86" s="1431">
        <v>0.05318287037037037</v>
      </c>
      <c r="D86" s="1467" t="s">
        <v>10080</v>
      </c>
      <c r="E86" s="1515" t="s">
        <v>10081</v>
      </c>
      <c r="F86" s="1596" t="s">
        <v>10082</v>
      </c>
      <c r="G86" s="1596" t="s">
        <v>10083</v>
      </c>
      <c r="H86" s="1467" t="s">
        <v>10084</v>
      </c>
      <c r="I86" s="1515" t="s">
        <v>160</v>
      </c>
      <c r="J86" s="1515" t="s">
        <v>8539</v>
      </c>
      <c r="K86" s="1515" t="s">
        <v>6794</v>
      </c>
      <c r="L86" s="1515" t="s">
        <v>9959</v>
      </c>
      <c r="M86" s="1596" t="s">
        <v>8582</v>
      </c>
      <c r="N86" s="1515" t="s">
        <v>10085</v>
      </c>
      <c r="O86" s="1596" t="s">
        <v>9213</v>
      </c>
      <c r="P86" s="1515" t="s">
        <v>8930</v>
      </c>
      <c r="Q86" s="1515" t="s">
        <v>10086</v>
      </c>
      <c r="R86" s="1596" t="s">
        <v>7446</v>
      </c>
      <c r="S86" s="1597" t="s">
        <v>10087</v>
      </c>
      <c r="T86" s="1596" t="s">
        <v>7459</v>
      </c>
      <c r="U86" s="1515" t="s">
        <v>2292</v>
      </c>
      <c r="V86" s="1515" t="s">
        <v>10088</v>
      </c>
      <c r="W86" s="1596" t="s">
        <v>10089</v>
      </c>
      <c r="X86" s="1596" t="s">
        <v>4532</v>
      </c>
      <c r="Y86" s="1596" t="s">
        <v>594</v>
      </c>
      <c r="Z86" s="1515" t="s">
        <v>9486</v>
      </c>
      <c r="AA86" s="1515" t="s">
        <v>10090</v>
      </c>
      <c r="AB86" s="1515" t="s">
        <v>8552</v>
      </c>
      <c r="AC86" s="1596" t="s">
        <v>3608</v>
      </c>
      <c r="AD86" s="1515" t="s">
        <v>10091</v>
      </c>
      <c r="AE86" s="1596" t="s">
        <v>1498</v>
      </c>
      <c r="AF86" s="1596" t="s">
        <v>5995</v>
      </c>
      <c r="AG86" s="1515" t="s">
        <v>4006</v>
      </c>
      <c r="AH86" s="1515" t="s">
        <v>10092</v>
      </c>
      <c r="AI86" s="1515" t="s">
        <v>10093</v>
      </c>
      <c r="AJ86" s="1596" t="s">
        <v>10094</v>
      </c>
      <c r="AK86" s="1515" t="s">
        <v>455</v>
      </c>
      <c r="AL86" s="1515" t="s">
        <v>9501</v>
      </c>
      <c r="AM86" s="1596" t="s">
        <v>3541</v>
      </c>
      <c r="AN86" s="1515" t="s">
        <v>10095</v>
      </c>
      <c r="AO86" s="1515" t="s">
        <v>10096</v>
      </c>
      <c r="AP86" s="1515" t="s">
        <v>10097</v>
      </c>
      <c r="AQ86" s="1515" t="s">
        <v>10098</v>
      </c>
      <c r="AR86" s="1515" t="s">
        <v>10099</v>
      </c>
      <c r="AS86" s="1596" t="s">
        <v>9682</v>
      </c>
      <c r="AT86" s="1596" t="s">
        <v>10100</v>
      </c>
      <c r="AU86" s="1515" t="s">
        <v>10101</v>
      </c>
      <c r="AV86" s="1515" t="s">
        <v>8128</v>
      </c>
      <c r="AW86" s="1583" t="s">
        <v>10102</v>
      </c>
    </row>
    <row r="87" ht="15.75" customHeight="1">
      <c r="A87" s="1474" t="s">
        <v>6097</v>
      </c>
      <c r="B87" s="1493" t="s">
        <v>8263</v>
      </c>
      <c r="C87" s="1431">
        <v>0.05324074074074074</v>
      </c>
      <c r="D87" s="1467" t="s">
        <v>10103</v>
      </c>
      <c r="E87" s="1467" t="s">
        <v>10081</v>
      </c>
      <c r="F87" s="1467" t="s">
        <v>10104</v>
      </c>
      <c r="G87" s="1467" t="s">
        <v>8964</v>
      </c>
      <c r="H87" s="1467" t="s">
        <v>10105</v>
      </c>
      <c r="I87" s="1467" t="s">
        <v>141</v>
      </c>
      <c r="J87" s="1467" t="s">
        <v>9153</v>
      </c>
      <c r="K87" s="1467" t="s">
        <v>4265</v>
      </c>
      <c r="L87" s="1467" t="s">
        <v>10106</v>
      </c>
      <c r="M87" s="1467" t="s">
        <v>10107</v>
      </c>
      <c r="N87" s="1467" t="s">
        <v>10108</v>
      </c>
      <c r="O87" s="1467" t="s">
        <v>10109</v>
      </c>
      <c r="P87" s="1467" t="s">
        <v>10110</v>
      </c>
      <c r="Q87" s="1467" t="s">
        <v>10111</v>
      </c>
      <c r="R87" s="1467" t="s">
        <v>8279</v>
      </c>
      <c r="S87" s="1467" t="s">
        <v>9961</v>
      </c>
      <c r="T87" s="1467" t="s">
        <v>10112</v>
      </c>
      <c r="U87" s="1467" t="s">
        <v>10113</v>
      </c>
      <c r="V87" s="1467" t="s">
        <v>2681</v>
      </c>
      <c r="W87" s="1467" t="s">
        <v>10114</v>
      </c>
      <c r="X87" s="1467" t="s">
        <v>2746</v>
      </c>
      <c r="Y87" s="1467" t="s">
        <v>5491</v>
      </c>
      <c r="Z87" s="1467" t="s">
        <v>10115</v>
      </c>
      <c r="AA87" s="1515" t="s">
        <v>10116</v>
      </c>
      <c r="AB87" s="1467" t="s">
        <v>9386</v>
      </c>
      <c r="AC87" s="1467" t="s">
        <v>5460</v>
      </c>
      <c r="AD87" s="1467" t="s">
        <v>10117</v>
      </c>
      <c r="AE87" s="1467" t="s">
        <v>9195</v>
      </c>
      <c r="AF87" s="1467" t="s">
        <v>10118</v>
      </c>
      <c r="AG87" s="1467" t="s">
        <v>9901</v>
      </c>
      <c r="AH87" s="1467" t="s">
        <v>5667</v>
      </c>
      <c r="AI87" s="1467" t="s">
        <v>10119</v>
      </c>
      <c r="AJ87" s="1467" t="s">
        <v>10120</v>
      </c>
      <c r="AK87" s="1515" t="s">
        <v>10121</v>
      </c>
      <c r="AL87" s="1467" t="s">
        <v>6211</v>
      </c>
      <c r="AM87" s="1467" t="s">
        <v>10122</v>
      </c>
      <c r="AN87" s="1467" t="s">
        <v>9552</v>
      </c>
      <c r="AO87" s="1467" t="s">
        <v>4404</v>
      </c>
      <c r="AP87" s="1467" t="s">
        <v>10123</v>
      </c>
      <c r="AQ87" s="1467" t="s">
        <v>10124</v>
      </c>
      <c r="AR87" s="1515" t="s">
        <v>3414</v>
      </c>
      <c r="AS87" s="1467" t="s">
        <v>10125</v>
      </c>
      <c r="AT87" s="1467" t="s">
        <v>10126</v>
      </c>
      <c r="AU87" s="1515" t="s">
        <v>10015</v>
      </c>
      <c r="AV87" s="1575" t="str">
        <f t="shared" ref="AV87:AV98" si="3">TEXT(AU87-C87,"m:ss")</f>
        <v>3:53</v>
      </c>
      <c r="AW87" s="1576" t="s">
        <v>10127</v>
      </c>
    </row>
    <row r="88">
      <c r="A88" s="1474" t="s">
        <v>4626</v>
      </c>
      <c r="B88" s="1475" t="s">
        <v>8319</v>
      </c>
      <c r="C88" s="1549">
        <v>0.05331018518518518</v>
      </c>
      <c r="D88" s="1515" t="s">
        <v>10128</v>
      </c>
      <c r="E88" s="1515" t="s">
        <v>7609</v>
      </c>
      <c r="F88" s="1515" t="s">
        <v>9875</v>
      </c>
      <c r="G88" s="1515" t="s">
        <v>10129</v>
      </c>
      <c r="H88" s="1467" t="s">
        <v>10130</v>
      </c>
      <c r="I88" s="1515" t="s">
        <v>10131</v>
      </c>
      <c r="J88" s="1515" t="s">
        <v>9649</v>
      </c>
      <c r="K88" s="1515" t="s">
        <v>8635</v>
      </c>
      <c r="L88" s="1515" t="s">
        <v>4542</v>
      </c>
      <c r="M88" s="1515" t="s">
        <v>10132</v>
      </c>
      <c r="N88" s="1515" t="s">
        <v>9417</v>
      </c>
      <c r="O88" s="1515" t="s">
        <v>10133</v>
      </c>
      <c r="P88" s="1515" t="s">
        <v>5997</v>
      </c>
      <c r="Q88" s="1515" t="s">
        <v>10134</v>
      </c>
      <c r="R88" s="1515" t="s">
        <v>2060</v>
      </c>
      <c r="S88" s="1515" t="s">
        <v>7466</v>
      </c>
      <c r="T88" s="1515" t="s">
        <v>7031</v>
      </c>
      <c r="U88" s="1515" t="s">
        <v>10135</v>
      </c>
      <c r="V88" s="1515" t="s">
        <v>9629</v>
      </c>
      <c r="W88" s="1515" t="s">
        <v>10136</v>
      </c>
      <c r="X88" s="1515" t="s">
        <v>6697</v>
      </c>
      <c r="Y88" s="1515" t="s">
        <v>5341</v>
      </c>
      <c r="Z88" s="1515" t="s">
        <v>9420</v>
      </c>
      <c r="AA88" s="1515" t="s">
        <v>10137</v>
      </c>
      <c r="AB88" s="1515" t="s">
        <v>3146</v>
      </c>
      <c r="AC88" s="1515" t="s">
        <v>4571</v>
      </c>
      <c r="AD88" s="1515" t="s">
        <v>10138</v>
      </c>
      <c r="AE88" s="1515" t="s">
        <v>4131</v>
      </c>
      <c r="AF88" s="1515" t="s">
        <v>10139</v>
      </c>
      <c r="AG88" s="1515" t="s">
        <v>10140</v>
      </c>
      <c r="AH88" s="1515" t="s">
        <v>10141</v>
      </c>
      <c r="AI88" s="1515" t="s">
        <v>10142</v>
      </c>
      <c r="AJ88" s="1515" t="s">
        <v>10143</v>
      </c>
      <c r="AK88" s="1515" t="s">
        <v>8470</v>
      </c>
      <c r="AL88" s="1515" t="s">
        <v>2139</v>
      </c>
      <c r="AM88" s="1515" t="s">
        <v>10144</v>
      </c>
      <c r="AN88" s="1515" t="s">
        <v>5531</v>
      </c>
      <c r="AO88" s="1515" t="s">
        <v>8536</v>
      </c>
      <c r="AP88" s="1515" t="s">
        <v>2636</v>
      </c>
      <c r="AQ88" s="1515" t="s">
        <v>10145</v>
      </c>
      <c r="AR88" s="1515" t="s">
        <v>1583</v>
      </c>
      <c r="AS88" s="1515" t="s">
        <v>904</v>
      </c>
      <c r="AT88" s="1515" t="s">
        <v>10146</v>
      </c>
      <c r="AU88" s="1515" t="s">
        <v>10147</v>
      </c>
      <c r="AV88" s="1575" t="str">
        <f t="shared" si="3"/>
        <v>4:18</v>
      </c>
      <c r="AW88" s="1580"/>
    </row>
    <row r="89" ht="15.75" customHeight="1">
      <c r="A89" s="1517" t="s">
        <v>10148</v>
      </c>
      <c r="B89" s="1559" t="s">
        <v>8319</v>
      </c>
      <c r="C89" s="1549">
        <v>0.05348379629629629</v>
      </c>
      <c r="D89" s="1467" t="s">
        <v>10149</v>
      </c>
      <c r="E89" s="1575" t="s">
        <v>9911</v>
      </c>
      <c r="F89" s="1575" t="s">
        <v>6179</v>
      </c>
      <c r="G89" s="1575" t="s">
        <v>10150</v>
      </c>
      <c r="H89" s="1575" t="s">
        <v>10151</v>
      </c>
      <c r="I89" s="1575" t="s">
        <v>3188</v>
      </c>
      <c r="J89" s="1575" t="s">
        <v>8762</v>
      </c>
      <c r="K89" s="1575" t="s">
        <v>8332</v>
      </c>
      <c r="L89" s="1575" t="s">
        <v>4690</v>
      </c>
      <c r="M89" s="1575" t="s">
        <v>10152</v>
      </c>
      <c r="N89" s="1575" t="s">
        <v>10153</v>
      </c>
      <c r="O89" s="1575" t="s">
        <v>4305</v>
      </c>
      <c r="P89" s="1575" t="s">
        <v>855</v>
      </c>
      <c r="Q89" s="1515" t="s">
        <v>10154</v>
      </c>
      <c r="R89" s="1575" t="s">
        <v>9696</v>
      </c>
      <c r="S89" s="1575" t="s">
        <v>3767</v>
      </c>
      <c r="T89" s="1575" t="s">
        <v>9883</v>
      </c>
      <c r="U89" s="1575" t="s">
        <v>10155</v>
      </c>
      <c r="V89" s="1575" t="s">
        <v>3679</v>
      </c>
      <c r="W89" s="1575" t="s">
        <v>3910</v>
      </c>
      <c r="X89" s="1575" t="s">
        <v>2931</v>
      </c>
      <c r="Y89" s="1575" t="s">
        <v>1422</v>
      </c>
      <c r="Z89" s="1575" t="s">
        <v>8654</v>
      </c>
      <c r="AA89" s="1515" t="s">
        <v>10156</v>
      </c>
      <c r="AB89" s="1575" t="s">
        <v>9428</v>
      </c>
      <c r="AC89" s="1575" t="s">
        <v>1087</v>
      </c>
      <c r="AD89" s="1575" t="s">
        <v>10157</v>
      </c>
      <c r="AE89" s="1575" t="s">
        <v>582</v>
      </c>
      <c r="AF89" s="1515" t="s">
        <v>10158</v>
      </c>
      <c r="AG89" s="1575" t="s">
        <v>5637</v>
      </c>
      <c r="AH89" s="1575" t="s">
        <v>8863</v>
      </c>
      <c r="AI89" s="1575" t="s">
        <v>2545</v>
      </c>
      <c r="AJ89" s="1575" t="s">
        <v>10159</v>
      </c>
      <c r="AK89" s="1575" t="s">
        <v>8669</v>
      </c>
      <c r="AL89" s="1575" t="s">
        <v>10160</v>
      </c>
      <c r="AM89" s="1575" t="s">
        <v>8287</v>
      </c>
      <c r="AN89" s="1575" t="s">
        <v>6211</v>
      </c>
      <c r="AO89" s="1575" t="s">
        <v>8643</v>
      </c>
      <c r="AP89" s="1575" t="s">
        <v>10161</v>
      </c>
      <c r="AQ89" s="1575" t="s">
        <v>4535</v>
      </c>
      <c r="AR89" s="1575" t="s">
        <v>154</v>
      </c>
      <c r="AS89" s="1575" t="s">
        <v>8479</v>
      </c>
      <c r="AT89" s="1575" t="s">
        <v>4586</v>
      </c>
      <c r="AU89" s="1575" t="s">
        <v>10162</v>
      </c>
      <c r="AV89" s="1575" t="str">
        <f t="shared" si="3"/>
        <v>3:27</v>
      </c>
      <c r="AW89" s="1576" t="s">
        <v>10163</v>
      </c>
    </row>
    <row r="90" ht="15.75" customHeight="1">
      <c r="A90" s="1474" t="s">
        <v>1194</v>
      </c>
      <c r="B90" s="1496" t="s">
        <v>8291</v>
      </c>
      <c r="C90" s="1431">
        <v>0.05355324074074074</v>
      </c>
      <c r="D90" s="1432" t="s">
        <v>10164</v>
      </c>
      <c r="E90" s="1434" t="s">
        <v>10165</v>
      </c>
      <c r="F90" s="1432" t="s">
        <v>10166</v>
      </c>
      <c r="G90" s="1434" t="s">
        <v>10167</v>
      </c>
      <c r="H90" s="1434" t="s">
        <v>10168</v>
      </c>
      <c r="I90" s="1434" t="s">
        <v>3884</v>
      </c>
      <c r="J90" s="1432" t="s">
        <v>10169</v>
      </c>
      <c r="K90" s="1432" t="s">
        <v>1473</v>
      </c>
      <c r="L90" s="1432" t="s">
        <v>8863</v>
      </c>
      <c r="M90" s="1432" t="s">
        <v>10170</v>
      </c>
      <c r="N90" s="1432" t="s">
        <v>10171</v>
      </c>
      <c r="O90" s="1432" t="s">
        <v>10172</v>
      </c>
      <c r="P90" s="1432" t="s">
        <v>2995</v>
      </c>
      <c r="Q90" s="1432" t="s">
        <v>10173</v>
      </c>
      <c r="R90" s="1434" t="s">
        <v>7164</v>
      </c>
      <c r="S90" s="1432" t="s">
        <v>10174</v>
      </c>
      <c r="T90" s="1432" t="s">
        <v>10175</v>
      </c>
      <c r="U90" s="1432" t="s">
        <v>8351</v>
      </c>
      <c r="V90" s="1434" t="s">
        <v>10176</v>
      </c>
      <c r="W90" s="1432" t="s">
        <v>10177</v>
      </c>
      <c r="X90" s="1432" t="s">
        <v>10178</v>
      </c>
      <c r="Y90" s="1434" t="s">
        <v>1074</v>
      </c>
      <c r="Z90" s="1432" t="s">
        <v>5247</v>
      </c>
      <c r="AA90" s="1432" t="s">
        <v>10156</v>
      </c>
      <c r="AB90" s="1434" t="s">
        <v>1926</v>
      </c>
      <c r="AC90" s="1432" t="s">
        <v>2459</v>
      </c>
      <c r="AD90" s="1432" t="s">
        <v>10179</v>
      </c>
      <c r="AE90" s="1434" t="s">
        <v>1801</v>
      </c>
      <c r="AF90" s="1434" t="s">
        <v>9370</v>
      </c>
      <c r="AG90" s="1432" t="s">
        <v>2796</v>
      </c>
      <c r="AH90" s="1432" t="s">
        <v>10180</v>
      </c>
      <c r="AI90" s="1432" t="s">
        <v>244</v>
      </c>
      <c r="AJ90" s="1434" t="s">
        <v>10181</v>
      </c>
      <c r="AK90" s="1432" t="s">
        <v>10182</v>
      </c>
      <c r="AL90" s="1432" t="s">
        <v>9447</v>
      </c>
      <c r="AM90" s="1432" t="s">
        <v>10183</v>
      </c>
      <c r="AN90" s="1432" t="s">
        <v>10184</v>
      </c>
      <c r="AO90" s="1432" t="s">
        <v>10185</v>
      </c>
      <c r="AP90" s="1432" t="s">
        <v>10186</v>
      </c>
      <c r="AQ90" s="1434" t="s">
        <v>10187</v>
      </c>
      <c r="AR90" s="1432" t="s">
        <v>10188</v>
      </c>
      <c r="AS90" s="1432" t="s">
        <v>4741</v>
      </c>
      <c r="AT90" s="1434" t="s">
        <v>10189</v>
      </c>
      <c r="AU90" s="1434" t="s">
        <v>10190</v>
      </c>
      <c r="AV90" s="1575" t="str">
        <f t="shared" si="3"/>
        <v>4:58</v>
      </c>
      <c r="AW90" s="1598" t="s">
        <v>10191</v>
      </c>
    </row>
    <row r="91">
      <c r="A91" s="1474" t="s">
        <v>5249</v>
      </c>
      <c r="B91" s="1493" t="s">
        <v>8263</v>
      </c>
      <c r="C91" s="1431">
        <v>0.05376157407407407</v>
      </c>
      <c r="D91" s="1515" t="s">
        <v>10192</v>
      </c>
      <c r="E91" s="1515" t="s">
        <v>10193</v>
      </c>
      <c r="F91" s="1515" t="s">
        <v>10194</v>
      </c>
      <c r="G91" s="1515" t="s">
        <v>10195</v>
      </c>
      <c r="H91" s="1599" t="s">
        <v>10196</v>
      </c>
      <c r="I91" s="1467" t="s">
        <v>238</v>
      </c>
      <c r="J91" s="1515" t="s">
        <v>9298</v>
      </c>
      <c r="K91" s="1515" t="s">
        <v>10197</v>
      </c>
      <c r="L91" s="1515" t="s">
        <v>2364</v>
      </c>
      <c r="M91" s="1515" t="s">
        <v>1197</v>
      </c>
      <c r="N91" s="1515" t="s">
        <v>10198</v>
      </c>
      <c r="O91" s="1515" t="s">
        <v>10199</v>
      </c>
      <c r="P91" s="1515" t="s">
        <v>949</v>
      </c>
      <c r="Q91" s="1515" t="s">
        <v>4187</v>
      </c>
      <c r="R91" s="1515" t="s">
        <v>10200</v>
      </c>
      <c r="S91" s="1600" t="s">
        <v>10201</v>
      </c>
      <c r="T91" s="1600" t="s">
        <v>8825</v>
      </c>
      <c r="U91" s="1515" t="s">
        <v>10202</v>
      </c>
      <c r="V91" s="1515" t="s">
        <v>10203</v>
      </c>
      <c r="W91" s="1515" t="s">
        <v>7433</v>
      </c>
      <c r="X91" s="1515" t="s">
        <v>10204</v>
      </c>
      <c r="Y91" s="1515" t="s">
        <v>2036</v>
      </c>
      <c r="Z91" s="1515" t="s">
        <v>9428</v>
      </c>
      <c r="AA91" s="1515" t="s">
        <v>10205</v>
      </c>
      <c r="AB91" s="1515" t="s">
        <v>10206</v>
      </c>
      <c r="AC91" s="1515" t="s">
        <v>7387</v>
      </c>
      <c r="AD91" s="1515" t="s">
        <v>5733</v>
      </c>
      <c r="AE91" s="1515" t="s">
        <v>160</v>
      </c>
      <c r="AF91" s="1515" t="s">
        <v>7471</v>
      </c>
      <c r="AG91" s="1515" t="s">
        <v>10207</v>
      </c>
      <c r="AH91" s="1515" t="s">
        <v>8822</v>
      </c>
      <c r="AI91" s="1515" t="s">
        <v>7279</v>
      </c>
      <c r="AJ91" s="1515" t="s">
        <v>10208</v>
      </c>
      <c r="AK91" s="1515" t="s">
        <v>4680</v>
      </c>
      <c r="AL91" s="1515" t="s">
        <v>10209</v>
      </c>
      <c r="AM91" s="1515" t="s">
        <v>4693</v>
      </c>
      <c r="AN91" s="1515" t="s">
        <v>10210</v>
      </c>
      <c r="AO91" s="1515" t="s">
        <v>8278</v>
      </c>
      <c r="AP91" s="1515" t="s">
        <v>10211</v>
      </c>
      <c r="AQ91" s="1515" t="s">
        <v>10212</v>
      </c>
      <c r="AR91" s="1515" t="s">
        <v>5046</v>
      </c>
      <c r="AS91" s="1515" t="s">
        <v>8453</v>
      </c>
      <c r="AT91" s="1515" t="s">
        <v>10213</v>
      </c>
      <c r="AU91" s="1515" t="s">
        <v>10214</v>
      </c>
      <c r="AV91" s="1575" t="str">
        <f t="shared" si="3"/>
        <v>4:58</v>
      </c>
      <c r="AW91" s="1601"/>
    </row>
    <row r="92" ht="15.75" customHeight="1">
      <c r="A92" s="1517" t="s">
        <v>6216</v>
      </c>
      <c r="B92" s="1559" t="s">
        <v>8319</v>
      </c>
      <c r="C92" s="1560">
        <v>0.05386574074074074</v>
      </c>
      <c r="D92" s="1575" t="s">
        <v>10215</v>
      </c>
      <c r="E92" s="1575" t="s">
        <v>7011</v>
      </c>
      <c r="F92" s="1575" t="s">
        <v>10216</v>
      </c>
      <c r="G92" s="1575" t="s">
        <v>4272</v>
      </c>
      <c r="H92" s="1575" t="s">
        <v>10217</v>
      </c>
      <c r="I92" s="1575" t="s">
        <v>10131</v>
      </c>
      <c r="J92" s="1575" t="s">
        <v>10218</v>
      </c>
      <c r="K92" s="1575" t="s">
        <v>10219</v>
      </c>
      <c r="L92" s="1575" t="s">
        <v>1429</v>
      </c>
      <c r="M92" s="1575" t="s">
        <v>4338</v>
      </c>
      <c r="N92" s="1575" t="s">
        <v>7176</v>
      </c>
      <c r="O92" s="1575" t="s">
        <v>10220</v>
      </c>
      <c r="P92" s="1575" t="s">
        <v>5997</v>
      </c>
      <c r="Q92" s="1575" t="s">
        <v>10221</v>
      </c>
      <c r="R92" s="1575" t="s">
        <v>10222</v>
      </c>
      <c r="S92" s="1575" t="s">
        <v>10223</v>
      </c>
      <c r="T92" s="1575" t="s">
        <v>9407</v>
      </c>
      <c r="U92" s="1575" t="s">
        <v>10224</v>
      </c>
      <c r="V92" s="1575" t="s">
        <v>10225</v>
      </c>
      <c r="W92" s="1575" t="s">
        <v>10226</v>
      </c>
      <c r="X92" s="1575" t="s">
        <v>1265</v>
      </c>
      <c r="Y92" s="1575" t="s">
        <v>1635</v>
      </c>
      <c r="Z92" s="1575" t="s">
        <v>8838</v>
      </c>
      <c r="AA92" s="1467" t="s">
        <v>10227</v>
      </c>
      <c r="AB92" s="1575" t="s">
        <v>10228</v>
      </c>
      <c r="AC92" s="1575" t="s">
        <v>6767</v>
      </c>
      <c r="AD92" s="1575" t="s">
        <v>10229</v>
      </c>
      <c r="AE92" s="1575" t="s">
        <v>10230</v>
      </c>
      <c r="AF92" s="1575" t="s">
        <v>9743</v>
      </c>
      <c r="AG92" s="1575" t="s">
        <v>10231</v>
      </c>
      <c r="AH92" s="1575" t="s">
        <v>10232</v>
      </c>
      <c r="AI92" s="1575" t="s">
        <v>3366</v>
      </c>
      <c r="AJ92" s="1575" t="s">
        <v>10233</v>
      </c>
      <c r="AK92" s="1575" t="s">
        <v>3154</v>
      </c>
      <c r="AL92" s="1575" t="s">
        <v>4399</v>
      </c>
      <c r="AM92" s="1575" t="s">
        <v>9395</v>
      </c>
      <c r="AN92" s="1575" t="s">
        <v>8902</v>
      </c>
      <c r="AO92" s="1515" t="s">
        <v>9081</v>
      </c>
      <c r="AP92" s="1575" t="s">
        <v>10234</v>
      </c>
      <c r="AQ92" s="1575" t="s">
        <v>10235</v>
      </c>
      <c r="AR92" s="1575" t="s">
        <v>10236</v>
      </c>
      <c r="AS92" s="1575" t="s">
        <v>8661</v>
      </c>
      <c r="AT92" s="1575" t="s">
        <v>10237</v>
      </c>
      <c r="AU92" s="1575" t="s">
        <v>10147</v>
      </c>
      <c r="AV92" s="1575" t="str">
        <f t="shared" si="3"/>
        <v>3:30</v>
      </c>
      <c r="AW92" s="1580"/>
    </row>
    <row r="93">
      <c r="A93" s="1474" t="s">
        <v>5101</v>
      </c>
      <c r="B93" s="1493" t="s">
        <v>8319</v>
      </c>
      <c r="C93" s="1549">
        <v>0.05482638888888889</v>
      </c>
      <c r="D93" s="1547" t="s">
        <v>10238</v>
      </c>
      <c r="E93" s="1515" t="s">
        <v>8987</v>
      </c>
      <c r="F93" s="1515" t="s">
        <v>10239</v>
      </c>
      <c r="G93" s="1515" t="s">
        <v>10240</v>
      </c>
      <c r="H93" s="1515" t="s">
        <v>10168</v>
      </c>
      <c r="I93" s="1515" t="s">
        <v>10241</v>
      </c>
      <c r="J93" s="1515" t="s">
        <v>10242</v>
      </c>
      <c r="K93" s="1515" t="s">
        <v>9432</v>
      </c>
      <c r="L93" s="1515" t="s">
        <v>10243</v>
      </c>
      <c r="M93" s="1515" t="s">
        <v>1581</v>
      </c>
      <c r="N93" s="1515" t="s">
        <v>10244</v>
      </c>
      <c r="O93" s="1515" t="s">
        <v>10245</v>
      </c>
      <c r="P93" s="1515" t="s">
        <v>6222</v>
      </c>
      <c r="Q93" s="1515" t="s">
        <v>10246</v>
      </c>
      <c r="R93" s="1515" t="s">
        <v>8659</v>
      </c>
      <c r="S93" s="1515" t="s">
        <v>10247</v>
      </c>
      <c r="T93" s="1515" t="s">
        <v>10137</v>
      </c>
      <c r="U93" s="1515" t="s">
        <v>10248</v>
      </c>
      <c r="V93" s="1515" t="s">
        <v>928</v>
      </c>
      <c r="W93" s="1515" t="s">
        <v>10249</v>
      </c>
      <c r="X93" s="1515" t="s">
        <v>5547</v>
      </c>
      <c r="Y93" s="1515" t="s">
        <v>2099</v>
      </c>
      <c r="Z93" s="1515" t="s">
        <v>9448</v>
      </c>
      <c r="AA93" s="1515" t="s">
        <v>2229</v>
      </c>
      <c r="AB93" s="1515" t="s">
        <v>2117</v>
      </c>
      <c r="AC93" s="1515" t="s">
        <v>10250</v>
      </c>
      <c r="AD93" s="1515" t="s">
        <v>10251</v>
      </c>
      <c r="AE93" s="1515" t="s">
        <v>1527</v>
      </c>
      <c r="AF93" s="1515" t="s">
        <v>10252</v>
      </c>
      <c r="AG93" s="1515" t="s">
        <v>10253</v>
      </c>
      <c r="AH93" s="1515" t="s">
        <v>5537</v>
      </c>
      <c r="AI93" s="1515" t="s">
        <v>10254</v>
      </c>
      <c r="AJ93" s="1515" t="s">
        <v>10255</v>
      </c>
      <c r="AK93" s="1515" t="s">
        <v>244</v>
      </c>
      <c r="AL93" s="1515" t="s">
        <v>6849</v>
      </c>
      <c r="AM93" s="1515" t="s">
        <v>4276</v>
      </c>
      <c r="AN93" s="1515" t="s">
        <v>10256</v>
      </c>
      <c r="AO93" s="1515" t="s">
        <v>9153</v>
      </c>
      <c r="AP93" s="1515" t="s">
        <v>971</v>
      </c>
      <c r="AQ93" s="1515" t="s">
        <v>10257</v>
      </c>
      <c r="AR93" s="1515" t="s">
        <v>10258</v>
      </c>
      <c r="AS93" s="1515" t="s">
        <v>2166</v>
      </c>
      <c r="AT93" s="1515" t="s">
        <v>10259</v>
      </c>
      <c r="AU93" s="1515" t="s">
        <v>10260</v>
      </c>
      <c r="AV93" s="1575" t="str">
        <f t="shared" si="3"/>
        <v>3:40</v>
      </c>
      <c r="AW93" s="1576" t="s">
        <v>10261</v>
      </c>
    </row>
    <row r="94">
      <c r="A94" s="1474" t="s">
        <v>5369</v>
      </c>
      <c r="B94" s="1493" t="s">
        <v>8263</v>
      </c>
      <c r="C94" s="1431">
        <v>0.05482638888888889</v>
      </c>
      <c r="D94" s="1453" t="s">
        <v>10262</v>
      </c>
      <c r="E94" s="1453" t="s">
        <v>8837</v>
      </c>
      <c r="F94" s="1460" t="s">
        <v>10263</v>
      </c>
      <c r="G94" s="1460" t="s">
        <v>10264</v>
      </c>
      <c r="H94" s="1453" t="s">
        <v>10265</v>
      </c>
      <c r="I94" s="1453">
        <v>50.26</v>
      </c>
      <c r="J94" s="1453" t="s">
        <v>10242</v>
      </c>
      <c r="K94" s="1453" t="s">
        <v>10266</v>
      </c>
      <c r="L94" s="1453" t="s">
        <v>10267</v>
      </c>
      <c r="M94" s="1460" t="s">
        <v>2197</v>
      </c>
      <c r="N94" s="1453" t="s">
        <v>10268</v>
      </c>
      <c r="O94" s="1460" t="s">
        <v>10269</v>
      </c>
      <c r="P94" s="1453">
        <v>49.15</v>
      </c>
      <c r="Q94" s="1453" t="s">
        <v>10270</v>
      </c>
      <c r="R94" s="1460" t="s">
        <v>3337</v>
      </c>
      <c r="S94" s="1453" t="s">
        <v>10271</v>
      </c>
      <c r="T94" s="1460" t="s">
        <v>4961</v>
      </c>
      <c r="U94" s="1453" t="s">
        <v>10272</v>
      </c>
      <c r="V94" s="1453" t="s">
        <v>10088</v>
      </c>
      <c r="W94" s="1460" t="s">
        <v>10273</v>
      </c>
      <c r="X94" s="1460" t="s">
        <v>10274</v>
      </c>
      <c r="Y94" s="1460">
        <v>51.87</v>
      </c>
      <c r="Z94" s="1453" t="s">
        <v>5996</v>
      </c>
      <c r="AA94" s="1453" t="s">
        <v>6191</v>
      </c>
      <c r="AB94" s="1453" t="s">
        <v>1812</v>
      </c>
      <c r="AC94" s="1460">
        <v>49.75</v>
      </c>
      <c r="AD94" s="1453" t="s">
        <v>10275</v>
      </c>
      <c r="AE94" s="1460">
        <v>50.16</v>
      </c>
      <c r="AF94" s="1460" t="s">
        <v>10276</v>
      </c>
      <c r="AG94" s="1453" t="s">
        <v>10277</v>
      </c>
      <c r="AH94" s="1453" t="s">
        <v>6092</v>
      </c>
      <c r="AI94" s="1453" t="s">
        <v>1825</v>
      </c>
      <c r="AJ94" s="1460" t="s">
        <v>10278</v>
      </c>
      <c r="AK94" s="1453" t="s">
        <v>10198</v>
      </c>
      <c r="AL94" s="1453">
        <v>59.29</v>
      </c>
      <c r="AM94" s="1460" t="s">
        <v>4535</v>
      </c>
      <c r="AN94" s="1453" t="s">
        <v>619</v>
      </c>
      <c r="AO94" s="1453" t="s">
        <v>10279</v>
      </c>
      <c r="AP94" s="1453" t="s">
        <v>10280</v>
      </c>
      <c r="AQ94" s="1453" t="s">
        <v>10281</v>
      </c>
      <c r="AR94" s="1453" t="s">
        <v>7076</v>
      </c>
      <c r="AS94" s="1460">
        <v>47.7</v>
      </c>
      <c r="AT94" s="1460" t="s">
        <v>10282</v>
      </c>
      <c r="AU94" s="1476" t="s">
        <v>10283</v>
      </c>
      <c r="AV94" s="1575" t="str">
        <f t="shared" si="3"/>
        <v>5:51</v>
      </c>
      <c r="AW94" s="1583" t="s">
        <v>10284</v>
      </c>
    </row>
    <row r="95">
      <c r="A95" s="1474" t="s">
        <v>5397</v>
      </c>
      <c r="B95" s="1475" t="s">
        <v>8263</v>
      </c>
      <c r="C95" s="1431">
        <v>0.05559027777777778</v>
      </c>
      <c r="D95" s="1547" t="s">
        <v>10285</v>
      </c>
      <c r="E95" s="1515" t="s">
        <v>10286</v>
      </c>
      <c r="F95" s="1515" t="s">
        <v>10287</v>
      </c>
      <c r="G95" s="1515" t="s">
        <v>7946</v>
      </c>
      <c r="H95" s="1515" t="s">
        <v>5697</v>
      </c>
      <c r="I95" s="1515" t="s">
        <v>1814</v>
      </c>
      <c r="J95" s="1515" t="s">
        <v>10288</v>
      </c>
      <c r="K95" s="1515" t="s">
        <v>6001</v>
      </c>
      <c r="L95" s="1515" t="s">
        <v>8082</v>
      </c>
      <c r="M95" s="1515" t="s">
        <v>7081</v>
      </c>
      <c r="N95" s="1515" t="s">
        <v>10289</v>
      </c>
      <c r="O95" s="1515" t="s">
        <v>10290</v>
      </c>
      <c r="P95" s="1515" t="s">
        <v>290</v>
      </c>
      <c r="Q95" s="1515" t="s">
        <v>10291</v>
      </c>
      <c r="R95" s="1515" t="s">
        <v>10292</v>
      </c>
      <c r="S95" s="1515" t="s">
        <v>5089</v>
      </c>
      <c r="T95" s="1515" t="s">
        <v>10293</v>
      </c>
      <c r="U95" s="1515" t="s">
        <v>10294</v>
      </c>
      <c r="V95" s="1515" t="s">
        <v>6220</v>
      </c>
      <c r="W95" s="1515" t="s">
        <v>8969</v>
      </c>
      <c r="X95" s="1515" t="s">
        <v>10295</v>
      </c>
      <c r="Y95" s="1515" t="s">
        <v>99</v>
      </c>
      <c r="Z95" s="1515" t="s">
        <v>10296</v>
      </c>
      <c r="AA95" s="1515" t="s">
        <v>10008</v>
      </c>
      <c r="AB95" s="1515" t="s">
        <v>3235</v>
      </c>
      <c r="AC95" s="1515" t="s">
        <v>4599</v>
      </c>
      <c r="AD95" s="1515" t="s">
        <v>9267</v>
      </c>
      <c r="AE95" s="1515" t="s">
        <v>946</v>
      </c>
      <c r="AF95" s="1515" t="s">
        <v>10297</v>
      </c>
      <c r="AG95" s="1515" t="s">
        <v>3449</v>
      </c>
      <c r="AH95" s="1515" t="s">
        <v>7971</v>
      </c>
      <c r="AI95" s="1515" t="s">
        <v>3690</v>
      </c>
      <c r="AJ95" s="1515" t="s">
        <v>10298</v>
      </c>
      <c r="AK95" s="1515" t="s">
        <v>4332</v>
      </c>
      <c r="AL95" s="1515" t="s">
        <v>567</v>
      </c>
      <c r="AM95" s="1515" t="s">
        <v>10299</v>
      </c>
      <c r="AN95" s="1515" t="s">
        <v>10300</v>
      </c>
      <c r="AO95" s="1515" t="s">
        <v>1039</v>
      </c>
      <c r="AP95" s="1515" t="s">
        <v>10301</v>
      </c>
      <c r="AQ95" s="1515" t="s">
        <v>10302</v>
      </c>
      <c r="AR95" s="1515" t="s">
        <v>10303</v>
      </c>
      <c r="AS95" s="1515" t="s">
        <v>916</v>
      </c>
      <c r="AT95" s="1515" t="s">
        <v>10304</v>
      </c>
      <c r="AU95" s="1515" t="s">
        <v>10305</v>
      </c>
      <c r="AV95" s="1575" t="str">
        <f t="shared" si="3"/>
        <v>5:05</v>
      </c>
      <c r="AW95" s="1576" t="s">
        <v>10306</v>
      </c>
    </row>
    <row r="96">
      <c r="A96" s="1474" t="s">
        <v>4778</v>
      </c>
      <c r="B96" s="1475" t="s">
        <v>8291</v>
      </c>
      <c r="C96" s="1602">
        <v>0.05565972222222222</v>
      </c>
      <c r="D96" s="1515" t="s">
        <v>10307</v>
      </c>
      <c r="E96" s="1515" t="s">
        <v>3587</v>
      </c>
      <c r="F96" s="1515" t="s">
        <v>10308</v>
      </c>
      <c r="G96" s="1515" t="s">
        <v>10309</v>
      </c>
      <c r="H96" s="1467" t="s">
        <v>8705</v>
      </c>
      <c r="I96" s="1515" t="s">
        <v>3232</v>
      </c>
      <c r="J96" s="1515" t="s">
        <v>8977</v>
      </c>
      <c r="K96" s="1515" t="s">
        <v>804</v>
      </c>
      <c r="L96" s="1515" t="s">
        <v>10310</v>
      </c>
      <c r="M96" s="1515" t="s">
        <v>10311</v>
      </c>
      <c r="N96" s="1515" t="s">
        <v>6117</v>
      </c>
      <c r="O96" s="1515" t="s">
        <v>10312</v>
      </c>
      <c r="P96" s="1515" t="s">
        <v>9701</v>
      </c>
      <c r="Q96" s="1515" t="s">
        <v>10313</v>
      </c>
      <c r="R96" s="1515" t="s">
        <v>8356</v>
      </c>
      <c r="S96" s="1515" t="s">
        <v>415</v>
      </c>
      <c r="T96" s="1515" t="s">
        <v>10314</v>
      </c>
      <c r="U96" s="1515" t="s">
        <v>10315</v>
      </c>
      <c r="V96" s="1515" t="s">
        <v>10316</v>
      </c>
      <c r="W96" s="1515" t="s">
        <v>10317</v>
      </c>
      <c r="X96" s="1515" t="s">
        <v>10318</v>
      </c>
      <c r="Y96" s="1515" t="s">
        <v>160</v>
      </c>
      <c r="Z96" s="1515" t="s">
        <v>5197</v>
      </c>
      <c r="AA96" s="1515" t="s">
        <v>9634</v>
      </c>
      <c r="AB96" s="1515" t="s">
        <v>5247</v>
      </c>
      <c r="AC96" s="1515" t="s">
        <v>4943</v>
      </c>
      <c r="AD96" s="1515" t="s">
        <v>10319</v>
      </c>
      <c r="AE96" s="1515" t="s">
        <v>10320</v>
      </c>
      <c r="AF96" s="1515" t="s">
        <v>10321</v>
      </c>
      <c r="AG96" s="1515" t="s">
        <v>10322</v>
      </c>
      <c r="AH96" s="1515" t="s">
        <v>10323</v>
      </c>
      <c r="AI96" s="1515" t="s">
        <v>8814</v>
      </c>
      <c r="AJ96" s="1515" t="s">
        <v>10324</v>
      </c>
      <c r="AK96" s="1515" t="s">
        <v>7031</v>
      </c>
      <c r="AL96" s="1515" t="s">
        <v>3475</v>
      </c>
      <c r="AM96" s="1515" t="s">
        <v>4693</v>
      </c>
      <c r="AN96" s="1515" t="s">
        <v>10325</v>
      </c>
      <c r="AO96" s="1515" t="s">
        <v>1747</v>
      </c>
      <c r="AP96" s="1515" t="s">
        <v>10326</v>
      </c>
      <c r="AQ96" s="1515" t="s">
        <v>10327</v>
      </c>
      <c r="AR96" s="1515" t="s">
        <v>10328</v>
      </c>
      <c r="AS96" s="1515" t="s">
        <v>10329</v>
      </c>
      <c r="AT96" s="1515" t="s">
        <v>10330</v>
      </c>
      <c r="AU96" s="1515" t="s">
        <v>10331</v>
      </c>
      <c r="AV96" s="1575" t="str">
        <f t="shared" si="3"/>
        <v>8:24</v>
      </c>
      <c r="AW96" s="1576" t="s">
        <v>9312</v>
      </c>
    </row>
    <row r="97">
      <c r="A97" s="1517" t="s">
        <v>10332</v>
      </c>
      <c r="B97" s="1496" t="s">
        <v>8291</v>
      </c>
      <c r="C97" s="1535">
        <v>0.057881944444444444</v>
      </c>
      <c r="D97" s="1515" t="s">
        <v>10333</v>
      </c>
      <c r="E97" s="1575" t="s">
        <v>10334</v>
      </c>
      <c r="F97" s="1515" t="s">
        <v>10335</v>
      </c>
      <c r="G97" s="1515" t="s">
        <v>10336</v>
      </c>
      <c r="H97" s="1575" t="s">
        <v>10337</v>
      </c>
      <c r="I97" s="1575" t="s">
        <v>1027</v>
      </c>
      <c r="J97" s="1575" t="s">
        <v>10338</v>
      </c>
      <c r="K97" s="1575" t="s">
        <v>3287</v>
      </c>
      <c r="L97" s="1575" t="s">
        <v>3881</v>
      </c>
      <c r="M97" s="1575" t="s">
        <v>6550</v>
      </c>
      <c r="N97" s="1575" t="s">
        <v>10339</v>
      </c>
      <c r="O97" s="1575" t="s">
        <v>10340</v>
      </c>
      <c r="P97" s="1575" t="s">
        <v>2475</v>
      </c>
      <c r="Q97" s="1575" t="s">
        <v>10341</v>
      </c>
      <c r="R97" s="1575" t="s">
        <v>2738</v>
      </c>
      <c r="S97" s="1575" t="s">
        <v>10342</v>
      </c>
      <c r="T97" s="1575" t="s">
        <v>10343</v>
      </c>
      <c r="U97" s="1575" t="s">
        <v>10344</v>
      </c>
      <c r="V97" s="1575" t="s">
        <v>10345</v>
      </c>
      <c r="W97" s="1575" t="s">
        <v>10346</v>
      </c>
      <c r="X97" s="1575" t="s">
        <v>10347</v>
      </c>
      <c r="Y97" s="1575" t="s">
        <v>2798</v>
      </c>
      <c r="Z97" s="1575" t="s">
        <v>10348</v>
      </c>
      <c r="AA97" s="1515" t="s">
        <v>10349</v>
      </c>
      <c r="AB97" s="1575" t="s">
        <v>8762</v>
      </c>
      <c r="AC97" s="1575" t="s">
        <v>4363</v>
      </c>
      <c r="AD97" s="1575" t="s">
        <v>5136</v>
      </c>
      <c r="AE97" s="1575" t="s">
        <v>2521</v>
      </c>
      <c r="AF97" s="1575" t="s">
        <v>10350</v>
      </c>
      <c r="AG97" s="1575" t="s">
        <v>5640</v>
      </c>
      <c r="AH97" s="1575" t="s">
        <v>10351</v>
      </c>
      <c r="AI97" s="1575" t="s">
        <v>4715</v>
      </c>
      <c r="AJ97" s="1575" t="s">
        <v>10352</v>
      </c>
      <c r="AK97" s="1575" t="s">
        <v>10353</v>
      </c>
      <c r="AL97" s="1575" t="s">
        <v>3645</v>
      </c>
      <c r="AM97" s="1575" t="s">
        <v>4723</v>
      </c>
      <c r="AN97" s="1575" t="s">
        <v>10354</v>
      </c>
      <c r="AO97" s="1575" t="s">
        <v>9702</v>
      </c>
      <c r="AP97" s="1575" t="s">
        <v>10355</v>
      </c>
      <c r="AQ97" s="1575" t="s">
        <v>7050</v>
      </c>
      <c r="AR97" s="1575" t="s">
        <v>10356</v>
      </c>
      <c r="AS97" s="1575" t="s">
        <v>615</v>
      </c>
      <c r="AT97" s="1575" t="s">
        <v>10357</v>
      </c>
      <c r="AU97" s="1575" t="s">
        <v>10358</v>
      </c>
      <c r="AV97" s="1575" t="str">
        <f t="shared" si="3"/>
        <v>2:11</v>
      </c>
      <c r="AW97" s="1580" t="s">
        <v>10359</v>
      </c>
    </row>
    <row r="98" ht="15.75" customHeight="1">
      <c r="A98" s="1474" t="s">
        <v>6076</v>
      </c>
      <c r="B98" s="1496" t="s">
        <v>8291</v>
      </c>
      <c r="C98" s="1431">
        <v>0.06635416666666667</v>
      </c>
      <c r="D98" s="1467" t="s">
        <v>10360</v>
      </c>
      <c r="E98" s="1467" t="s">
        <v>8142</v>
      </c>
      <c r="F98" s="1467" t="s">
        <v>10361</v>
      </c>
      <c r="G98" s="1467" t="s">
        <v>10362</v>
      </c>
      <c r="H98" s="1467" t="s">
        <v>10363</v>
      </c>
      <c r="I98" s="1467" t="s">
        <v>3574</v>
      </c>
      <c r="J98" s="1467" t="s">
        <v>10364</v>
      </c>
      <c r="K98" s="1467" t="s">
        <v>3613</v>
      </c>
      <c r="L98" s="1467" t="s">
        <v>7082</v>
      </c>
      <c r="M98" s="1467" t="s">
        <v>865</v>
      </c>
      <c r="N98" s="1467" t="s">
        <v>10365</v>
      </c>
      <c r="O98" s="1467" t="s">
        <v>10366</v>
      </c>
      <c r="P98" s="1467" t="s">
        <v>5165</v>
      </c>
      <c r="Q98" s="1467" t="s">
        <v>10367</v>
      </c>
      <c r="R98" s="1467" t="s">
        <v>4347</v>
      </c>
      <c r="S98" s="1467" t="s">
        <v>10368</v>
      </c>
      <c r="T98" s="1467" t="s">
        <v>10249</v>
      </c>
      <c r="U98" s="1467" t="s">
        <v>10369</v>
      </c>
      <c r="V98" s="1467" t="s">
        <v>7609</v>
      </c>
      <c r="W98" s="1467" t="s">
        <v>10370</v>
      </c>
      <c r="X98" s="1467" t="s">
        <v>10371</v>
      </c>
      <c r="Y98" s="1467" t="s">
        <v>756</v>
      </c>
      <c r="Z98" s="1467" t="s">
        <v>10372</v>
      </c>
      <c r="AA98" s="1575"/>
      <c r="AB98" s="1467" t="s">
        <v>10373</v>
      </c>
      <c r="AC98" s="1467" t="s">
        <v>885</v>
      </c>
      <c r="AD98" s="1467" t="s">
        <v>10374</v>
      </c>
      <c r="AE98" s="1467" t="s">
        <v>10375</v>
      </c>
      <c r="AF98" s="1467" t="s">
        <v>10376</v>
      </c>
      <c r="AG98" s="1467" t="s">
        <v>10377</v>
      </c>
      <c r="AH98" s="1467" t="s">
        <v>4179</v>
      </c>
      <c r="AI98" s="1467" t="s">
        <v>10378</v>
      </c>
      <c r="AJ98" s="1467" t="s">
        <v>10379</v>
      </c>
      <c r="AK98" s="1467" t="s">
        <v>10380</v>
      </c>
      <c r="AL98" s="1467" t="s">
        <v>10381</v>
      </c>
      <c r="AM98" s="1467" t="s">
        <v>10382</v>
      </c>
      <c r="AN98" s="1467" t="s">
        <v>8842</v>
      </c>
      <c r="AO98" s="1467" t="s">
        <v>2442</v>
      </c>
      <c r="AP98" s="1467" t="s">
        <v>10383</v>
      </c>
      <c r="AQ98" s="1467" t="s">
        <v>129</v>
      </c>
      <c r="AR98" s="1467" t="s">
        <v>10384</v>
      </c>
      <c r="AS98" s="1467" t="s">
        <v>3836</v>
      </c>
      <c r="AT98" s="1467" t="s">
        <v>10385</v>
      </c>
      <c r="AU98" s="1499" t="s">
        <v>10386</v>
      </c>
      <c r="AV98" s="1575" t="str">
        <f t="shared" si="3"/>
        <v>9:53</v>
      </c>
      <c r="AW98" s="1583" t="s">
        <v>10387</v>
      </c>
    </row>
    <row r="99">
      <c r="A99" s="1474" t="s">
        <v>4483</v>
      </c>
      <c r="B99" s="1493" t="s">
        <v>8291</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8309</v>
      </c>
      <c r="AG99" s="1488"/>
      <c r="AH99" s="1488"/>
      <c r="AI99" s="1488"/>
      <c r="AJ99" s="1488"/>
      <c r="AK99" s="1488"/>
      <c r="AL99" s="1488"/>
      <c r="AM99" s="1490"/>
      <c r="AN99" s="1490"/>
      <c r="AO99" s="1490"/>
      <c r="AP99" s="1490"/>
      <c r="AQ99" s="1490"/>
      <c r="AR99" s="1490"/>
      <c r="AS99" s="1490"/>
      <c r="AT99" s="1485"/>
      <c r="AU99" s="1472"/>
      <c r="AV99" s="1472"/>
      <c r="AW99" s="1495"/>
    </row>
    <row r="100">
      <c r="A100" s="1474" t="s">
        <v>6262</v>
      </c>
      <c r="B100" s="1475" t="s">
        <v>8291</v>
      </c>
      <c r="C100" s="1535"/>
      <c r="D100" s="1453"/>
      <c r="E100" s="1460"/>
      <c r="F100" s="1453"/>
      <c r="G100" s="1460"/>
      <c r="H100" s="1460"/>
      <c r="I100" s="1460"/>
      <c r="J100" s="1453"/>
      <c r="K100" s="1453"/>
      <c r="L100" s="1453"/>
      <c r="M100" s="1453"/>
      <c r="N100" s="1453"/>
      <c r="O100" s="1453"/>
      <c r="P100" s="1453"/>
      <c r="Q100" s="1453"/>
      <c r="R100" s="1460"/>
      <c r="S100" s="1453"/>
      <c r="T100" s="1453"/>
      <c r="U100" s="1453"/>
      <c r="V100" s="1460"/>
      <c r="W100" s="1603" t="s">
        <v>8304</v>
      </c>
      <c r="X100" s="1453"/>
      <c r="Y100" s="1460"/>
      <c r="Z100" s="1453"/>
      <c r="AA100" s="1453"/>
      <c r="AB100" s="1604" t="s">
        <v>2805</v>
      </c>
      <c r="AC100" s="1453"/>
      <c r="AD100" s="1453"/>
      <c r="AE100" s="1477"/>
      <c r="AF100" s="1460"/>
      <c r="AG100" s="1453"/>
      <c r="AH100" s="1453"/>
      <c r="AI100" s="1453"/>
      <c r="AJ100" s="1460"/>
      <c r="AK100" s="1453"/>
      <c r="AL100" s="1453"/>
      <c r="AM100" s="1603" t="s">
        <v>2242</v>
      </c>
      <c r="AN100" s="1453"/>
      <c r="AO100" s="1453"/>
      <c r="AP100" s="1453"/>
      <c r="AQ100" s="1460"/>
      <c r="AR100" s="1453"/>
      <c r="AS100" s="1453"/>
      <c r="AT100" s="1460"/>
      <c r="AU100" s="1557"/>
      <c r="AV100" s="1441"/>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AL45"/>
    <hyperlink r:id="rId120" ref="AS45"/>
    <hyperlink r:id="rId121" ref="L46"/>
    <hyperlink r:id="rId122" ref="R46"/>
    <hyperlink r:id="rId123" ref="Y46"/>
    <hyperlink r:id="rId124" ref="AN46"/>
    <hyperlink r:id="rId125" ref="AP55"/>
    <hyperlink r:id="rId126" ref="AK56"/>
    <hyperlink r:id="rId127" ref="AF57"/>
    <hyperlink r:id="rId128" ref="K77"/>
    <hyperlink r:id="rId129" ref="AD77"/>
    <hyperlink r:id="rId130" ref="AQ77"/>
    <hyperlink r:id="rId131" ref="AF78"/>
    <hyperlink r:id="rId132" ref="AS78"/>
    <hyperlink r:id="rId133" ref="AD82"/>
    <hyperlink r:id="rId134" ref="AN82"/>
    <hyperlink r:id="rId135" ref="S86"/>
    <hyperlink r:id="rId136" ref="D90"/>
    <hyperlink r:id="rId137" ref="E90"/>
    <hyperlink r:id="rId138" ref="F90"/>
    <hyperlink r:id="rId139" ref="G90"/>
    <hyperlink r:id="rId140" ref="H90"/>
    <hyperlink r:id="rId141" ref="I90"/>
    <hyperlink r:id="rId142" ref="J90"/>
    <hyperlink r:id="rId143" ref="K90"/>
    <hyperlink r:id="rId144" ref="L90"/>
    <hyperlink r:id="rId145" ref="M90"/>
    <hyperlink r:id="rId146" ref="N90"/>
    <hyperlink r:id="rId147" ref="O90"/>
    <hyperlink r:id="rId148" ref="P90"/>
    <hyperlink r:id="rId149" ref="Q90"/>
    <hyperlink r:id="rId150" ref="R90"/>
    <hyperlink r:id="rId151" ref="S90"/>
    <hyperlink r:id="rId152" ref="T90"/>
    <hyperlink r:id="rId153" ref="U90"/>
    <hyperlink r:id="rId154" ref="V90"/>
    <hyperlink r:id="rId155" ref="W90"/>
    <hyperlink r:id="rId156" ref="X90"/>
    <hyperlink r:id="rId157" ref="Y90"/>
    <hyperlink r:id="rId158" ref="Z90"/>
    <hyperlink r:id="rId159" ref="AA90"/>
    <hyperlink r:id="rId160" ref="AB90"/>
    <hyperlink r:id="rId161" ref="AC90"/>
    <hyperlink r:id="rId162" ref="AD90"/>
    <hyperlink r:id="rId163" ref="AE90"/>
    <hyperlink r:id="rId164" ref="AF90"/>
    <hyperlink r:id="rId165" ref="AG90"/>
    <hyperlink r:id="rId166" ref="AH90"/>
    <hyperlink r:id="rId167" ref="AI90"/>
    <hyperlink r:id="rId168" ref="AJ90"/>
    <hyperlink r:id="rId169" ref="AK90"/>
    <hyperlink r:id="rId170" ref="AL90"/>
    <hyperlink r:id="rId171" ref="AM90"/>
    <hyperlink r:id="rId172" ref="AN90"/>
    <hyperlink r:id="rId173" ref="AO90"/>
    <hyperlink r:id="rId174" ref="AP90"/>
    <hyperlink r:id="rId175" ref="AQ90"/>
    <hyperlink r:id="rId176" ref="AR90"/>
    <hyperlink r:id="rId177" ref="AS90"/>
    <hyperlink r:id="rId178" ref="AT90"/>
    <hyperlink r:id="rId179" ref="AU90"/>
    <hyperlink r:id="rId180" ref="AF99"/>
    <hyperlink r:id="rId181" ref="W100"/>
    <hyperlink r:id="rId182" ref="AB100"/>
    <hyperlink r:id="rId183" ref="AM100"/>
  </hyperlinks>
  <drawing r:id="rId184"/>
  <legacyDrawing r:id="rId185"/>
  <tableParts count="22">
    <tablePart r:id="rId208"/>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8225</v>
      </c>
      <c r="C1" s="1362" t="s">
        <v>8226</v>
      </c>
      <c r="D1" s="1621" t="s">
        <v>10388</v>
      </c>
      <c r="E1" s="1622" t="s">
        <v>6473</v>
      </c>
      <c r="F1" s="1623" t="s">
        <v>6738</v>
      </c>
      <c r="G1" s="1624" t="s">
        <v>38</v>
      </c>
      <c r="H1" s="1625" t="s">
        <v>36</v>
      </c>
      <c r="I1" s="1621" t="s">
        <v>10389</v>
      </c>
      <c r="J1" s="1626" t="s">
        <v>39</v>
      </c>
      <c r="K1" s="1627" t="s">
        <v>6689</v>
      </c>
      <c r="L1" s="1370" t="s">
        <v>8258</v>
      </c>
      <c r="M1" s="1628" t="s">
        <v>8259</v>
      </c>
      <c r="N1" s="1629" t="s">
        <v>8260</v>
      </c>
      <c r="O1" s="1360" t="s">
        <v>8261</v>
      </c>
    </row>
    <row r="2" ht="15.75" customHeight="1">
      <c r="A2" s="1373" t="s">
        <v>8262</v>
      </c>
      <c r="B2" s="1373" t="s">
        <v>8263</v>
      </c>
      <c r="C2" s="1630">
        <v>0.04988425925925926</v>
      </c>
      <c r="D2" s="1631" t="s">
        <v>10390</v>
      </c>
      <c r="E2" s="1632" t="s">
        <v>10391</v>
      </c>
      <c r="F2" s="1633" t="s">
        <v>10392</v>
      </c>
      <c r="G2" s="1634" t="s">
        <v>10393</v>
      </c>
      <c r="H2" s="1635" t="s">
        <v>10394</v>
      </c>
      <c r="I2" s="1631" t="s">
        <v>10395</v>
      </c>
      <c r="J2" s="1636" t="s">
        <v>10396</v>
      </c>
      <c r="K2" s="1637" t="s">
        <v>10397</v>
      </c>
      <c r="L2" s="1638" t="s">
        <v>8288</v>
      </c>
      <c r="M2" s="1639">
        <v>0.05075231481481481</v>
      </c>
      <c r="N2" s="1640" t="str">
        <f t="shared" ref="N2:N35" si="1">TEXT(M2-C2, "m:ss")</f>
        <v>1:15</v>
      </c>
      <c r="O2" s="1397"/>
    </row>
    <row r="3" ht="15.75" customHeight="1">
      <c r="A3" s="1398" t="s">
        <v>8290</v>
      </c>
      <c r="B3" s="1398" t="s">
        <v>8291</v>
      </c>
      <c r="C3" s="1641">
        <v>0.051458333333333335</v>
      </c>
      <c r="D3" s="1401" t="s">
        <v>10398</v>
      </c>
      <c r="E3" s="1642" t="s">
        <v>5743</v>
      </c>
      <c r="F3" s="1403" t="s">
        <v>10399</v>
      </c>
      <c r="G3" s="1404" t="s">
        <v>10400</v>
      </c>
      <c r="H3" s="1407" t="s">
        <v>10401</v>
      </c>
      <c r="I3" s="1401" t="s">
        <v>10402</v>
      </c>
      <c r="J3" s="1409" t="s">
        <v>10403</v>
      </c>
      <c r="K3" s="1411" t="s">
        <v>10404</v>
      </c>
      <c r="L3" s="1412" t="s">
        <v>8832</v>
      </c>
      <c r="M3" s="1643">
        <v>0.05236111111111111</v>
      </c>
      <c r="N3" s="1644" t="str">
        <f t="shared" si="1"/>
        <v>1:18</v>
      </c>
    </row>
    <row r="4" ht="15.75" customHeight="1">
      <c r="A4" s="1414" t="s">
        <v>8318</v>
      </c>
      <c r="B4" s="1414" t="s">
        <v>8319</v>
      </c>
      <c r="C4" s="1645">
        <f>C19</f>
        <v>0.05158564815</v>
      </c>
      <c r="D4" s="1417" t="s">
        <v>10405</v>
      </c>
      <c r="E4" s="1646" t="s">
        <v>10406</v>
      </c>
      <c r="F4" s="1419" t="s">
        <v>10407</v>
      </c>
      <c r="G4" s="1420" t="s">
        <v>10408</v>
      </c>
      <c r="H4" s="1421" t="s">
        <v>10409</v>
      </c>
      <c r="I4" s="1417" t="s">
        <v>10410</v>
      </c>
      <c r="J4" s="1423" t="s">
        <v>10411</v>
      </c>
      <c r="K4" s="1424" t="s">
        <v>10412</v>
      </c>
      <c r="L4" s="1426" t="s">
        <v>8351</v>
      </c>
      <c r="M4" s="1647">
        <f>M19</f>
        <v>0.0521412037</v>
      </c>
      <c r="N4" s="1647" t="str">
        <f t="shared" si="1"/>
        <v>0:48</v>
      </c>
    </row>
    <row r="5" ht="15.75" customHeight="1">
      <c r="A5" s="1648" t="s">
        <v>431</v>
      </c>
      <c r="B5" s="1430" t="s">
        <v>8263</v>
      </c>
      <c r="C5" s="1649">
        <v>0.04998842592592593</v>
      </c>
      <c r="D5" s="1444" t="s">
        <v>10413</v>
      </c>
      <c r="E5" s="1650" t="s">
        <v>10391</v>
      </c>
      <c r="F5" s="1444" t="s">
        <v>10414</v>
      </c>
      <c r="G5" s="1444" t="s">
        <v>10415</v>
      </c>
      <c r="H5" s="1498" t="s">
        <v>10394</v>
      </c>
      <c r="I5" s="1444" t="s">
        <v>10416</v>
      </c>
      <c r="J5" s="1498" t="s">
        <v>10396</v>
      </c>
      <c r="K5" s="1444" t="s">
        <v>10417</v>
      </c>
      <c r="L5" s="1444" t="s">
        <v>8388</v>
      </c>
      <c r="M5" s="1444" t="s">
        <v>8369</v>
      </c>
      <c r="N5" s="1651" t="str">
        <f t="shared" si="1"/>
        <v>1:18</v>
      </c>
      <c r="O5" s="1444" t="s">
        <v>10418</v>
      </c>
    </row>
    <row r="6" ht="15.75" customHeight="1">
      <c r="A6" s="1587" t="s">
        <v>1131</v>
      </c>
      <c r="B6" s="1558" t="s">
        <v>8263</v>
      </c>
      <c r="C6" s="1652">
        <v>0.0500462962962963</v>
      </c>
      <c r="D6" s="1454" t="s">
        <v>10419</v>
      </c>
      <c r="E6" s="1454" t="s">
        <v>10420</v>
      </c>
      <c r="F6" s="1456" t="s">
        <v>10392</v>
      </c>
      <c r="G6" s="1456" t="s">
        <v>10393</v>
      </c>
      <c r="H6" s="1653" t="s">
        <v>10421</v>
      </c>
      <c r="I6" s="1444" t="s">
        <v>10422</v>
      </c>
      <c r="J6" s="1444" t="s">
        <v>10423</v>
      </c>
      <c r="K6" s="1444" t="s">
        <v>10424</v>
      </c>
      <c r="L6" s="1444" t="s">
        <v>1909</v>
      </c>
      <c r="M6" s="1654">
        <v>0.0508912037037037</v>
      </c>
      <c r="N6" s="1651" t="str">
        <f t="shared" si="1"/>
        <v>1:13</v>
      </c>
      <c r="O6" s="1444" t="s">
        <v>10425</v>
      </c>
    </row>
    <row r="7" ht="15.75" customHeight="1">
      <c r="A7" s="1617" t="s">
        <v>1778</v>
      </c>
      <c r="B7" s="1430" t="s">
        <v>8263</v>
      </c>
      <c r="C7" s="1652">
        <v>0.050150462962962966</v>
      </c>
      <c r="D7" s="1444" t="s">
        <v>10426</v>
      </c>
      <c r="E7" s="1444" t="s">
        <v>10427</v>
      </c>
      <c r="F7" s="1444" t="s">
        <v>10428</v>
      </c>
      <c r="G7" s="1444" t="s">
        <v>10429</v>
      </c>
      <c r="H7" s="1444" t="s">
        <v>10430</v>
      </c>
      <c r="I7" s="1444" t="s">
        <v>10431</v>
      </c>
      <c r="J7" s="1444" t="s">
        <v>10432</v>
      </c>
      <c r="K7" s="1444" t="s">
        <v>10433</v>
      </c>
      <c r="L7" s="1444" t="s">
        <v>10434</v>
      </c>
      <c r="M7" s="1498" t="s">
        <v>8429</v>
      </c>
      <c r="N7" s="1651" t="str">
        <f t="shared" si="1"/>
        <v>0:55</v>
      </c>
      <c r="O7" s="1444" t="s">
        <v>10418</v>
      </c>
    </row>
    <row r="8" ht="15.75" customHeight="1">
      <c r="A8" s="1587" t="s">
        <v>6158</v>
      </c>
      <c r="B8" s="1374" t="s">
        <v>8263</v>
      </c>
      <c r="C8" s="1655">
        <v>0.05025462962962963</v>
      </c>
      <c r="D8" s="1656" t="s">
        <v>10435</v>
      </c>
      <c r="E8" s="1452" t="s">
        <v>10436</v>
      </c>
      <c r="F8" s="1444" t="s">
        <v>10437</v>
      </c>
      <c r="G8" s="1444" t="s">
        <v>10438</v>
      </c>
      <c r="H8" s="1444" t="s">
        <v>10439</v>
      </c>
      <c r="I8" s="1444" t="s">
        <v>10221</v>
      </c>
      <c r="J8" s="1444" t="s">
        <v>10440</v>
      </c>
      <c r="K8" s="1498" t="s">
        <v>10397</v>
      </c>
      <c r="L8" s="1444" t="s">
        <v>8474</v>
      </c>
      <c r="M8" s="1444" t="s">
        <v>8289</v>
      </c>
      <c r="N8" s="1651" t="str">
        <f t="shared" si="1"/>
        <v>0:43</v>
      </c>
      <c r="O8" s="1444"/>
    </row>
    <row r="9" ht="15.75" customHeight="1">
      <c r="A9" s="1617" t="s">
        <v>6268</v>
      </c>
      <c r="B9" s="1430" t="s">
        <v>8263</v>
      </c>
      <c r="C9" s="1655">
        <v>0.050416666666666665</v>
      </c>
      <c r="D9" s="1444" t="s">
        <v>10441</v>
      </c>
      <c r="E9" s="1452" t="s">
        <v>10442</v>
      </c>
      <c r="F9" s="1454" t="s">
        <v>10443</v>
      </c>
      <c r="G9" s="1454" t="s">
        <v>10444</v>
      </c>
      <c r="H9" s="1444" t="s">
        <v>10445</v>
      </c>
      <c r="I9" s="1498" t="s">
        <v>10395</v>
      </c>
      <c r="J9" s="1444" t="s">
        <v>10446</v>
      </c>
      <c r="K9" s="1444" t="s">
        <v>10447</v>
      </c>
      <c r="L9" s="1454" t="s">
        <v>10434</v>
      </c>
      <c r="M9" s="1654">
        <v>0.0512037037037037</v>
      </c>
      <c r="N9" s="1651" t="str">
        <f t="shared" si="1"/>
        <v>1:08</v>
      </c>
      <c r="O9" s="1444" t="s">
        <v>10418</v>
      </c>
    </row>
    <row r="10" ht="15.75" customHeight="1">
      <c r="A10" s="1605" t="s">
        <v>1843</v>
      </c>
      <c r="B10" s="1430" t="s">
        <v>8263</v>
      </c>
      <c r="C10" s="1649">
        <v>0.05061342592592592</v>
      </c>
      <c r="D10" s="1498" t="s">
        <v>10390</v>
      </c>
      <c r="E10" s="1657" t="s">
        <v>10448</v>
      </c>
      <c r="F10" s="1444" t="s">
        <v>10449</v>
      </c>
      <c r="G10" s="1444" t="s">
        <v>10450</v>
      </c>
      <c r="H10" s="1444" t="s">
        <v>10451</v>
      </c>
      <c r="I10" s="1444" t="s">
        <v>10452</v>
      </c>
      <c r="J10" s="1444" t="s">
        <v>10453</v>
      </c>
      <c r="K10" s="1444" t="s">
        <v>10454</v>
      </c>
      <c r="L10" s="1444" t="s">
        <v>6187</v>
      </c>
      <c r="M10" s="1654">
        <v>0.05153935185185185</v>
      </c>
      <c r="N10" s="1651" t="str">
        <f t="shared" si="1"/>
        <v>1:20</v>
      </c>
      <c r="O10" s="1444" t="s">
        <v>10418</v>
      </c>
    </row>
    <row r="11">
      <c r="A11" s="1658" t="s">
        <v>911</v>
      </c>
      <c r="B11" s="1659" t="s">
        <v>8263</v>
      </c>
      <c r="C11" s="1655">
        <v>0.0506712962962963</v>
      </c>
      <c r="D11" s="1522" t="s">
        <v>10455</v>
      </c>
      <c r="E11" s="1452" t="s">
        <v>10456</v>
      </c>
      <c r="F11" s="1444" t="s">
        <v>10457</v>
      </c>
      <c r="G11" s="1444" t="s">
        <v>10458</v>
      </c>
      <c r="H11" s="1444" t="s">
        <v>10459</v>
      </c>
      <c r="I11" s="1444" t="s">
        <v>10460</v>
      </c>
      <c r="J11" s="1444" t="s">
        <v>10461</v>
      </c>
      <c r="K11" s="1444" t="s">
        <v>10462</v>
      </c>
      <c r="L11" s="1444" t="s">
        <v>8545</v>
      </c>
      <c r="M11" s="1654">
        <v>0.051354166666666666</v>
      </c>
      <c r="N11" s="1651" t="str">
        <f t="shared" si="1"/>
        <v>0:59</v>
      </c>
      <c r="O11" s="1444" t="s">
        <v>10463</v>
      </c>
    </row>
    <row r="12" ht="15.75" customHeight="1">
      <c r="A12" s="1648" t="s">
        <v>329</v>
      </c>
      <c r="B12" s="1430" t="s">
        <v>8263</v>
      </c>
      <c r="C12" s="1649">
        <v>0.05068287037037037</v>
      </c>
      <c r="D12" s="1444" t="s">
        <v>10464</v>
      </c>
      <c r="E12" s="1657" t="s">
        <v>10465</v>
      </c>
      <c r="F12" s="1444" t="s">
        <v>10466</v>
      </c>
      <c r="G12" s="1444" t="s">
        <v>10467</v>
      </c>
      <c r="H12" s="1444" t="s">
        <v>10468</v>
      </c>
      <c r="I12" s="1444" t="s">
        <v>10469</v>
      </c>
      <c r="J12" s="1444" t="s">
        <v>10470</v>
      </c>
      <c r="K12" s="1444" t="s">
        <v>10471</v>
      </c>
      <c r="L12" s="1471" t="s">
        <v>8288</v>
      </c>
      <c r="M12" s="1654">
        <v>0.05164351851851852</v>
      </c>
      <c r="N12" s="1651" t="str">
        <f t="shared" si="1"/>
        <v>1:23</v>
      </c>
      <c r="O12" s="1444" t="s">
        <v>10418</v>
      </c>
    </row>
    <row r="13" ht="15.75" customHeight="1">
      <c r="A13" s="1660" t="s">
        <v>2594</v>
      </c>
      <c r="B13" s="1430" t="s">
        <v>8263</v>
      </c>
      <c r="C13" s="1661">
        <v>0.05103009259259259</v>
      </c>
      <c r="D13" s="1444" t="s">
        <v>10472</v>
      </c>
      <c r="E13" s="1657" t="s">
        <v>9983</v>
      </c>
      <c r="F13" s="1444" t="s">
        <v>10473</v>
      </c>
      <c r="G13" s="1444" t="s">
        <v>10474</v>
      </c>
      <c r="H13" s="1653" t="s">
        <v>10475</v>
      </c>
      <c r="I13" s="1444" t="s">
        <v>10476</v>
      </c>
      <c r="J13" s="1444" t="s">
        <v>10477</v>
      </c>
      <c r="K13" s="1444" t="s">
        <v>10478</v>
      </c>
      <c r="L13" s="1444" t="s">
        <v>10479</v>
      </c>
      <c r="M13" s="1654">
        <v>0.051909722222222225</v>
      </c>
      <c r="N13" s="1651" t="str">
        <f t="shared" si="1"/>
        <v>1:16</v>
      </c>
      <c r="O13" s="1444" t="s">
        <v>10418</v>
      </c>
    </row>
    <row r="14" ht="15.75" customHeight="1">
      <c r="A14" s="1648" t="s">
        <v>1409</v>
      </c>
      <c r="B14" s="1430" t="s">
        <v>8263</v>
      </c>
      <c r="C14" s="1649">
        <v>0.05122685185185185</v>
      </c>
      <c r="D14" s="1444" t="s">
        <v>10480</v>
      </c>
      <c r="E14" s="1657" t="s">
        <v>8323</v>
      </c>
      <c r="F14" s="1444" t="s">
        <v>10481</v>
      </c>
      <c r="G14" s="1444" t="s">
        <v>10482</v>
      </c>
      <c r="H14" s="1444" t="s">
        <v>10393</v>
      </c>
      <c r="I14" s="1444" t="s">
        <v>8268</v>
      </c>
      <c r="J14" s="1444" t="s">
        <v>10483</v>
      </c>
      <c r="K14" s="1444" t="s">
        <v>10484</v>
      </c>
      <c r="L14" s="1444" t="s">
        <v>10485</v>
      </c>
      <c r="M14" s="1654">
        <v>0.052037037037037034</v>
      </c>
      <c r="N14" s="1651" t="str">
        <f t="shared" si="1"/>
        <v>1:10</v>
      </c>
      <c r="O14" s="1444" t="s">
        <v>10418</v>
      </c>
    </row>
    <row r="15" ht="15.75" customHeight="1">
      <c r="A15" s="1662" t="s">
        <v>6262</v>
      </c>
      <c r="B15" s="1374" t="s">
        <v>8263</v>
      </c>
      <c r="C15" s="1649">
        <v>0.05133101851851852</v>
      </c>
      <c r="D15" s="1444" t="s">
        <v>10486</v>
      </c>
      <c r="E15" s="1452" t="s">
        <v>10487</v>
      </c>
      <c r="F15" s="1444" t="s">
        <v>10488</v>
      </c>
      <c r="G15" s="1454" t="s">
        <v>10489</v>
      </c>
      <c r="H15" s="1454" t="s">
        <v>10490</v>
      </c>
      <c r="I15" s="1444" t="s">
        <v>10491</v>
      </c>
      <c r="J15" s="1444" t="s">
        <v>10492</v>
      </c>
      <c r="K15" s="1444" t="s">
        <v>10493</v>
      </c>
      <c r="L15" s="1444" t="s">
        <v>4539</v>
      </c>
      <c r="M15" s="1654">
        <v>0.05197916666666667</v>
      </c>
      <c r="N15" s="1651" t="str">
        <f t="shared" si="1"/>
        <v>0:56</v>
      </c>
      <c r="O15" s="1444" t="s">
        <v>10494</v>
      </c>
    </row>
    <row r="16" ht="15.75" customHeight="1">
      <c r="A16" s="1617" t="s">
        <v>8649</v>
      </c>
      <c r="B16" s="1430" t="s">
        <v>8263</v>
      </c>
      <c r="C16" s="1655">
        <v>0.05144675925925926</v>
      </c>
      <c r="D16" s="1444" t="s">
        <v>10495</v>
      </c>
      <c r="E16" s="1657" t="s">
        <v>10496</v>
      </c>
      <c r="F16" s="1444" t="s">
        <v>10497</v>
      </c>
      <c r="G16" s="1444" t="s">
        <v>10498</v>
      </c>
      <c r="H16" s="1444" t="s">
        <v>10499</v>
      </c>
      <c r="I16" s="1444" t="s">
        <v>9469</v>
      </c>
      <c r="J16" s="1444" t="s">
        <v>10500</v>
      </c>
      <c r="K16" s="1444" t="s">
        <v>10501</v>
      </c>
      <c r="L16" s="1663" t="s">
        <v>8560</v>
      </c>
      <c r="M16" s="1654">
        <v>0.05258101851851852</v>
      </c>
      <c r="N16" s="1651" t="str">
        <f t="shared" si="1"/>
        <v>1:38</v>
      </c>
      <c r="O16" s="1444" t="s">
        <v>10418</v>
      </c>
    </row>
    <row r="17" ht="15.75" customHeight="1">
      <c r="A17" s="1662" t="s">
        <v>8816</v>
      </c>
      <c r="B17" s="1374" t="s">
        <v>8291</v>
      </c>
      <c r="C17" s="1649">
        <v>0.05146990740740741</v>
      </c>
      <c r="D17" s="1664" t="s">
        <v>10398</v>
      </c>
      <c r="E17" s="1452" t="s">
        <v>9813</v>
      </c>
      <c r="F17" s="1664" t="s">
        <v>10399</v>
      </c>
      <c r="G17" s="1664" t="s">
        <v>10400</v>
      </c>
      <c r="H17" s="1664" t="s">
        <v>10401</v>
      </c>
      <c r="I17" s="1444" t="s">
        <v>10502</v>
      </c>
      <c r="J17" s="1664" t="s">
        <v>10403</v>
      </c>
      <c r="K17" s="1664" t="s">
        <v>10404</v>
      </c>
      <c r="L17" s="1542" t="s">
        <v>8832</v>
      </c>
      <c r="M17" s="1665">
        <v>0.05236111111111111</v>
      </c>
      <c r="N17" s="1651" t="str">
        <f t="shared" si="1"/>
        <v>1:17</v>
      </c>
      <c r="O17" s="1444" t="s">
        <v>10418</v>
      </c>
    </row>
    <row r="18" ht="15.75" customHeight="1">
      <c r="A18" s="1648" t="s">
        <v>825</v>
      </c>
      <c r="B18" s="1430" t="s">
        <v>8263</v>
      </c>
      <c r="C18" s="1655">
        <v>0.051550925925925924</v>
      </c>
      <c r="D18" s="1444" t="s">
        <v>10503</v>
      </c>
      <c r="E18" s="1657" t="s">
        <v>9798</v>
      </c>
      <c r="F18" s="1444" t="s">
        <v>10504</v>
      </c>
      <c r="G18" s="1444" t="s">
        <v>10505</v>
      </c>
      <c r="H18" s="1444" t="s">
        <v>10506</v>
      </c>
      <c r="I18" s="1444" t="s">
        <v>10507</v>
      </c>
      <c r="J18" s="1444" t="s">
        <v>10508</v>
      </c>
      <c r="K18" s="1444" t="s">
        <v>10509</v>
      </c>
      <c r="L18" s="1663" t="s">
        <v>10510</v>
      </c>
      <c r="M18" s="1654">
        <v>0.05229166666666667</v>
      </c>
      <c r="N18" s="1651" t="str">
        <f t="shared" si="1"/>
        <v>1:04</v>
      </c>
      <c r="O18" s="1444" t="s">
        <v>10418</v>
      </c>
    </row>
    <row r="19">
      <c r="A19" s="1666" t="s">
        <v>1778</v>
      </c>
      <c r="B19" s="1558" t="s">
        <v>8319</v>
      </c>
      <c r="C19" s="1649">
        <v>0.05158564814814815</v>
      </c>
      <c r="D19" s="1667" t="s">
        <v>10405</v>
      </c>
      <c r="E19" s="1668" t="s">
        <v>10406</v>
      </c>
      <c r="F19" s="1667" t="s">
        <v>10407</v>
      </c>
      <c r="G19" s="1667" t="s">
        <v>10408</v>
      </c>
      <c r="H19" s="1667" t="s">
        <v>10409</v>
      </c>
      <c r="I19" s="1667" t="s">
        <v>10410</v>
      </c>
      <c r="J19" s="1667" t="s">
        <v>10411</v>
      </c>
      <c r="K19" s="1667" t="s">
        <v>10412</v>
      </c>
      <c r="L19" s="1667" t="s">
        <v>8351</v>
      </c>
      <c r="M19" s="1669">
        <v>0.052141203703703703</v>
      </c>
      <c r="N19" s="1651" t="str">
        <f t="shared" si="1"/>
        <v>0:48</v>
      </c>
      <c r="O19" s="1444" t="s">
        <v>10511</v>
      </c>
    </row>
    <row r="20" ht="15.75" customHeight="1">
      <c r="A20" s="1587" t="s">
        <v>1935</v>
      </c>
      <c r="B20" s="1670" t="s">
        <v>8263</v>
      </c>
      <c r="C20" s="1655">
        <v>0.05158564814814815</v>
      </c>
      <c r="D20" s="1671" t="s">
        <v>10512</v>
      </c>
      <c r="E20" s="1672" t="s">
        <v>10513</v>
      </c>
      <c r="F20" s="1653" t="s">
        <v>10514</v>
      </c>
      <c r="G20" s="1673" t="s">
        <v>10515</v>
      </c>
      <c r="H20" s="1653" t="s">
        <v>10516</v>
      </c>
      <c r="I20" s="1653" t="s">
        <v>8268</v>
      </c>
      <c r="J20" s="1674" t="s">
        <v>10517</v>
      </c>
      <c r="K20" s="1653" t="s">
        <v>10518</v>
      </c>
      <c r="L20" s="1673" t="s">
        <v>10519</v>
      </c>
      <c r="M20" s="1654">
        <v>0.05269675925925926</v>
      </c>
      <c r="N20" s="1651" t="str">
        <f t="shared" si="1"/>
        <v>1:36</v>
      </c>
      <c r="O20" s="1444" t="s">
        <v>10520</v>
      </c>
    </row>
    <row r="21" ht="15.75" customHeight="1">
      <c r="A21" s="1587" t="s">
        <v>3013</v>
      </c>
      <c r="B21" s="1374" t="s">
        <v>8263</v>
      </c>
      <c r="C21" s="1655">
        <v>0.051706365740740744</v>
      </c>
      <c r="D21" s="1522" t="s">
        <v>10521</v>
      </c>
      <c r="E21" s="1452" t="s">
        <v>10522</v>
      </c>
      <c r="F21" s="1444" t="s">
        <v>10523</v>
      </c>
      <c r="G21" s="1444" t="s">
        <v>10524</v>
      </c>
      <c r="H21" s="1444" t="s">
        <v>10525</v>
      </c>
      <c r="I21" s="1444" t="s">
        <v>10526</v>
      </c>
      <c r="J21" s="1444" t="s">
        <v>10527</v>
      </c>
      <c r="K21" s="1444" t="s">
        <v>10528</v>
      </c>
      <c r="L21" s="1444" t="s">
        <v>9164</v>
      </c>
      <c r="M21" s="1654">
        <v>0.0525</v>
      </c>
      <c r="N21" s="1654" t="str">
        <f t="shared" si="1"/>
        <v>1:09</v>
      </c>
      <c r="O21" s="1444"/>
    </row>
    <row r="22" ht="15.75" customHeight="1">
      <c r="A22" s="1475" t="s">
        <v>2016</v>
      </c>
      <c r="B22" s="1548" t="s">
        <v>8263</v>
      </c>
      <c r="C22" s="1655">
        <v>0.05171296296296296</v>
      </c>
      <c r="D22" s="1675" t="s">
        <v>10529</v>
      </c>
      <c r="E22" s="1675" t="s">
        <v>10530</v>
      </c>
      <c r="F22" s="1675" t="s">
        <v>10531</v>
      </c>
      <c r="G22" s="1675" t="s">
        <v>10532</v>
      </c>
      <c r="H22" s="1522" t="s">
        <v>10533</v>
      </c>
      <c r="I22" s="1675" t="s">
        <v>10534</v>
      </c>
      <c r="J22" s="1522" t="s">
        <v>10535</v>
      </c>
      <c r="K22" s="1675" t="s">
        <v>10536</v>
      </c>
      <c r="L22" s="1522" t="s">
        <v>7733</v>
      </c>
      <c r="M22" s="1654">
        <v>0.054375</v>
      </c>
      <c r="N22" s="1651" t="str">
        <f t="shared" si="1"/>
        <v>3:50</v>
      </c>
      <c r="O22" s="1444" t="s">
        <v>10537</v>
      </c>
    </row>
    <row r="23" ht="15.75" customHeight="1">
      <c r="A23" s="1662" t="s">
        <v>2063</v>
      </c>
      <c r="B23" s="1374" t="s">
        <v>8263</v>
      </c>
      <c r="C23" s="1649">
        <v>0.051770833333333335</v>
      </c>
      <c r="D23" s="1656" t="s">
        <v>10538</v>
      </c>
      <c r="E23" s="1452" t="s">
        <v>10539</v>
      </c>
      <c r="F23" s="1444" t="s">
        <v>10540</v>
      </c>
      <c r="G23" s="1444" t="s">
        <v>10541</v>
      </c>
      <c r="H23" s="1444" t="s">
        <v>10542</v>
      </c>
      <c r="I23" s="1444" t="s">
        <v>10543</v>
      </c>
      <c r="J23" s="1444" t="s">
        <v>10544</v>
      </c>
      <c r="K23" s="1444" t="s">
        <v>10545</v>
      </c>
      <c r="L23" s="1444" t="s">
        <v>10546</v>
      </c>
      <c r="M23" s="1654">
        <v>0.05238425925925926</v>
      </c>
      <c r="N23" s="1651" t="str">
        <f t="shared" si="1"/>
        <v>0:53</v>
      </c>
      <c r="O23" s="1444" t="s">
        <v>10547</v>
      </c>
    </row>
    <row r="24" ht="15.75" customHeight="1">
      <c r="A24" s="1662" t="s">
        <v>2980</v>
      </c>
      <c r="B24" s="1374" t="s">
        <v>8263</v>
      </c>
      <c r="C24" s="1649">
        <v>0.05180160879629629</v>
      </c>
      <c r="D24" s="1522" t="s">
        <v>10548</v>
      </c>
      <c r="E24" s="1452" t="s">
        <v>10549</v>
      </c>
      <c r="F24" s="1444" t="s">
        <v>10550</v>
      </c>
      <c r="G24" s="1444" t="s">
        <v>10551</v>
      </c>
      <c r="H24" s="1444" t="s">
        <v>10552</v>
      </c>
      <c r="I24" s="1444" t="s">
        <v>10553</v>
      </c>
      <c r="J24" s="1444" t="s">
        <v>10554</v>
      </c>
      <c r="K24" s="1444" t="s">
        <v>10555</v>
      </c>
      <c r="L24" s="1444" t="s">
        <v>10556</v>
      </c>
      <c r="M24" s="1654">
        <v>0.05303240740740741</v>
      </c>
      <c r="N24" s="1651" t="str">
        <f t="shared" si="1"/>
        <v>1:46</v>
      </c>
      <c r="O24" s="1444"/>
    </row>
    <row r="25" ht="15.75" customHeight="1">
      <c r="A25" s="1587" t="s">
        <v>1281</v>
      </c>
      <c r="B25" s="1558" t="s">
        <v>8319</v>
      </c>
      <c r="C25" s="1655">
        <v>0.052088194444444444</v>
      </c>
      <c r="D25" s="1522" t="s">
        <v>10557</v>
      </c>
      <c r="E25" s="1452" t="s">
        <v>10558</v>
      </c>
      <c r="F25" s="1444" t="s">
        <v>10559</v>
      </c>
      <c r="G25" s="1444" t="s">
        <v>10560</v>
      </c>
      <c r="H25" s="1444" t="s">
        <v>10561</v>
      </c>
      <c r="I25" s="1444" t="s">
        <v>10562</v>
      </c>
      <c r="J25" s="1444" t="s">
        <v>10563</v>
      </c>
      <c r="K25" s="1444" t="s">
        <v>10564</v>
      </c>
      <c r="L25" s="1444" t="s">
        <v>9459</v>
      </c>
      <c r="M25" s="1654">
        <v>0.053043981481481484</v>
      </c>
      <c r="N25" s="1651" t="str">
        <f t="shared" si="1"/>
        <v>1:23</v>
      </c>
      <c r="O25" s="1444" t="s">
        <v>10418</v>
      </c>
    </row>
    <row r="26" ht="15.75" customHeight="1">
      <c r="A26" s="1587" t="s">
        <v>2485</v>
      </c>
      <c r="B26" s="1374" t="s">
        <v>8291</v>
      </c>
      <c r="C26" s="1655">
        <v>0.05215277777777778</v>
      </c>
      <c r="D26" s="1444" t="s">
        <v>10565</v>
      </c>
      <c r="E26" s="1664" t="s">
        <v>5743</v>
      </c>
      <c r="F26" s="1444" t="s">
        <v>10566</v>
      </c>
      <c r="G26" s="1444" t="s">
        <v>10567</v>
      </c>
      <c r="H26" s="1444" t="s">
        <v>10568</v>
      </c>
      <c r="I26" s="1444" t="s">
        <v>10569</v>
      </c>
      <c r="J26" s="1444" t="s">
        <v>10570</v>
      </c>
      <c r="K26" s="1444" t="s">
        <v>10571</v>
      </c>
      <c r="L26" s="1444" t="s">
        <v>9217</v>
      </c>
      <c r="M26" s="1654">
        <v>0.05399305555555556</v>
      </c>
      <c r="N26" s="1651" t="str">
        <f t="shared" si="1"/>
        <v>2:39</v>
      </c>
      <c r="O26" s="1444" t="s">
        <v>10572</v>
      </c>
    </row>
    <row r="27" ht="15.75" customHeight="1">
      <c r="A27" s="1662" t="s">
        <v>2811</v>
      </c>
      <c r="B27" s="1374" t="s">
        <v>8263</v>
      </c>
      <c r="C27" s="1676">
        <v>0.05216435185185185</v>
      </c>
      <c r="D27" s="1444" t="s">
        <v>10573</v>
      </c>
      <c r="E27" s="1452" t="s">
        <v>10574</v>
      </c>
      <c r="F27" s="1444" t="s">
        <v>10575</v>
      </c>
      <c r="G27" s="1444" t="s">
        <v>10576</v>
      </c>
      <c r="H27" s="1444" t="s">
        <v>10577</v>
      </c>
      <c r="I27" s="1444" t="s">
        <v>10578</v>
      </c>
      <c r="J27" s="1444" t="s">
        <v>10579</v>
      </c>
      <c r="K27" s="1444" t="s">
        <v>10580</v>
      </c>
      <c r="L27" s="1444" t="s">
        <v>10581</v>
      </c>
      <c r="M27" s="1677">
        <v>0.05337962962962963</v>
      </c>
      <c r="N27" s="1651" t="str">
        <f t="shared" si="1"/>
        <v>1:45</v>
      </c>
      <c r="O27" s="1444" t="s">
        <v>10582</v>
      </c>
    </row>
    <row r="28" ht="15.75" customHeight="1">
      <c r="A28" s="1587" t="s">
        <v>736</v>
      </c>
      <c r="B28" s="1374" t="s">
        <v>8291</v>
      </c>
      <c r="C28" s="1655">
        <v>0.05224537037037037</v>
      </c>
      <c r="D28" s="1444" t="s">
        <v>10583</v>
      </c>
      <c r="E28" s="1678" t="s">
        <v>10584</v>
      </c>
      <c r="F28" s="1444" t="s">
        <v>10585</v>
      </c>
      <c r="G28" s="1444" t="s">
        <v>10586</v>
      </c>
      <c r="H28" s="1444" t="s">
        <v>10587</v>
      </c>
      <c r="I28" s="1664" t="s">
        <v>10402</v>
      </c>
      <c r="J28" s="1444" t="s">
        <v>10588</v>
      </c>
      <c r="K28" s="1454" t="s">
        <v>10589</v>
      </c>
      <c r="L28" s="1444" t="s">
        <v>10590</v>
      </c>
      <c r="M28" s="1654">
        <v>0.053043981481481484</v>
      </c>
      <c r="N28" s="1651" t="str">
        <f t="shared" si="1"/>
        <v>1:09</v>
      </c>
      <c r="O28" s="1444" t="s">
        <v>10591</v>
      </c>
    </row>
    <row r="29" ht="15.75" customHeight="1">
      <c r="A29" s="1662" t="s">
        <v>2980</v>
      </c>
      <c r="B29" s="1558" t="s">
        <v>8291</v>
      </c>
      <c r="C29" s="1649">
        <v>0.052316898148148154</v>
      </c>
      <c r="D29" s="1522" t="s">
        <v>10592</v>
      </c>
      <c r="E29" s="1452" t="s">
        <v>10593</v>
      </c>
      <c r="F29" s="1444" t="s">
        <v>10594</v>
      </c>
      <c r="G29" s="1444" t="s">
        <v>10595</v>
      </c>
      <c r="H29" s="1444" t="s">
        <v>10596</v>
      </c>
      <c r="I29" s="1444" t="s">
        <v>10597</v>
      </c>
      <c r="J29" s="1444" t="s">
        <v>10598</v>
      </c>
      <c r="K29" s="1444" t="s">
        <v>10599</v>
      </c>
      <c r="L29" s="1444" t="s">
        <v>8911</v>
      </c>
      <c r="M29" s="1654">
        <v>0.0537625</v>
      </c>
      <c r="N29" s="1651" t="str">
        <f t="shared" si="1"/>
        <v>2:05</v>
      </c>
      <c r="O29" s="1444" t="s">
        <v>10418</v>
      </c>
    </row>
    <row r="30" ht="15.75" customHeight="1">
      <c r="A30" s="1587" t="s">
        <v>3807</v>
      </c>
      <c r="B30" s="1374" t="s">
        <v>8263</v>
      </c>
      <c r="C30" s="1655">
        <v>0.05238425925925926</v>
      </c>
      <c r="D30" s="1656" t="s">
        <v>10600</v>
      </c>
      <c r="E30" s="1452" t="s">
        <v>10574</v>
      </c>
      <c r="F30" s="1444" t="s">
        <v>10601</v>
      </c>
      <c r="G30" s="1673" t="s">
        <v>10602</v>
      </c>
      <c r="H30" s="1444" t="s">
        <v>10603</v>
      </c>
      <c r="I30" s="1444" t="s">
        <v>10604</v>
      </c>
      <c r="J30" s="1444" t="s">
        <v>10605</v>
      </c>
      <c r="K30" s="1444" t="s">
        <v>10606</v>
      </c>
      <c r="L30" s="1444" t="s">
        <v>9494</v>
      </c>
      <c r="M30" s="1654">
        <v>0.05340277777777778</v>
      </c>
      <c r="N30" s="1651" t="str">
        <f t="shared" si="1"/>
        <v>1:28</v>
      </c>
      <c r="O30" s="1444" t="s">
        <v>10607</v>
      </c>
    </row>
    <row r="31" ht="15.75" customHeight="1">
      <c r="A31" s="1659" t="s">
        <v>7610</v>
      </c>
      <c r="B31" s="1374" t="s">
        <v>8263</v>
      </c>
      <c r="C31" s="1655">
        <v>0.05258101851851852</v>
      </c>
      <c r="D31" s="1444" t="s">
        <v>10608</v>
      </c>
      <c r="E31" s="1452" t="s">
        <v>10609</v>
      </c>
      <c r="F31" s="1444" t="s">
        <v>10610</v>
      </c>
      <c r="G31" s="1444" t="s">
        <v>10611</v>
      </c>
      <c r="H31" s="1444" t="s">
        <v>10612</v>
      </c>
      <c r="I31" s="1444" t="s">
        <v>10613</v>
      </c>
      <c r="J31" s="1444" t="s">
        <v>10614</v>
      </c>
      <c r="K31" s="1444" t="s">
        <v>10615</v>
      </c>
      <c r="L31" s="1444" t="s">
        <v>10616</v>
      </c>
      <c r="M31" s="1654">
        <v>0.05425925925925926</v>
      </c>
      <c r="N31" s="1651" t="str">
        <f t="shared" si="1"/>
        <v>2:25</v>
      </c>
      <c r="O31" s="1444" t="s">
        <v>10617</v>
      </c>
    </row>
    <row r="32" ht="15.75" customHeight="1">
      <c r="A32" s="1662" t="s">
        <v>9521</v>
      </c>
      <c r="B32" s="1374" t="s">
        <v>8263</v>
      </c>
      <c r="C32" s="1649">
        <v>0.05268518518518518</v>
      </c>
      <c r="D32" s="1522" t="s">
        <v>10618</v>
      </c>
      <c r="E32" s="1452" t="s">
        <v>10619</v>
      </c>
      <c r="F32" s="1444" t="s">
        <v>10620</v>
      </c>
      <c r="G32" s="1444" t="s">
        <v>10621</v>
      </c>
      <c r="H32" s="1444" t="s">
        <v>10622</v>
      </c>
      <c r="I32" s="1444" t="s">
        <v>10623</v>
      </c>
      <c r="J32" s="1444" t="s">
        <v>10624</v>
      </c>
      <c r="K32" s="1444" t="s">
        <v>10625</v>
      </c>
      <c r="L32" s="1444" t="s">
        <v>9539</v>
      </c>
      <c r="M32" s="1654">
        <v>0.05331018518518518</v>
      </c>
      <c r="N32" s="1651" t="str">
        <f t="shared" si="1"/>
        <v>0:54</v>
      </c>
      <c r="O32" s="1444" t="s">
        <v>10626</v>
      </c>
    </row>
    <row r="33" ht="15.75" customHeight="1">
      <c r="A33" s="1587" t="s">
        <v>986</v>
      </c>
      <c r="B33" s="1398" t="s">
        <v>8291</v>
      </c>
      <c r="C33" s="1655">
        <v>0.05378472222222222</v>
      </c>
      <c r="D33" s="1522" t="s">
        <v>10627</v>
      </c>
      <c r="E33" s="1452" t="s">
        <v>10628</v>
      </c>
      <c r="F33" s="1444" t="s">
        <v>10629</v>
      </c>
      <c r="G33" s="1444" t="s">
        <v>10630</v>
      </c>
      <c r="H33" s="1444" t="s">
        <v>10631</v>
      </c>
      <c r="I33" s="1444" t="s">
        <v>7850</v>
      </c>
      <c r="J33" s="1444" t="s">
        <v>10632</v>
      </c>
      <c r="K33" s="1444" t="s">
        <v>10633</v>
      </c>
      <c r="L33" s="1444" t="s">
        <v>9264</v>
      </c>
      <c r="M33" s="1654">
        <v>0.054560185185185184</v>
      </c>
      <c r="N33" s="1651" t="str">
        <f t="shared" si="1"/>
        <v>1:07</v>
      </c>
      <c r="O33" s="1444"/>
    </row>
    <row r="34" ht="15.75" customHeight="1">
      <c r="A34" s="1587" t="s">
        <v>4778</v>
      </c>
      <c r="B34" s="1558" t="s">
        <v>8291</v>
      </c>
      <c r="C34" s="1655">
        <v>0.05748842592592593</v>
      </c>
      <c r="D34" s="1522" t="s">
        <v>10634</v>
      </c>
      <c r="E34" s="1452" t="s">
        <v>10635</v>
      </c>
      <c r="F34" s="1444" t="s">
        <v>10636</v>
      </c>
      <c r="G34" s="1444" t="s">
        <v>10637</v>
      </c>
      <c r="H34" s="1444" t="s">
        <v>10638</v>
      </c>
      <c r="I34" s="1444" t="s">
        <v>10639</v>
      </c>
      <c r="J34" s="1444" t="s">
        <v>10640</v>
      </c>
      <c r="K34" s="1444" t="s">
        <v>10641</v>
      </c>
      <c r="L34" s="1444" t="s">
        <v>10330</v>
      </c>
      <c r="M34" s="1654">
        <v>0.06149305555555556</v>
      </c>
      <c r="N34" s="1651" t="str">
        <f t="shared" si="1"/>
        <v>5:46</v>
      </c>
      <c r="O34" s="1444" t="s">
        <v>10418</v>
      </c>
    </row>
    <row r="35" ht="15.75" customHeight="1">
      <c r="A35" s="1662" t="s">
        <v>2389</v>
      </c>
      <c r="B35" s="1374" t="s">
        <v>8263</v>
      </c>
      <c r="C35" s="1649">
        <v>0.0499537037037037</v>
      </c>
      <c r="D35" s="1522" t="s">
        <v>10642</v>
      </c>
      <c r="E35" s="1452" t="s">
        <v>10643</v>
      </c>
      <c r="F35" s="1444" t="s">
        <v>10644</v>
      </c>
      <c r="G35" s="1444" t="s">
        <v>10645</v>
      </c>
      <c r="H35" s="1444" t="s">
        <v>10646</v>
      </c>
      <c r="I35" s="1444" t="s">
        <v>10647</v>
      </c>
      <c r="J35" s="1444" t="s">
        <v>10648</v>
      </c>
      <c r="K35" s="1444" t="s">
        <v>10649</v>
      </c>
      <c r="L35" s="1444" t="s">
        <v>3004</v>
      </c>
      <c r="M35" s="1654">
        <v>0.05228009259259259</v>
      </c>
      <c r="N35" s="1651" t="str">
        <f t="shared" si="1"/>
        <v>3:21</v>
      </c>
      <c r="O35" s="1444" t="s">
        <v>10650</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79"/>
      <c r="D37" s="1680"/>
      <c r="E37" s="1657"/>
      <c r="F37" s="1444"/>
      <c r="G37" s="1444"/>
      <c r="H37" s="1444"/>
      <c r="I37" s="1444"/>
      <c r="J37" s="1444"/>
      <c r="K37" s="1444"/>
      <c r="L37" s="1444"/>
      <c r="M37" s="1654"/>
      <c r="N37" s="1654"/>
      <c r="O37" s="1444"/>
    </row>
    <row r="38" ht="15.75" customHeight="1">
      <c r="A38" s="1587"/>
      <c r="B38" s="1496"/>
      <c r="C38" s="1681"/>
      <c r="D38" s="1516"/>
      <c r="E38" s="1657"/>
      <c r="F38" s="1444"/>
      <c r="G38" s="1444"/>
      <c r="H38" s="1444"/>
      <c r="I38" s="1444"/>
      <c r="J38" s="1444"/>
      <c r="K38" s="1444"/>
      <c r="L38" s="1444"/>
      <c r="M38" s="1654"/>
      <c r="N38" s="1654"/>
      <c r="O38" s="1444"/>
    </row>
    <row r="39">
      <c r="A39" s="1659"/>
      <c r="B39" s="1659"/>
      <c r="C39" s="1649"/>
      <c r="D39" s="1680"/>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0"/>
      <c r="E41" s="1657"/>
      <c r="F41" s="1444"/>
      <c r="G41" s="1444"/>
      <c r="H41" s="1444"/>
      <c r="I41" s="1444"/>
      <c r="J41" s="1444"/>
      <c r="K41" s="1444"/>
      <c r="L41" s="1444"/>
      <c r="M41" s="1654"/>
      <c r="N41" s="1654"/>
      <c r="O41" s="1444"/>
    </row>
    <row r="42" ht="15.75" customHeight="1">
      <c r="A42" s="1617"/>
      <c r="B42" s="1496"/>
      <c r="C42" s="1681"/>
      <c r="D42" s="1516"/>
      <c r="E42" s="1657"/>
      <c r="F42" s="1444"/>
      <c r="G42" s="1444"/>
      <c r="H42" s="1444"/>
      <c r="I42" s="1444"/>
      <c r="J42" s="1444"/>
      <c r="K42" s="1444"/>
      <c r="L42" s="1444"/>
      <c r="M42" s="1654"/>
      <c r="N42" s="1654"/>
      <c r="O42" s="1444"/>
    </row>
    <row r="43" ht="15.75" customHeight="1">
      <c r="A43" s="1605"/>
      <c r="B43" s="1430"/>
      <c r="C43" s="1679"/>
      <c r="D43" s="1680"/>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0"/>
      <c r="E45" s="1657"/>
      <c r="F45" s="1444"/>
      <c r="G45" s="1444"/>
      <c r="H45" s="1444"/>
      <c r="I45" s="1444"/>
      <c r="J45" s="1444"/>
      <c r="K45" s="1444"/>
      <c r="L45" s="1444"/>
      <c r="M45" s="1654"/>
      <c r="N45" s="1654"/>
      <c r="O45" s="1444"/>
    </row>
    <row r="46" ht="15.75" customHeight="1">
      <c r="A46" s="1605"/>
      <c r="B46" s="1559"/>
      <c r="C46" s="1679"/>
      <c r="D46" s="1516"/>
      <c r="E46" s="1657"/>
      <c r="F46" s="1444"/>
      <c r="G46" s="1444"/>
      <c r="H46" s="1444"/>
      <c r="I46" s="1444"/>
      <c r="J46" s="1444"/>
      <c r="K46" s="1444"/>
      <c r="L46" s="1444"/>
      <c r="M46" s="1654"/>
      <c r="N46" s="1654"/>
      <c r="O46" s="1444"/>
    </row>
    <row r="47">
      <c r="A47" s="1659"/>
      <c r="B47" s="1659"/>
      <c r="C47" s="1682"/>
      <c r="D47" s="1680"/>
      <c r="E47" s="1657"/>
      <c r="F47" s="1444"/>
      <c r="G47" s="1444"/>
      <c r="H47" s="1444"/>
      <c r="I47" s="1444"/>
      <c r="J47" s="1444"/>
      <c r="K47" s="1444"/>
      <c r="L47" s="1444"/>
      <c r="M47" s="1654"/>
      <c r="N47" s="1654"/>
      <c r="O47" s="1444"/>
    </row>
    <row r="48" ht="15.75" customHeight="1">
      <c r="A48" s="1617"/>
      <c r="B48" s="1430"/>
      <c r="C48" s="1681"/>
      <c r="D48" s="1516"/>
      <c r="E48" s="1657"/>
      <c r="F48" s="1444"/>
      <c r="G48" s="1444"/>
      <c r="H48" s="1444"/>
      <c r="I48" s="1444"/>
      <c r="J48" s="1444"/>
      <c r="K48" s="1444"/>
      <c r="L48" s="1444"/>
      <c r="M48" s="1654"/>
      <c r="N48" s="1654"/>
      <c r="O48" s="1444"/>
    </row>
    <row r="49" ht="15.75" customHeight="1">
      <c r="A49" s="1605"/>
      <c r="B49" s="1430"/>
      <c r="C49" s="1679"/>
      <c r="D49" s="1680"/>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1"/>
      <c r="D51" s="1680"/>
      <c r="E51" s="1657"/>
      <c r="F51" s="1444"/>
      <c r="G51" s="1444"/>
      <c r="H51" s="1444"/>
      <c r="I51" s="1444"/>
      <c r="J51" s="1444"/>
      <c r="K51" s="1444"/>
      <c r="L51" s="1444"/>
      <c r="M51" s="1654"/>
      <c r="N51" s="1654"/>
      <c r="O51" s="1444"/>
    </row>
    <row r="52" ht="15.75" customHeight="1">
      <c r="A52" s="1605"/>
      <c r="B52" s="1559"/>
      <c r="C52" s="1679"/>
      <c r="D52" s="1516"/>
      <c r="E52" s="1657"/>
      <c r="F52" s="1444"/>
      <c r="G52" s="1444"/>
      <c r="H52" s="1444"/>
      <c r="I52" s="1444"/>
      <c r="J52" s="1444"/>
      <c r="K52" s="1444"/>
      <c r="L52" s="1444"/>
      <c r="M52" s="1654"/>
      <c r="N52" s="1654"/>
      <c r="O52" s="1444"/>
    </row>
    <row r="53" ht="15.75" customHeight="1">
      <c r="A53" s="1666"/>
      <c r="B53" s="1374"/>
      <c r="C53" s="1649"/>
      <c r="D53" s="1680"/>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0"/>
      <c r="E55" s="1657"/>
      <c r="F55" s="1444"/>
      <c r="G55" s="1444"/>
      <c r="H55" s="1444"/>
      <c r="I55" s="1444"/>
      <c r="J55" s="1444"/>
      <c r="K55" s="1444"/>
      <c r="L55" s="1444"/>
      <c r="M55" s="1654"/>
      <c r="N55" s="1654"/>
      <c r="O55" s="1444"/>
    </row>
    <row r="56" ht="15.75" customHeight="1">
      <c r="A56" s="1605"/>
      <c r="B56" s="1559"/>
      <c r="C56" s="1679"/>
      <c r="D56" s="1516"/>
      <c r="E56" s="1657"/>
      <c r="F56" s="1444"/>
      <c r="G56" s="1444"/>
      <c r="H56" s="1444"/>
      <c r="I56" s="1444"/>
      <c r="J56" s="1444"/>
      <c r="K56" s="1444"/>
      <c r="L56" s="1444"/>
      <c r="M56" s="1654"/>
      <c r="N56" s="1654"/>
      <c r="O56" s="1444"/>
    </row>
    <row r="57" ht="16.5" customHeight="1">
      <c r="A57" s="1617"/>
      <c r="B57" s="1559"/>
      <c r="C57" s="1681"/>
      <c r="D57" s="1680"/>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79"/>
      <c r="D61" s="1444"/>
      <c r="E61" s="1657"/>
      <c r="F61" s="1444"/>
      <c r="G61" s="1444"/>
      <c r="H61" s="1444"/>
      <c r="I61" s="1444"/>
      <c r="J61" s="1444"/>
      <c r="K61" s="1444"/>
      <c r="L61" s="1444"/>
      <c r="M61" s="1654"/>
      <c r="N61" s="1654"/>
      <c r="O61" s="1444"/>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8225</v>
      </c>
      <c r="C1" s="1701" t="s">
        <v>10388</v>
      </c>
      <c r="D1" s="1702" t="s">
        <v>6473</v>
      </c>
      <c r="E1" s="1703" t="s">
        <v>6738</v>
      </c>
      <c r="F1" s="1704" t="s">
        <v>38</v>
      </c>
      <c r="G1" s="1705" t="s">
        <v>36</v>
      </c>
      <c r="H1" s="1701" t="s">
        <v>10389</v>
      </c>
      <c r="I1" s="1706" t="s">
        <v>39</v>
      </c>
      <c r="J1" s="1707" t="s">
        <v>6689</v>
      </c>
      <c r="K1" s="1360" t="s">
        <v>8259</v>
      </c>
      <c r="L1" s="1360" t="s">
        <v>8261</v>
      </c>
    </row>
    <row r="2" ht="15.75" customHeight="1">
      <c r="A2" s="1373" t="s">
        <v>8262</v>
      </c>
      <c r="B2" s="1373" t="s">
        <v>8263</v>
      </c>
      <c r="C2" s="1376" t="s">
        <v>10390</v>
      </c>
      <c r="D2" s="1379" t="s">
        <v>10651</v>
      </c>
      <c r="E2" s="1708" t="s">
        <v>10652</v>
      </c>
      <c r="F2" s="1709" t="s">
        <v>10653</v>
      </c>
      <c r="G2" s="1710" t="s">
        <v>10654</v>
      </c>
      <c r="H2" s="1377" t="s">
        <v>10655</v>
      </c>
      <c r="I2" s="1389" t="s">
        <v>10656</v>
      </c>
      <c r="J2" s="1392" t="s">
        <v>10657</v>
      </c>
      <c r="K2" s="1396" t="s">
        <v>8289</v>
      </c>
      <c r="L2" s="1711"/>
    </row>
    <row r="3" ht="15.75" customHeight="1">
      <c r="A3" s="1398" t="s">
        <v>8290</v>
      </c>
      <c r="B3" s="1398" t="s">
        <v>8291</v>
      </c>
      <c r="C3" s="1401" t="s">
        <v>10565</v>
      </c>
      <c r="D3" s="1402" t="s">
        <v>10658</v>
      </c>
      <c r="E3" s="1403" t="s">
        <v>10659</v>
      </c>
      <c r="F3" s="1404" t="s">
        <v>10660</v>
      </c>
      <c r="G3" s="1407" t="s">
        <v>10661</v>
      </c>
      <c r="H3" s="1401" t="s">
        <v>10662</v>
      </c>
      <c r="I3" s="1409" t="s">
        <v>10663</v>
      </c>
      <c r="J3" s="1411" t="s">
        <v>10664</v>
      </c>
      <c r="K3" s="1643">
        <v>0.053043981481481484</v>
      </c>
    </row>
    <row r="4" ht="15.75" customHeight="1">
      <c r="A4" s="1414" t="s">
        <v>8318</v>
      </c>
      <c r="B4" s="1414" t="s">
        <v>8319</v>
      </c>
      <c r="C4" s="1417" t="s">
        <v>10557</v>
      </c>
      <c r="D4" s="1418" t="s">
        <v>10665</v>
      </c>
      <c r="E4" s="1419" t="s">
        <v>10666</v>
      </c>
      <c r="F4" s="1420" t="s">
        <v>10667</v>
      </c>
      <c r="G4" s="1421" t="s">
        <v>10668</v>
      </c>
      <c r="H4" s="1417" t="s">
        <v>10669</v>
      </c>
      <c r="I4" s="1423" t="s">
        <v>10670</v>
      </c>
      <c r="J4" s="1424" t="s">
        <v>10671</v>
      </c>
      <c r="K4" s="1712">
        <v>0.053043981481481484</v>
      </c>
    </row>
    <row r="5" ht="15.75" customHeight="1">
      <c r="A5" s="1617" t="s">
        <v>1778</v>
      </c>
      <c r="B5" s="1430" t="s">
        <v>8263</v>
      </c>
      <c r="C5" s="1713" t="s">
        <v>10426</v>
      </c>
      <c r="D5" s="1714" t="s">
        <v>10672</v>
      </c>
      <c r="E5" s="1715" t="s">
        <v>10673</v>
      </c>
      <c r="F5" s="1716" t="s">
        <v>10674</v>
      </c>
      <c r="G5" s="1717" t="s">
        <v>10675</v>
      </c>
      <c r="H5" s="1718" t="s">
        <v>10676</v>
      </c>
      <c r="I5" s="1719" t="s">
        <v>10677</v>
      </c>
      <c r="J5" s="1720" t="s">
        <v>10678</v>
      </c>
      <c r="K5" s="1721" t="s">
        <v>8429</v>
      </c>
      <c r="L5" s="1722" t="s">
        <v>10679</v>
      </c>
    </row>
    <row r="6" ht="15.75" customHeight="1">
      <c r="A6" s="1648" t="s">
        <v>431</v>
      </c>
      <c r="B6" s="1430" t="s">
        <v>8263</v>
      </c>
      <c r="C6" s="1454" t="s">
        <v>10413</v>
      </c>
      <c r="D6" s="1444" t="s">
        <v>10651</v>
      </c>
      <c r="E6" s="1444" t="s">
        <v>10680</v>
      </c>
      <c r="F6" s="1444" t="s">
        <v>10681</v>
      </c>
      <c r="G6" s="1444" t="s">
        <v>10682</v>
      </c>
      <c r="H6" s="1444" t="s">
        <v>10683</v>
      </c>
      <c r="I6" s="1498" t="s">
        <v>10656</v>
      </c>
      <c r="J6" s="1444" t="s">
        <v>10684</v>
      </c>
      <c r="K6" s="1444" t="s">
        <v>8369</v>
      </c>
      <c r="L6" s="1444"/>
    </row>
    <row r="7" ht="15.75" customHeight="1">
      <c r="A7" s="1662" t="s">
        <v>6158</v>
      </c>
      <c r="B7" s="1374" t="s">
        <v>8263</v>
      </c>
      <c r="C7" s="1540" t="s">
        <v>10435</v>
      </c>
      <c r="D7" s="1444" t="s">
        <v>10685</v>
      </c>
      <c r="E7" s="1444" t="s">
        <v>10686</v>
      </c>
      <c r="F7" s="1444" t="s">
        <v>10687</v>
      </c>
      <c r="G7" s="1444" t="s">
        <v>10688</v>
      </c>
      <c r="H7" s="1444" t="s">
        <v>10689</v>
      </c>
      <c r="I7" s="1444" t="s">
        <v>10690</v>
      </c>
      <c r="J7" s="1723" t="s">
        <v>10657</v>
      </c>
      <c r="K7" s="1724" t="s">
        <v>8289</v>
      </c>
      <c r="L7" s="1444"/>
    </row>
    <row r="8" ht="15.75" customHeight="1">
      <c r="A8" s="1587" t="s">
        <v>1131</v>
      </c>
      <c r="B8" s="1374" t="s">
        <v>8263</v>
      </c>
      <c r="C8" s="1454" t="s">
        <v>10691</v>
      </c>
      <c r="D8" s="1454" t="s">
        <v>10692</v>
      </c>
      <c r="E8" s="1456" t="s">
        <v>10652</v>
      </c>
      <c r="F8" s="1456" t="s">
        <v>10653</v>
      </c>
      <c r="G8" s="1456" t="s">
        <v>10654</v>
      </c>
      <c r="H8" s="1456" t="s">
        <v>10655</v>
      </c>
      <c r="I8" s="1444" t="s">
        <v>10693</v>
      </c>
      <c r="J8" s="1454" t="s">
        <v>10694</v>
      </c>
      <c r="K8" s="1444" t="s">
        <v>8369</v>
      </c>
      <c r="L8" s="1444" t="s">
        <v>10695</v>
      </c>
    </row>
    <row r="9" ht="15.75" customHeight="1">
      <c r="A9" s="1617" t="s">
        <v>6268</v>
      </c>
      <c r="B9" s="1430" t="s">
        <v>8263</v>
      </c>
      <c r="C9" s="1444" t="s">
        <v>10696</v>
      </c>
      <c r="D9" s="1444" t="s">
        <v>10697</v>
      </c>
      <c r="E9" s="1444" t="s">
        <v>10698</v>
      </c>
      <c r="F9" s="1454" t="s">
        <v>10699</v>
      </c>
      <c r="G9" s="1454" t="s">
        <v>10700</v>
      </c>
      <c r="H9" s="1725" t="s">
        <v>10701</v>
      </c>
      <c r="I9" s="1454" t="s">
        <v>10702</v>
      </c>
      <c r="J9" s="1454" t="s">
        <v>10703</v>
      </c>
      <c r="K9" s="1444" t="s">
        <v>8409</v>
      </c>
      <c r="L9" s="1444"/>
    </row>
    <row r="10" ht="15.75" customHeight="1">
      <c r="A10" s="1605" t="s">
        <v>1843</v>
      </c>
      <c r="B10" s="1430" t="s">
        <v>8263</v>
      </c>
      <c r="C10" s="1498" t="s">
        <v>10390</v>
      </c>
      <c r="D10" s="1444" t="s">
        <v>10704</v>
      </c>
      <c r="E10" s="1444" t="s">
        <v>10705</v>
      </c>
      <c r="F10" s="1444" t="s">
        <v>10706</v>
      </c>
      <c r="G10" s="1444" t="s">
        <v>10707</v>
      </c>
      <c r="H10" s="1444" t="s">
        <v>10708</v>
      </c>
      <c r="I10" s="1444" t="s">
        <v>10709</v>
      </c>
      <c r="J10" s="1444" t="s">
        <v>10710</v>
      </c>
      <c r="K10" s="1444" t="s">
        <v>8600</v>
      </c>
      <c r="L10" s="1444"/>
    </row>
    <row r="11" ht="15.75" customHeight="1">
      <c r="A11" s="1648" t="s">
        <v>329</v>
      </c>
      <c r="B11" s="1430" t="s">
        <v>8263</v>
      </c>
      <c r="C11" s="1444" t="s">
        <v>10711</v>
      </c>
      <c r="D11" s="1444" t="s">
        <v>10712</v>
      </c>
      <c r="E11" s="1444" t="s">
        <v>10713</v>
      </c>
      <c r="F11" s="1444" t="s">
        <v>10714</v>
      </c>
      <c r="G11" s="1444" t="s">
        <v>10715</v>
      </c>
      <c r="H11" s="1444" t="s">
        <v>10716</v>
      </c>
      <c r="I11" s="1444" t="s">
        <v>10717</v>
      </c>
      <c r="J11" s="1444" t="s">
        <v>10718</v>
      </c>
      <c r="K11" s="1444" t="s">
        <v>8454</v>
      </c>
      <c r="L11" s="1444"/>
    </row>
    <row r="12" ht="16.5" customHeight="1">
      <c r="A12" s="1660" t="s">
        <v>2594</v>
      </c>
      <c r="B12" s="1430" t="s">
        <v>8263</v>
      </c>
      <c r="C12" s="1444" t="s">
        <v>10472</v>
      </c>
      <c r="D12" s="1498" t="s">
        <v>10719</v>
      </c>
      <c r="E12" s="1444" t="s">
        <v>10720</v>
      </c>
      <c r="F12" s="1444" t="s">
        <v>10721</v>
      </c>
      <c r="G12" s="1444" t="s">
        <v>10722</v>
      </c>
      <c r="H12" s="1444" t="s">
        <v>10723</v>
      </c>
      <c r="I12" s="1444" t="s">
        <v>10724</v>
      </c>
      <c r="J12" s="1444" t="s">
        <v>10725</v>
      </c>
      <c r="K12" s="1444" t="s">
        <v>10726</v>
      </c>
      <c r="L12" s="1444" t="s">
        <v>10727</v>
      </c>
    </row>
    <row r="13" ht="15.0" customHeight="1">
      <c r="A13" s="1475" t="s">
        <v>1540</v>
      </c>
      <c r="B13" s="1548" t="s">
        <v>8263</v>
      </c>
      <c r="C13" s="1540" t="s">
        <v>10728</v>
      </c>
      <c r="D13" s="1444" t="s">
        <v>10729</v>
      </c>
      <c r="E13" s="1444" t="s">
        <v>10730</v>
      </c>
      <c r="F13" s="1444" t="s">
        <v>10731</v>
      </c>
      <c r="G13" s="1444" t="s">
        <v>10732</v>
      </c>
      <c r="H13" s="1444" t="s">
        <v>10733</v>
      </c>
      <c r="I13" s="1444" t="s">
        <v>10734</v>
      </c>
      <c r="J13" s="1444" t="s">
        <v>10735</v>
      </c>
      <c r="K13" s="1444" t="s">
        <v>8892</v>
      </c>
      <c r="L13" s="1444"/>
    </row>
    <row r="14" ht="15.75" customHeight="1">
      <c r="A14" s="1587" t="s">
        <v>6262</v>
      </c>
      <c r="B14" s="1430" t="s">
        <v>8263</v>
      </c>
      <c r="C14" s="1444" t="s">
        <v>10486</v>
      </c>
      <c r="D14" s="1444" t="s">
        <v>10736</v>
      </c>
      <c r="E14" s="1444" t="s">
        <v>10737</v>
      </c>
      <c r="F14" s="1444" t="s">
        <v>10738</v>
      </c>
      <c r="G14" s="1444" t="s">
        <v>10739</v>
      </c>
      <c r="H14" s="1444" t="s">
        <v>10740</v>
      </c>
      <c r="I14" s="1444" t="s">
        <v>10741</v>
      </c>
      <c r="J14" s="1444" t="s">
        <v>10742</v>
      </c>
      <c r="K14" s="1444" t="s">
        <v>8773</v>
      </c>
      <c r="L14" s="1444" t="s">
        <v>10743</v>
      </c>
    </row>
    <row r="15" ht="15.75" customHeight="1">
      <c r="A15" s="1648" t="s">
        <v>1409</v>
      </c>
      <c r="B15" s="1430" t="s">
        <v>8263</v>
      </c>
      <c r="C15" s="1444" t="s">
        <v>10744</v>
      </c>
      <c r="D15" s="1444" t="s">
        <v>10745</v>
      </c>
      <c r="E15" s="1444" t="s">
        <v>10746</v>
      </c>
      <c r="F15" s="1444" t="s">
        <v>10747</v>
      </c>
      <c r="G15" s="1444" t="s">
        <v>10748</v>
      </c>
      <c r="H15" s="1444" t="s">
        <v>10749</v>
      </c>
      <c r="I15" s="1444" t="s">
        <v>10750</v>
      </c>
      <c r="J15" s="1444" t="s">
        <v>10751</v>
      </c>
      <c r="K15" s="1444" t="s">
        <v>8727</v>
      </c>
      <c r="L15" s="1444"/>
    </row>
    <row r="16" ht="15.75" customHeight="1">
      <c r="A16" s="1587" t="s">
        <v>2389</v>
      </c>
      <c r="B16" s="1558" t="s">
        <v>8263</v>
      </c>
      <c r="C16" s="1540" t="s">
        <v>10642</v>
      </c>
      <c r="D16" s="1444" t="s">
        <v>10752</v>
      </c>
      <c r="E16" s="1444" t="s">
        <v>10753</v>
      </c>
      <c r="F16" s="1444" t="s">
        <v>10754</v>
      </c>
      <c r="G16" s="1444" t="s">
        <v>10755</v>
      </c>
      <c r="H16" s="1444" t="s">
        <v>10756</v>
      </c>
      <c r="I16" s="1444" t="s">
        <v>10757</v>
      </c>
      <c r="J16" s="1444" t="s">
        <v>10758</v>
      </c>
      <c r="K16" s="1444" t="s">
        <v>8647</v>
      </c>
      <c r="L16" s="1444" t="s">
        <v>10759</v>
      </c>
    </row>
    <row r="17" ht="15.75" customHeight="1">
      <c r="A17" s="1648" t="s">
        <v>825</v>
      </c>
      <c r="B17" s="1430" t="s">
        <v>8263</v>
      </c>
      <c r="C17" s="1444" t="s">
        <v>10760</v>
      </c>
      <c r="D17" s="1444" t="s">
        <v>10761</v>
      </c>
      <c r="E17" s="1444" t="s">
        <v>10762</v>
      </c>
      <c r="F17" s="1444" t="s">
        <v>10763</v>
      </c>
      <c r="G17" s="1444" t="s">
        <v>10764</v>
      </c>
      <c r="H17" s="1444" t="s">
        <v>10765</v>
      </c>
      <c r="I17" s="1444" t="s">
        <v>10766</v>
      </c>
      <c r="J17" s="1444" t="s">
        <v>10767</v>
      </c>
      <c r="K17" s="1444" t="s">
        <v>9044</v>
      </c>
      <c r="L17" s="1444"/>
    </row>
    <row r="18" ht="15.75" customHeight="1">
      <c r="A18" s="1587" t="s">
        <v>2063</v>
      </c>
      <c r="B18" s="1374" t="s">
        <v>8263</v>
      </c>
      <c r="C18" s="1444" t="s">
        <v>10538</v>
      </c>
      <c r="D18" s="1444" t="s">
        <v>10768</v>
      </c>
      <c r="E18" s="1673" t="s">
        <v>10769</v>
      </c>
      <c r="F18" s="1444" t="s">
        <v>10770</v>
      </c>
      <c r="G18" s="1444" t="s">
        <v>10771</v>
      </c>
      <c r="H18" s="1444" t="s">
        <v>10772</v>
      </c>
      <c r="I18" s="1444" t="s">
        <v>10773</v>
      </c>
      <c r="J18" s="1444" t="s">
        <v>10774</v>
      </c>
      <c r="K18" s="1444" t="s">
        <v>8798</v>
      </c>
      <c r="L18" s="1444"/>
    </row>
    <row r="19" ht="15.75" customHeight="1">
      <c r="A19" s="1617" t="s">
        <v>8649</v>
      </c>
      <c r="B19" s="1430" t="s">
        <v>8263</v>
      </c>
      <c r="C19" s="1444" t="s">
        <v>10495</v>
      </c>
      <c r="D19" s="1444" t="s">
        <v>10775</v>
      </c>
      <c r="E19" s="1444" t="s">
        <v>10776</v>
      </c>
      <c r="F19" s="1444" t="s">
        <v>10777</v>
      </c>
      <c r="G19" s="1444" t="s">
        <v>10778</v>
      </c>
      <c r="H19" s="1444" t="s">
        <v>10779</v>
      </c>
      <c r="I19" s="1444" t="s">
        <v>10780</v>
      </c>
      <c r="J19" s="1444" t="s">
        <v>10781</v>
      </c>
      <c r="K19" s="1444" t="s">
        <v>8665</v>
      </c>
      <c r="L19" s="1444"/>
    </row>
    <row r="20" ht="15.75" customHeight="1">
      <c r="A20" s="1587" t="s">
        <v>1935</v>
      </c>
      <c r="B20" s="1374" t="s">
        <v>8263</v>
      </c>
      <c r="C20" s="1540" t="s">
        <v>10782</v>
      </c>
      <c r="D20" s="1444" t="s">
        <v>10783</v>
      </c>
      <c r="E20" s="1444" t="s">
        <v>10784</v>
      </c>
      <c r="F20" s="1444" t="s">
        <v>10785</v>
      </c>
      <c r="G20" s="1444" t="s">
        <v>10786</v>
      </c>
      <c r="H20" s="1444" t="s">
        <v>10787</v>
      </c>
      <c r="I20" s="1444" t="s">
        <v>10788</v>
      </c>
      <c r="J20" s="1444" t="s">
        <v>10789</v>
      </c>
      <c r="K20" s="1444" t="s">
        <v>9140</v>
      </c>
      <c r="L20" s="1444"/>
    </row>
    <row r="21" ht="15.75" customHeight="1">
      <c r="A21" s="1587" t="s">
        <v>736</v>
      </c>
      <c r="B21" s="1374" t="s">
        <v>8291</v>
      </c>
      <c r="C21" s="1444" t="s">
        <v>10790</v>
      </c>
      <c r="D21" s="1664" t="s">
        <v>10658</v>
      </c>
      <c r="E21" s="1664" t="s">
        <v>10659</v>
      </c>
      <c r="F21" s="1664" t="s">
        <v>10660</v>
      </c>
      <c r="G21" s="1664" t="s">
        <v>10661</v>
      </c>
      <c r="H21" s="1664" t="s">
        <v>10662</v>
      </c>
      <c r="I21" s="1664" t="s">
        <v>10663</v>
      </c>
      <c r="J21" s="1664" t="s">
        <v>10664</v>
      </c>
      <c r="K21" s="1664" t="s">
        <v>8623</v>
      </c>
      <c r="L21" s="1444" t="s">
        <v>10791</v>
      </c>
    </row>
    <row r="22" ht="15.75" customHeight="1">
      <c r="A22" s="1662" t="s">
        <v>1281</v>
      </c>
      <c r="B22" s="1374" t="s">
        <v>8319</v>
      </c>
      <c r="C22" s="1550" t="s">
        <v>10557</v>
      </c>
      <c r="D22" s="1550" t="s">
        <v>10665</v>
      </c>
      <c r="E22" s="1550" t="s">
        <v>10666</v>
      </c>
      <c r="F22" s="1550" t="s">
        <v>10667</v>
      </c>
      <c r="G22" s="1550" t="s">
        <v>10668</v>
      </c>
      <c r="H22" s="1550" t="s">
        <v>10669</v>
      </c>
      <c r="I22" s="1550" t="s">
        <v>10670</v>
      </c>
      <c r="J22" s="1550" t="s">
        <v>10671</v>
      </c>
      <c r="K22" s="1550" t="s">
        <v>8623</v>
      </c>
      <c r="L22" s="1444"/>
    </row>
    <row r="23" ht="16.5" customHeight="1">
      <c r="A23" s="1662" t="s">
        <v>10792</v>
      </c>
      <c r="B23" s="1374" t="s">
        <v>8263</v>
      </c>
      <c r="C23" s="1675" t="s">
        <v>10529</v>
      </c>
      <c r="D23" s="1444" t="s">
        <v>10793</v>
      </c>
      <c r="E23" s="1444" t="s">
        <v>10794</v>
      </c>
      <c r="F23" s="1444" t="s">
        <v>10795</v>
      </c>
      <c r="G23" s="1444" t="s">
        <v>10778</v>
      </c>
      <c r="H23" s="1444" t="s">
        <v>10796</v>
      </c>
      <c r="I23" s="1444" t="s">
        <v>10797</v>
      </c>
      <c r="J23" s="1444" t="s">
        <v>10798</v>
      </c>
      <c r="K23" s="1444" t="s">
        <v>9335</v>
      </c>
      <c r="L23" s="1444"/>
    </row>
    <row r="24" ht="15.75" customHeight="1">
      <c r="A24" s="1662" t="s">
        <v>2811</v>
      </c>
      <c r="B24" s="1374" t="s">
        <v>8263</v>
      </c>
      <c r="C24" s="1444" t="s">
        <v>10799</v>
      </c>
      <c r="D24" s="1444" t="s">
        <v>10800</v>
      </c>
      <c r="E24" s="1444" t="s">
        <v>10801</v>
      </c>
      <c r="F24" s="1444" t="s">
        <v>10802</v>
      </c>
      <c r="G24" s="1444" t="s">
        <v>10803</v>
      </c>
      <c r="H24" s="1444" t="s">
        <v>10804</v>
      </c>
      <c r="I24" s="1444" t="s">
        <v>10805</v>
      </c>
      <c r="J24" s="1444" t="s">
        <v>10806</v>
      </c>
      <c r="K24" s="1444" t="s">
        <v>10807</v>
      </c>
      <c r="L24" s="1444" t="s">
        <v>10808</v>
      </c>
    </row>
    <row r="25">
      <c r="A25" s="1659" t="s">
        <v>2980</v>
      </c>
      <c r="B25" s="1659" t="s">
        <v>8291</v>
      </c>
      <c r="C25" s="1540" t="s">
        <v>10809</v>
      </c>
      <c r="D25" s="1444"/>
      <c r="E25" s="1444" t="s">
        <v>10810</v>
      </c>
      <c r="F25" s="1444" t="s">
        <v>10811</v>
      </c>
      <c r="G25" s="1444"/>
      <c r="H25" s="1444"/>
      <c r="I25" s="1444"/>
      <c r="J25" s="1444"/>
      <c r="K25" s="1444" t="s">
        <v>9354</v>
      </c>
      <c r="L25" s="1444"/>
    </row>
    <row r="26" ht="15.75" customHeight="1">
      <c r="A26" s="1587" t="s">
        <v>2485</v>
      </c>
      <c r="B26" s="1548" t="s">
        <v>8291</v>
      </c>
      <c r="C26" s="1664" t="s">
        <v>10565</v>
      </c>
      <c r="D26" s="1444" t="s">
        <v>10812</v>
      </c>
      <c r="E26" s="1444" t="s">
        <v>10813</v>
      </c>
      <c r="F26" s="1444" t="s">
        <v>10814</v>
      </c>
      <c r="G26" s="1444" t="s">
        <v>10815</v>
      </c>
      <c r="H26" s="1444" t="s">
        <v>10816</v>
      </c>
      <c r="I26" s="1444" t="s">
        <v>10817</v>
      </c>
      <c r="J26" s="1444" t="s">
        <v>10818</v>
      </c>
      <c r="K26" s="1444" t="s">
        <v>9218</v>
      </c>
      <c r="L26" s="1444"/>
    </row>
    <row r="27">
      <c r="A27" s="1666" t="s">
        <v>2717</v>
      </c>
      <c r="B27" s="1558" t="s">
        <v>8291</v>
      </c>
      <c r="C27" s="1444" t="s">
        <v>10819</v>
      </c>
      <c r="D27" s="1444" t="s">
        <v>10820</v>
      </c>
      <c r="E27" s="1444" t="s">
        <v>10821</v>
      </c>
      <c r="F27" s="1444" t="s">
        <v>10822</v>
      </c>
      <c r="G27" s="1444" t="s">
        <v>10823</v>
      </c>
      <c r="H27" s="1444" t="s">
        <v>10824</v>
      </c>
      <c r="I27" s="1444" t="s">
        <v>10825</v>
      </c>
      <c r="J27" s="1444" t="s">
        <v>10826</v>
      </c>
      <c r="K27" s="1444" t="s">
        <v>10079</v>
      </c>
      <c r="L27" s="1444" t="s">
        <v>10827</v>
      </c>
    </row>
    <row r="28" ht="15.75" customHeight="1">
      <c r="A28" s="1662" t="s">
        <v>5369</v>
      </c>
      <c r="B28" s="1374" t="s">
        <v>8263</v>
      </c>
      <c r="C28" s="1540" t="s">
        <v>10828</v>
      </c>
      <c r="D28" s="1444" t="s">
        <v>10829</v>
      </c>
      <c r="E28" s="1444" t="s">
        <v>10830</v>
      </c>
      <c r="F28" s="1444" t="s">
        <v>10831</v>
      </c>
      <c r="G28" s="1444" t="s">
        <v>10832</v>
      </c>
      <c r="H28" s="1444" t="s">
        <v>10833</v>
      </c>
      <c r="I28" s="1444" t="s">
        <v>10834</v>
      </c>
      <c r="J28" s="1444" t="s">
        <v>10835</v>
      </c>
      <c r="K28" s="1444" t="s">
        <v>10836</v>
      </c>
      <c r="L28" s="1444" t="s">
        <v>10837</v>
      </c>
    </row>
    <row r="29" ht="15.75" customHeight="1">
      <c r="A29" s="1662" t="s">
        <v>4778</v>
      </c>
      <c r="B29" s="1374" t="s">
        <v>8291</v>
      </c>
      <c r="C29" s="1540" t="s">
        <v>10634</v>
      </c>
      <c r="D29" s="1444" t="s">
        <v>10838</v>
      </c>
      <c r="E29" s="1444" t="s">
        <v>10839</v>
      </c>
      <c r="F29" s="1444" t="s">
        <v>10840</v>
      </c>
      <c r="G29" s="1444" t="s">
        <v>10841</v>
      </c>
      <c r="H29" s="1444" t="s">
        <v>10842</v>
      </c>
      <c r="I29" s="1444" t="s">
        <v>10843</v>
      </c>
      <c r="J29" s="1444" t="s">
        <v>10844</v>
      </c>
      <c r="K29" s="1444" t="s">
        <v>10331</v>
      </c>
      <c r="L29" s="1444" t="s">
        <v>10845</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10846</v>
      </c>
      <c r="C1" s="1729" t="s">
        <v>8259</v>
      </c>
      <c r="D1" s="1730" t="s">
        <v>8227</v>
      </c>
      <c r="E1" s="1730" t="s">
        <v>7638</v>
      </c>
      <c r="F1" s="1730" t="s">
        <v>7639</v>
      </c>
      <c r="G1" s="1730" t="s">
        <v>8228</v>
      </c>
      <c r="H1" s="1731"/>
      <c r="I1" s="1732" t="s">
        <v>10847</v>
      </c>
      <c r="J1" s="1733" t="s">
        <v>8230</v>
      </c>
      <c r="K1" s="1731"/>
      <c r="L1" s="1734" t="s">
        <v>7650</v>
      </c>
      <c r="M1" s="1734" t="s">
        <v>8231</v>
      </c>
      <c r="N1" s="1734" t="s">
        <v>8232</v>
      </c>
      <c r="O1" s="1734" t="s">
        <v>8233</v>
      </c>
      <c r="P1" s="1734" t="s">
        <v>7713</v>
      </c>
      <c r="Q1" s="1734" t="s">
        <v>8234</v>
      </c>
      <c r="R1" s="1734" t="s">
        <v>8235</v>
      </c>
      <c r="S1" s="1731"/>
      <c r="T1" s="1735" t="s">
        <v>8236</v>
      </c>
      <c r="U1" s="1736" t="s">
        <v>7646</v>
      </c>
      <c r="V1" s="1736" t="s">
        <v>7706</v>
      </c>
      <c r="W1" s="1735" t="s">
        <v>8237</v>
      </c>
      <c r="X1" s="1735" t="s">
        <v>8238</v>
      </c>
      <c r="Y1" s="1736" t="s">
        <v>10848</v>
      </c>
      <c r="Z1" s="1735" t="s">
        <v>8239</v>
      </c>
      <c r="AA1" s="1735" t="s">
        <v>8240</v>
      </c>
      <c r="AB1" s="1731"/>
      <c r="AC1" s="1737" t="s">
        <v>76</v>
      </c>
      <c r="AD1" s="1738" t="s">
        <v>7640</v>
      </c>
      <c r="AE1" s="1738" t="s">
        <v>7641</v>
      </c>
      <c r="AF1" s="1738" t="s">
        <v>8241</v>
      </c>
      <c r="AG1" s="1738" t="s">
        <v>8242</v>
      </c>
      <c r="AH1" s="1738" t="s">
        <v>7643</v>
      </c>
      <c r="AI1" s="1738" t="s">
        <v>8243</v>
      </c>
      <c r="AJ1" s="1739" t="s">
        <v>8244</v>
      </c>
      <c r="AK1" s="1740"/>
      <c r="AL1" s="1730" t="s">
        <v>8245</v>
      </c>
      <c r="AM1" s="1730" t="s">
        <v>8246</v>
      </c>
      <c r="AN1" s="1740"/>
      <c r="AO1" s="1741" t="s">
        <v>7647</v>
      </c>
      <c r="AP1" s="1741" t="s">
        <v>8247</v>
      </c>
      <c r="AQ1" s="1741" t="s">
        <v>8248</v>
      </c>
      <c r="AR1" s="1741" t="s">
        <v>7648</v>
      </c>
      <c r="AS1" s="1741" t="s">
        <v>8249</v>
      </c>
      <c r="AT1" s="1741" t="s">
        <v>8250</v>
      </c>
      <c r="AU1" s="1741" t="s">
        <v>8251</v>
      </c>
      <c r="AV1" s="1731"/>
      <c r="AW1" s="1742" t="s">
        <v>7649</v>
      </c>
      <c r="AX1" s="1742" t="s">
        <v>8252</v>
      </c>
      <c r="AY1" s="1742" t="s">
        <v>8253</v>
      </c>
      <c r="AZ1" s="1742" t="s">
        <v>8254</v>
      </c>
      <c r="BA1" s="1742" t="s">
        <v>8255</v>
      </c>
      <c r="BB1" s="1742" t="s">
        <v>8256</v>
      </c>
      <c r="BC1" s="1742" t="s">
        <v>8257</v>
      </c>
      <c r="BD1" s="1731"/>
      <c r="BE1" s="1743" t="s">
        <v>8258</v>
      </c>
      <c r="BF1" s="1744" t="s">
        <v>10849</v>
      </c>
      <c r="BG1" s="1744" t="s">
        <v>10850</v>
      </c>
      <c r="BH1" s="1744" t="s">
        <v>7708</v>
      </c>
      <c r="BI1" s="1744" t="s">
        <v>10851</v>
      </c>
      <c r="BJ1" s="1745"/>
      <c r="BK1" s="1746" t="s">
        <v>10852</v>
      </c>
      <c r="BL1" s="1746" t="s">
        <v>10853</v>
      </c>
      <c r="BM1" s="1746" t="s">
        <v>10854</v>
      </c>
      <c r="BN1" s="1746" t="s">
        <v>10855</v>
      </c>
      <c r="BO1" s="1746" t="s">
        <v>10856</v>
      </c>
      <c r="BP1" s="1746" t="s">
        <v>10857</v>
      </c>
      <c r="BQ1" s="1746" t="s">
        <v>7645</v>
      </c>
      <c r="BR1" s="1746" t="s">
        <v>7644</v>
      </c>
      <c r="BS1" s="1746" t="s">
        <v>10858</v>
      </c>
      <c r="BT1" s="1737" t="s">
        <v>68</v>
      </c>
      <c r="BU1" s="1745"/>
      <c r="BV1" s="1747" t="s">
        <v>10859</v>
      </c>
      <c r="BW1" s="1747" t="s">
        <v>10860</v>
      </c>
      <c r="BX1" s="1747" t="s">
        <v>10861</v>
      </c>
      <c r="BY1" s="1747" t="s">
        <v>10862</v>
      </c>
      <c r="BZ1" s="1747" t="s">
        <v>7637</v>
      </c>
      <c r="CA1" s="1745"/>
      <c r="CB1" s="1748" t="s">
        <v>7707</v>
      </c>
      <c r="CC1" s="1749" t="s">
        <v>10863</v>
      </c>
      <c r="CD1" s="1749" t="s">
        <v>10864</v>
      </c>
      <c r="CE1" s="1737" t="s">
        <v>70</v>
      </c>
      <c r="CF1" s="1745"/>
      <c r="CG1" s="1750" t="s">
        <v>10865</v>
      </c>
      <c r="CH1" s="1750" t="s">
        <v>10866</v>
      </c>
      <c r="CI1" s="1750" t="s">
        <v>10867</v>
      </c>
      <c r="CJ1" s="1750" t="s">
        <v>7711</v>
      </c>
      <c r="CK1" s="1745"/>
      <c r="CL1" s="1751" t="s">
        <v>10868</v>
      </c>
      <c r="CM1" s="1751" t="s">
        <v>10869</v>
      </c>
      <c r="CN1" s="1751" t="s">
        <v>7710</v>
      </c>
      <c r="CO1" s="1751" t="s">
        <v>7709</v>
      </c>
      <c r="CP1" s="1745"/>
      <c r="CQ1" s="1737" t="s">
        <v>78</v>
      </c>
      <c r="CR1" s="1737" t="s">
        <v>81</v>
      </c>
      <c r="CS1" s="1737" t="s">
        <v>10870</v>
      </c>
      <c r="CT1" s="1737" t="s">
        <v>65</v>
      </c>
      <c r="CU1" s="1737" t="s">
        <v>10871</v>
      </c>
      <c r="CV1" s="1737" t="s">
        <v>74</v>
      </c>
      <c r="CW1" s="1752" t="s">
        <v>80</v>
      </c>
      <c r="CX1" s="1737" t="s">
        <v>75</v>
      </c>
      <c r="CY1" s="1737" t="s">
        <v>10872</v>
      </c>
      <c r="CZ1" s="1737" t="s">
        <v>84</v>
      </c>
      <c r="DA1" s="1737" t="s">
        <v>82</v>
      </c>
      <c r="DB1" s="1737" t="s">
        <v>6826</v>
      </c>
      <c r="DC1" s="1737" t="s">
        <v>10873</v>
      </c>
      <c r="DD1" s="1745"/>
      <c r="DE1" s="1753" t="s">
        <v>10874</v>
      </c>
      <c r="DF1" s="1754" t="s">
        <v>10875</v>
      </c>
      <c r="DG1" s="1754" t="s">
        <v>10876</v>
      </c>
      <c r="DH1" s="1739" t="s">
        <v>10877</v>
      </c>
      <c r="DI1" s="1755" t="s">
        <v>10878</v>
      </c>
    </row>
    <row r="2">
      <c r="A2" s="1756" t="s">
        <v>10879</v>
      </c>
      <c r="B2" s="1757" t="s">
        <v>10880</v>
      </c>
      <c r="C2" s="1758">
        <v>0.12115740740740741</v>
      </c>
      <c r="D2" s="1759" t="s">
        <v>10881</v>
      </c>
      <c r="E2" s="1759" t="s">
        <v>8432</v>
      </c>
      <c r="F2" s="1759" t="s">
        <v>10882</v>
      </c>
      <c r="G2" s="1760" t="s">
        <v>5182</v>
      </c>
      <c r="H2" s="1761"/>
      <c r="I2" s="1762" t="s">
        <v>10883</v>
      </c>
      <c r="J2" s="1763">
        <v>47.99</v>
      </c>
      <c r="K2" s="1761"/>
      <c r="L2" s="1764" t="s">
        <v>8434</v>
      </c>
      <c r="M2" s="1764" t="s">
        <v>8838</v>
      </c>
      <c r="N2" s="1764" t="s">
        <v>9938</v>
      </c>
      <c r="O2" s="1764" t="s">
        <v>8435</v>
      </c>
      <c r="P2" s="1765" t="s">
        <v>8383</v>
      </c>
      <c r="Q2" s="1765" t="s">
        <v>8474</v>
      </c>
      <c r="R2" s="1764">
        <v>56.35</v>
      </c>
      <c r="S2" s="1761"/>
      <c r="T2" s="1766" t="s">
        <v>10884</v>
      </c>
      <c r="U2" s="1767" t="s">
        <v>5932</v>
      </c>
      <c r="V2" s="1766" t="s">
        <v>10885</v>
      </c>
      <c r="W2" s="1766" t="s">
        <v>2549</v>
      </c>
      <c r="X2" s="1767" t="s">
        <v>8899</v>
      </c>
      <c r="Y2" s="1766" t="s">
        <v>10886</v>
      </c>
      <c r="Z2" s="1766" t="s">
        <v>10887</v>
      </c>
      <c r="AA2" s="1766" t="s">
        <v>10888</v>
      </c>
      <c r="AB2" s="1761"/>
      <c r="AC2" s="1768" t="s">
        <v>3000</v>
      </c>
      <c r="AD2" s="1769" t="s">
        <v>10889</v>
      </c>
      <c r="AE2" s="1770" t="s">
        <v>10890</v>
      </c>
      <c r="AF2" s="1770">
        <v>46.63</v>
      </c>
      <c r="AG2" s="1770" t="s">
        <v>305</v>
      </c>
      <c r="AH2" s="1770" t="s">
        <v>9566</v>
      </c>
      <c r="AI2" s="1770" t="s">
        <v>8521</v>
      </c>
      <c r="AJ2" s="1771">
        <v>48.65</v>
      </c>
      <c r="AK2" s="1761"/>
      <c r="AL2" s="1759" t="s">
        <v>8444</v>
      </c>
      <c r="AM2" s="1760">
        <v>47.81</v>
      </c>
      <c r="AN2" s="1761"/>
      <c r="AO2" s="1772" t="s">
        <v>10891</v>
      </c>
      <c r="AP2" s="1773" t="s">
        <v>8447</v>
      </c>
      <c r="AQ2" s="1773">
        <v>56.99</v>
      </c>
      <c r="AR2" s="1773" t="s">
        <v>272</v>
      </c>
      <c r="AS2" s="1773" t="s">
        <v>10892</v>
      </c>
      <c r="AT2" s="1772" t="s">
        <v>10893</v>
      </c>
      <c r="AU2" s="1773" t="s">
        <v>10894</v>
      </c>
      <c r="AV2" s="1761"/>
      <c r="AW2" s="1774" t="s">
        <v>10895</v>
      </c>
      <c r="AX2" s="1775" t="s">
        <v>1726</v>
      </c>
      <c r="AY2" s="1774" t="s">
        <v>7463</v>
      </c>
      <c r="AZ2" s="1774" t="s">
        <v>10896</v>
      </c>
      <c r="BA2" s="1774" t="s">
        <v>10897</v>
      </c>
      <c r="BB2" s="1774" t="s">
        <v>4409</v>
      </c>
      <c r="BC2" s="1774">
        <v>42.88</v>
      </c>
      <c r="BD2" s="1761"/>
      <c r="BE2" s="1764" t="s">
        <v>10898</v>
      </c>
      <c r="BF2" s="1765" t="s">
        <v>10899</v>
      </c>
      <c r="BG2" s="1764" t="s">
        <v>7339</v>
      </c>
      <c r="BH2" s="1765" t="s">
        <v>4462</v>
      </c>
      <c r="BI2" s="1764" t="s">
        <v>10900</v>
      </c>
      <c r="BJ2" s="1761"/>
      <c r="BK2" s="1763" t="s">
        <v>10901</v>
      </c>
      <c r="BL2" s="1763" t="s">
        <v>10902</v>
      </c>
      <c r="BM2" s="1762" t="s">
        <v>10903</v>
      </c>
      <c r="BN2" s="1763">
        <v>59.82</v>
      </c>
      <c r="BO2" s="1776" t="s">
        <v>10904</v>
      </c>
      <c r="BP2" s="1762" t="s">
        <v>10905</v>
      </c>
      <c r="BQ2" s="1776" t="s">
        <v>10906</v>
      </c>
      <c r="BR2" s="1763" t="s">
        <v>4241</v>
      </c>
      <c r="BS2" s="1762" t="s">
        <v>10907</v>
      </c>
      <c r="BT2" s="1768">
        <v>42.39</v>
      </c>
      <c r="BU2" s="1761"/>
      <c r="BV2" s="1777" t="s">
        <v>10349</v>
      </c>
      <c r="BW2" s="1759" t="s">
        <v>10908</v>
      </c>
      <c r="BX2" s="1759" t="s">
        <v>9623</v>
      </c>
      <c r="BY2" s="1777" t="s">
        <v>9819</v>
      </c>
      <c r="BZ2" s="1760" t="s">
        <v>6945</v>
      </c>
      <c r="CA2" s="1761"/>
      <c r="CB2" s="1766" t="s">
        <v>10909</v>
      </c>
      <c r="CC2" s="1767" t="s">
        <v>10910</v>
      </c>
      <c r="CD2" s="1766" t="s">
        <v>4727</v>
      </c>
      <c r="CE2" s="1761">
        <v>49.61</v>
      </c>
      <c r="CF2" s="1761"/>
      <c r="CG2" s="1778" t="s">
        <v>5650</v>
      </c>
      <c r="CH2" s="1775" t="s">
        <v>10911</v>
      </c>
      <c r="CI2" s="1774" t="s">
        <v>10912</v>
      </c>
      <c r="CJ2" s="1774" t="s">
        <v>10913</v>
      </c>
      <c r="CK2" s="1761"/>
      <c r="CL2" s="1773" t="s">
        <v>10914</v>
      </c>
      <c r="CM2" s="1773" t="s">
        <v>10915</v>
      </c>
      <c r="CN2" s="1773" t="s">
        <v>10916</v>
      </c>
      <c r="CO2" s="1773" t="s">
        <v>10917</v>
      </c>
      <c r="CP2" s="1761"/>
      <c r="CQ2" s="1779">
        <v>45.49</v>
      </c>
      <c r="CR2" s="1780">
        <v>45.81</v>
      </c>
      <c r="CS2" s="1779" t="s">
        <v>7881</v>
      </c>
      <c r="CT2" s="1768" t="s">
        <v>5247</v>
      </c>
      <c r="CU2" s="1768">
        <v>30.72</v>
      </c>
      <c r="CV2" s="1768">
        <v>23.86</v>
      </c>
      <c r="CW2" s="1768" t="s">
        <v>3361</v>
      </c>
      <c r="CX2" s="1768">
        <v>48.47</v>
      </c>
      <c r="CY2" s="1780">
        <v>56.62</v>
      </c>
      <c r="CZ2" s="1768">
        <v>17.76</v>
      </c>
      <c r="DA2" s="1768">
        <v>31.39</v>
      </c>
      <c r="DB2" s="1768">
        <v>54.55</v>
      </c>
      <c r="DC2" s="1781">
        <v>35.9</v>
      </c>
      <c r="DD2" s="1761"/>
      <c r="DE2" s="1770" t="s">
        <v>2434</v>
      </c>
      <c r="DF2" s="1770" t="s">
        <v>4414</v>
      </c>
      <c r="DG2" s="1769" t="s">
        <v>10918</v>
      </c>
      <c r="DH2" s="1770" t="s">
        <v>10919</v>
      </c>
      <c r="DI2" s="1782" t="s">
        <v>10920</v>
      </c>
    </row>
    <row r="3">
      <c r="A3" s="1783" t="s">
        <v>6268</v>
      </c>
      <c r="B3" s="1784" t="s">
        <v>10921</v>
      </c>
      <c r="C3" s="1785">
        <v>0.12115740740740741</v>
      </c>
      <c r="D3" s="1786" t="s">
        <v>10922</v>
      </c>
      <c r="E3" s="1786" t="s">
        <v>10923</v>
      </c>
      <c r="F3" s="1786" t="s">
        <v>10924</v>
      </c>
      <c r="G3" s="1786" t="s">
        <v>10925</v>
      </c>
      <c r="H3" s="1787"/>
      <c r="I3" s="1786" t="s">
        <v>10926</v>
      </c>
      <c r="J3" s="1788">
        <v>47.99</v>
      </c>
      <c r="K3" s="1787"/>
      <c r="L3" s="1786" t="s">
        <v>10927</v>
      </c>
      <c r="M3" s="1786" t="s">
        <v>5197</v>
      </c>
      <c r="N3" s="1788" t="s">
        <v>9938</v>
      </c>
      <c r="O3" s="1786" t="s">
        <v>6219</v>
      </c>
      <c r="P3" s="1788" t="s">
        <v>8383</v>
      </c>
      <c r="Q3" s="1788" t="s">
        <v>8474</v>
      </c>
      <c r="R3" s="1786">
        <v>56.72</v>
      </c>
      <c r="S3" s="1787"/>
      <c r="T3" s="1788" t="s">
        <v>10884</v>
      </c>
      <c r="U3" s="1786" t="s">
        <v>9524</v>
      </c>
      <c r="V3" s="1786" t="s">
        <v>8634</v>
      </c>
      <c r="W3" s="1786" t="s">
        <v>4617</v>
      </c>
      <c r="X3" s="1786" t="s">
        <v>10182</v>
      </c>
      <c r="Y3" s="1788" t="s">
        <v>10886</v>
      </c>
      <c r="Z3" s="1786" t="s">
        <v>10928</v>
      </c>
      <c r="AA3" s="1786" t="s">
        <v>10929</v>
      </c>
      <c r="AB3" s="1787"/>
      <c r="AC3" s="1789" t="s">
        <v>3000</v>
      </c>
      <c r="AD3" s="1786" t="s">
        <v>10930</v>
      </c>
      <c r="AE3" s="1788" t="s">
        <v>10890</v>
      </c>
      <c r="AF3" s="1786">
        <v>46.88</v>
      </c>
      <c r="AG3" s="1786" t="s">
        <v>10931</v>
      </c>
      <c r="AH3" s="1786" t="s">
        <v>8679</v>
      </c>
      <c r="AI3" s="1788" t="s">
        <v>8521</v>
      </c>
      <c r="AJ3" s="1786">
        <v>48.92</v>
      </c>
      <c r="AK3" s="1790"/>
      <c r="AL3" s="1791" t="s">
        <v>6479</v>
      </c>
      <c r="AM3" s="1792">
        <v>47.98</v>
      </c>
      <c r="AN3" s="1787"/>
      <c r="AO3" s="1793" t="s">
        <v>10932</v>
      </c>
      <c r="AP3" s="1794" t="s">
        <v>8973</v>
      </c>
      <c r="AQ3" s="1794">
        <v>57.35</v>
      </c>
      <c r="AR3" s="1795" t="s">
        <v>272</v>
      </c>
      <c r="AS3" s="1795" t="s">
        <v>10892</v>
      </c>
      <c r="AT3" s="1794" t="s">
        <v>3692</v>
      </c>
      <c r="AU3" s="1795" t="s">
        <v>10894</v>
      </c>
      <c r="AV3" s="1790"/>
      <c r="AW3" s="1795" t="s">
        <v>10895</v>
      </c>
      <c r="AX3" s="1796" t="s">
        <v>10933</v>
      </c>
      <c r="AY3" s="1796" t="s">
        <v>4695</v>
      </c>
      <c r="AZ3" s="1797" t="s">
        <v>10896</v>
      </c>
      <c r="BA3" s="1796" t="s">
        <v>6213</v>
      </c>
      <c r="BB3" s="1796" t="s">
        <v>9554</v>
      </c>
      <c r="BC3" s="1797">
        <v>42.88</v>
      </c>
      <c r="BD3" s="1790"/>
      <c r="BE3" s="1796" t="s">
        <v>10934</v>
      </c>
      <c r="BF3" s="1797" t="s">
        <v>10899</v>
      </c>
      <c r="BG3" s="1798" t="s">
        <v>7339</v>
      </c>
      <c r="BH3" s="1798" t="s">
        <v>4462</v>
      </c>
      <c r="BI3" s="1799" t="s">
        <v>10935</v>
      </c>
      <c r="BJ3" s="1800"/>
      <c r="BK3" s="1793" t="s">
        <v>10936</v>
      </c>
      <c r="BL3" s="1801" t="s">
        <v>10937</v>
      </c>
      <c r="BM3" s="1801" t="s">
        <v>10938</v>
      </c>
      <c r="BN3" s="1802">
        <v>59.82</v>
      </c>
      <c r="BO3" s="1801" t="s">
        <v>3858</v>
      </c>
      <c r="BP3" s="1801" t="s">
        <v>10939</v>
      </c>
      <c r="BQ3" s="1801" t="s">
        <v>10940</v>
      </c>
      <c r="BR3" s="1801" t="s">
        <v>10941</v>
      </c>
      <c r="BS3" s="1801" t="s">
        <v>3887</v>
      </c>
      <c r="BT3" s="1801">
        <v>42.76</v>
      </c>
      <c r="BU3" s="1790"/>
      <c r="BV3" s="1803" t="s">
        <v>10349</v>
      </c>
      <c r="BW3" s="1804" t="s">
        <v>10942</v>
      </c>
      <c r="BX3" s="1805" t="s">
        <v>9623</v>
      </c>
      <c r="BY3" s="1804" t="s">
        <v>3269</v>
      </c>
      <c r="BZ3" s="1804" t="s">
        <v>4495</v>
      </c>
      <c r="CA3" s="1800"/>
      <c r="CB3" s="1799" t="s">
        <v>10943</v>
      </c>
      <c r="CC3" s="1806" t="s">
        <v>8927</v>
      </c>
      <c r="CD3" s="1806" t="s">
        <v>10944</v>
      </c>
      <c r="CE3" s="1806">
        <v>52.55</v>
      </c>
      <c r="CF3" s="1790"/>
      <c r="CG3" s="1805" t="s">
        <v>5650</v>
      </c>
      <c r="CH3" s="1796" t="s">
        <v>10945</v>
      </c>
      <c r="CI3" s="1797" t="s">
        <v>10912</v>
      </c>
      <c r="CJ3" s="1797" t="s">
        <v>10913</v>
      </c>
      <c r="CK3" s="1800"/>
      <c r="CL3" s="1793" t="s">
        <v>10946</v>
      </c>
      <c r="CM3" s="1795" t="s">
        <v>10915</v>
      </c>
      <c r="CN3" s="1794" t="s">
        <v>10911</v>
      </c>
      <c r="CO3" s="1794" t="s">
        <v>10904</v>
      </c>
      <c r="CP3" s="1790"/>
      <c r="CQ3" s="1794">
        <v>45.66</v>
      </c>
      <c r="CR3" s="1807">
        <v>45.81</v>
      </c>
      <c r="CS3" s="1793" t="s">
        <v>9405</v>
      </c>
      <c r="CT3" s="1793" t="s">
        <v>9691</v>
      </c>
      <c r="CU3" s="1803">
        <v>30.72</v>
      </c>
      <c r="CV3" s="1803">
        <v>23.86</v>
      </c>
      <c r="CW3" s="1808" t="s">
        <v>3361</v>
      </c>
      <c r="CX3" s="1793">
        <v>48.96</v>
      </c>
      <c r="CY3" s="1803">
        <v>56.62</v>
      </c>
      <c r="CZ3" s="1793">
        <v>18.63</v>
      </c>
      <c r="DA3" s="1803">
        <v>31.39</v>
      </c>
      <c r="DB3" s="1803">
        <v>54.55</v>
      </c>
      <c r="DC3" s="1803">
        <v>35.9</v>
      </c>
      <c r="DD3" s="1800"/>
      <c r="DE3" s="1793" t="s">
        <v>6553</v>
      </c>
      <c r="DF3" s="1809" t="s">
        <v>4414</v>
      </c>
      <c r="DG3" s="1809" t="s">
        <v>10918</v>
      </c>
      <c r="DH3" s="1788" t="s">
        <v>10919</v>
      </c>
      <c r="DI3" s="1807" t="s">
        <v>10920</v>
      </c>
    </row>
    <row r="4">
      <c r="A4" s="1810" t="s">
        <v>431</v>
      </c>
      <c r="B4" s="1784" t="s">
        <v>10947</v>
      </c>
      <c r="C4" s="1784" t="s">
        <v>10948</v>
      </c>
      <c r="D4" s="1788" t="s">
        <v>10881</v>
      </c>
      <c r="E4" s="1786" t="s">
        <v>10949</v>
      </c>
      <c r="F4" s="1788" t="s">
        <v>10882</v>
      </c>
      <c r="G4" s="1786" t="s">
        <v>10950</v>
      </c>
      <c r="H4" s="1811"/>
      <c r="I4" s="1788" t="s">
        <v>10883</v>
      </c>
      <c r="J4" s="1786">
        <v>48.33</v>
      </c>
      <c r="K4" s="1812"/>
      <c r="L4" s="1813" t="s">
        <v>10951</v>
      </c>
      <c r="M4" s="1814" t="s">
        <v>8838</v>
      </c>
      <c r="N4" s="1815" t="s">
        <v>9938</v>
      </c>
      <c r="O4" s="1813" t="s">
        <v>4703</v>
      </c>
      <c r="P4" s="1813" t="s">
        <v>4451</v>
      </c>
      <c r="Q4" s="1813" t="s">
        <v>10952</v>
      </c>
      <c r="R4" s="1814">
        <v>56.35</v>
      </c>
      <c r="S4" s="1815" t="s">
        <v>10953</v>
      </c>
      <c r="T4" s="1813" t="s">
        <v>10953</v>
      </c>
      <c r="U4" s="1815" t="s">
        <v>8653</v>
      </c>
      <c r="V4" s="1814" t="s">
        <v>10885</v>
      </c>
      <c r="W4" s="1814" t="s">
        <v>2549</v>
      </c>
      <c r="X4" s="1815" t="s">
        <v>7053</v>
      </c>
      <c r="Y4" s="1813" t="s">
        <v>10954</v>
      </c>
      <c r="Z4" s="1814" t="s">
        <v>10887</v>
      </c>
      <c r="AA4" s="1814" t="s">
        <v>10888</v>
      </c>
      <c r="AB4" s="1815">
        <v>53.53</v>
      </c>
      <c r="AC4" s="1816" t="s">
        <v>3000</v>
      </c>
      <c r="AD4" s="1814" t="s">
        <v>10889</v>
      </c>
      <c r="AE4" s="1813" t="s">
        <v>9921</v>
      </c>
      <c r="AF4" s="1815">
        <v>46.78</v>
      </c>
      <c r="AG4" s="1813" t="s">
        <v>10931</v>
      </c>
      <c r="AH4" s="1814" t="s">
        <v>9566</v>
      </c>
      <c r="AI4" s="1815" t="s">
        <v>3534</v>
      </c>
      <c r="AJ4" s="1814">
        <v>48.65</v>
      </c>
      <c r="AK4" s="1815" t="s">
        <v>9251</v>
      </c>
      <c r="AL4" s="1817" t="s">
        <v>10955</v>
      </c>
      <c r="AM4" s="1818">
        <v>47.9</v>
      </c>
      <c r="AN4" s="1815" t="s">
        <v>9063</v>
      </c>
      <c r="AO4" s="1813" t="s">
        <v>9063</v>
      </c>
      <c r="AP4" s="1815" t="s">
        <v>10956</v>
      </c>
      <c r="AQ4" s="1814">
        <v>56.99</v>
      </c>
      <c r="AR4" s="1813" t="s">
        <v>196</v>
      </c>
      <c r="AS4" s="1815" t="s">
        <v>10957</v>
      </c>
      <c r="AT4" s="1813" t="s">
        <v>10958</v>
      </c>
      <c r="AU4" s="1813" t="s">
        <v>9251</v>
      </c>
      <c r="AV4" s="1815" t="s">
        <v>8177</v>
      </c>
      <c r="AW4" s="1813" t="s">
        <v>8177</v>
      </c>
      <c r="AX4" s="1813" t="s">
        <v>10959</v>
      </c>
      <c r="AY4" s="1814" t="s">
        <v>7463</v>
      </c>
      <c r="AZ4" s="1813" t="s">
        <v>10960</v>
      </c>
      <c r="BA4" s="1813" t="s">
        <v>8950</v>
      </c>
      <c r="BB4" s="1813" t="s">
        <v>5504</v>
      </c>
      <c r="BC4" s="1813">
        <v>47.08</v>
      </c>
      <c r="BD4" s="1815" t="s">
        <v>10961</v>
      </c>
      <c r="BE4" s="1814" t="s">
        <v>10898</v>
      </c>
      <c r="BF4" s="1815" t="s">
        <v>4260</v>
      </c>
      <c r="BG4" s="1817" t="s">
        <v>10961</v>
      </c>
      <c r="BH4" s="1817" t="s">
        <v>1267</v>
      </c>
      <c r="BI4" s="1815" t="s">
        <v>10962</v>
      </c>
      <c r="BJ4" s="1815" t="s">
        <v>10902</v>
      </c>
      <c r="BK4" s="1817" t="s">
        <v>10963</v>
      </c>
      <c r="BL4" s="1816" t="s">
        <v>10902</v>
      </c>
      <c r="BM4" s="1816" t="s">
        <v>10903</v>
      </c>
      <c r="BN4" s="1817" t="s">
        <v>10964</v>
      </c>
      <c r="BO4" s="1817" t="s">
        <v>1220</v>
      </c>
      <c r="BP4" s="1816" t="s">
        <v>10905</v>
      </c>
      <c r="BQ4" s="1817" t="s">
        <v>10965</v>
      </c>
      <c r="BR4" s="1817" t="s">
        <v>10966</v>
      </c>
      <c r="BS4" s="1817" t="s">
        <v>10967</v>
      </c>
      <c r="BT4" s="1817">
        <v>42.4</v>
      </c>
      <c r="BU4" s="1815">
        <v>17.88</v>
      </c>
      <c r="BV4" s="1817" t="s">
        <v>10968</v>
      </c>
      <c r="BW4" s="1816" t="s">
        <v>10908</v>
      </c>
      <c r="BX4" s="1817" t="s">
        <v>10969</v>
      </c>
      <c r="BY4" s="1817" t="s">
        <v>2405</v>
      </c>
      <c r="BZ4" s="1817" t="s">
        <v>10970</v>
      </c>
      <c r="CA4" s="1815" t="s">
        <v>2405</v>
      </c>
      <c r="CB4" s="1817" t="s">
        <v>10971</v>
      </c>
      <c r="CC4" s="1817" t="s">
        <v>10972</v>
      </c>
      <c r="CD4" s="1813" t="s">
        <v>10973</v>
      </c>
      <c r="CE4" s="1817">
        <v>53.53</v>
      </c>
      <c r="CF4" s="1815" t="s">
        <v>9652</v>
      </c>
      <c r="CG4" s="1813" t="s">
        <v>8332</v>
      </c>
      <c r="CH4" s="1817" t="s">
        <v>10974</v>
      </c>
      <c r="CI4" s="1817" t="s">
        <v>10975</v>
      </c>
      <c r="CJ4" s="1817" t="s">
        <v>10976</v>
      </c>
      <c r="CK4" s="1815" t="s">
        <v>10977</v>
      </c>
      <c r="CL4" s="1816" t="s">
        <v>10914</v>
      </c>
      <c r="CM4" s="1817" t="s">
        <v>10978</v>
      </c>
      <c r="CN4" s="1817" t="s">
        <v>10979</v>
      </c>
      <c r="CO4" s="1817" t="s">
        <v>10977</v>
      </c>
      <c r="CP4" s="1815">
        <v>47.79</v>
      </c>
      <c r="CQ4" s="1817">
        <v>45.72</v>
      </c>
      <c r="CR4" s="1817">
        <v>47.79</v>
      </c>
      <c r="CS4" s="1817" t="s">
        <v>10980</v>
      </c>
      <c r="CT4" s="1816" t="s">
        <v>5247</v>
      </c>
      <c r="CU4" s="1817">
        <v>31.05</v>
      </c>
      <c r="CV4" s="1817">
        <v>24.4</v>
      </c>
      <c r="CW4" s="1817" t="s">
        <v>10966</v>
      </c>
      <c r="CX4" s="1786">
        <v>48.89</v>
      </c>
      <c r="CY4" s="1786">
        <v>58.86</v>
      </c>
      <c r="CZ4" s="1786">
        <v>17.88</v>
      </c>
      <c r="DA4" s="1786">
        <v>33.04</v>
      </c>
      <c r="DB4" s="1786">
        <v>55.43</v>
      </c>
      <c r="DC4" s="1786">
        <v>36.52</v>
      </c>
      <c r="DD4" s="1812"/>
      <c r="DE4" s="1786" t="s">
        <v>10981</v>
      </c>
      <c r="DF4" s="1786" t="s">
        <v>413</v>
      </c>
      <c r="DG4" s="1786" t="s">
        <v>10982</v>
      </c>
      <c r="DH4" s="1786" t="s">
        <v>1685</v>
      </c>
      <c r="DI4" s="1786" t="s">
        <v>10983</v>
      </c>
    </row>
    <row r="5">
      <c r="A5" s="1783" t="s">
        <v>7015</v>
      </c>
      <c r="B5" s="1784" t="s">
        <v>10984</v>
      </c>
      <c r="C5" s="1784" t="s">
        <v>10985</v>
      </c>
      <c r="D5" s="1819" t="s">
        <v>10986</v>
      </c>
      <c r="E5" s="1820" t="s">
        <v>1690</v>
      </c>
      <c r="F5" s="1821" t="s">
        <v>9444</v>
      </c>
      <c r="G5" s="1822" t="s">
        <v>5182</v>
      </c>
      <c r="H5" s="1787"/>
      <c r="I5" s="1823" t="s">
        <v>10987</v>
      </c>
      <c r="J5" s="1821" t="s">
        <v>5755</v>
      </c>
      <c r="K5" s="1787"/>
      <c r="L5" s="1820" t="s">
        <v>10988</v>
      </c>
      <c r="M5" s="1821" t="s">
        <v>9670</v>
      </c>
      <c r="N5" s="1824" t="s">
        <v>6174</v>
      </c>
      <c r="O5" s="1820" t="s">
        <v>10989</v>
      </c>
      <c r="P5" s="1821" t="s">
        <v>10990</v>
      </c>
      <c r="Q5" s="1825" t="s">
        <v>10991</v>
      </c>
      <c r="R5" s="1820" t="s">
        <v>7968</v>
      </c>
      <c r="S5" s="1812"/>
      <c r="T5" s="1821" t="s">
        <v>10992</v>
      </c>
      <c r="U5" s="1823" t="s">
        <v>10993</v>
      </c>
      <c r="V5" s="1820" t="s">
        <v>3179</v>
      </c>
      <c r="W5" s="1820" t="s">
        <v>10994</v>
      </c>
      <c r="X5" s="1786" t="s">
        <v>6585</v>
      </c>
      <c r="Y5" s="1820" t="s">
        <v>10995</v>
      </c>
      <c r="Z5" s="1820" t="s">
        <v>10996</v>
      </c>
      <c r="AA5" s="1786" t="s">
        <v>10997</v>
      </c>
      <c r="AB5" s="1812"/>
      <c r="AC5" s="1820" t="s">
        <v>6586</v>
      </c>
      <c r="AD5" s="1821" t="s">
        <v>10998</v>
      </c>
      <c r="AE5" s="1820" t="s">
        <v>9349</v>
      </c>
      <c r="AF5" s="1824">
        <v>47.72</v>
      </c>
      <c r="AG5" s="1820" t="s">
        <v>1782</v>
      </c>
      <c r="AH5" s="1821" t="s">
        <v>1477</v>
      </c>
      <c r="AI5" s="1824" t="s">
        <v>4138</v>
      </c>
      <c r="AJ5" s="1821" t="s">
        <v>9212</v>
      </c>
      <c r="AK5" s="1826"/>
      <c r="AL5" s="1791" t="s">
        <v>10999</v>
      </c>
      <c r="AM5" s="1821" t="s">
        <v>8640</v>
      </c>
      <c r="AN5" s="1812"/>
      <c r="AO5" s="1821" t="s">
        <v>11000</v>
      </c>
      <c r="AP5" s="1824" t="s">
        <v>9132</v>
      </c>
      <c r="AQ5" s="1821" t="s">
        <v>3992</v>
      </c>
      <c r="AR5" s="1820" t="s">
        <v>2150</v>
      </c>
      <c r="AS5" s="1824" t="s">
        <v>11001</v>
      </c>
      <c r="AT5" s="1821" t="s">
        <v>11002</v>
      </c>
      <c r="AU5" s="1821" t="s">
        <v>11003</v>
      </c>
      <c r="AV5" s="1790"/>
      <c r="AW5" s="1824" t="s">
        <v>11004</v>
      </c>
      <c r="AX5" s="1821" t="s">
        <v>11005</v>
      </c>
      <c r="AY5" s="1821" t="s">
        <v>8921</v>
      </c>
      <c r="AZ5" s="1821" t="s">
        <v>11006</v>
      </c>
      <c r="BA5" s="1820" t="s">
        <v>11007</v>
      </c>
      <c r="BB5" s="1821" t="s">
        <v>6318</v>
      </c>
      <c r="BC5" s="1821" t="s">
        <v>5327</v>
      </c>
      <c r="BD5" s="1790"/>
      <c r="BE5" s="1821" t="s">
        <v>11008</v>
      </c>
      <c r="BF5" s="1823" t="s">
        <v>952</v>
      </c>
      <c r="BG5" s="1820" t="s">
        <v>11009</v>
      </c>
      <c r="BH5" s="1820" t="s">
        <v>8966</v>
      </c>
      <c r="BI5" s="1799"/>
      <c r="BJ5" s="1800"/>
      <c r="BK5" s="1827" t="s">
        <v>11010</v>
      </c>
      <c r="BL5" s="1824" t="s">
        <v>8515</v>
      </c>
      <c r="BM5" s="1821" t="s">
        <v>11011</v>
      </c>
      <c r="BN5" s="1820" t="s">
        <v>6849</v>
      </c>
      <c r="BO5" s="1821" t="s">
        <v>11012</v>
      </c>
      <c r="BP5" s="1825" t="s">
        <v>11013</v>
      </c>
      <c r="BQ5" s="1822" t="s">
        <v>10906</v>
      </c>
      <c r="BR5" s="1820" t="s">
        <v>11014</v>
      </c>
      <c r="BS5" s="1824" t="s">
        <v>272</v>
      </c>
      <c r="BT5" s="1824">
        <v>42.84</v>
      </c>
      <c r="BU5" s="1790"/>
      <c r="BV5" s="1820" t="s">
        <v>11015</v>
      </c>
      <c r="BW5" s="1821" t="s">
        <v>11016</v>
      </c>
      <c r="BX5" s="1821" t="s">
        <v>11017</v>
      </c>
      <c r="BY5" s="1821" t="s">
        <v>6799</v>
      </c>
      <c r="BZ5" s="1828" t="s">
        <v>6945</v>
      </c>
      <c r="CA5" s="1800"/>
      <c r="CB5" s="1824" t="s">
        <v>11018</v>
      </c>
      <c r="CC5" s="1820" t="s">
        <v>11019</v>
      </c>
      <c r="CD5" s="1820" t="s">
        <v>11020</v>
      </c>
      <c r="CE5" s="1821" t="s">
        <v>2920</v>
      </c>
      <c r="CF5" s="1790"/>
      <c r="CG5" s="1821" t="s">
        <v>4467</v>
      </c>
      <c r="CH5" s="1822" t="s">
        <v>10911</v>
      </c>
      <c r="CI5" s="1820" t="s">
        <v>11021</v>
      </c>
      <c r="CJ5" s="1821" t="s">
        <v>11022</v>
      </c>
      <c r="CK5" s="1829"/>
      <c r="CL5" s="1820" t="s">
        <v>11023</v>
      </c>
      <c r="CM5" s="1824" t="s">
        <v>11024</v>
      </c>
      <c r="CN5" s="1824" t="s">
        <v>10893</v>
      </c>
      <c r="CO5" s="1820" t="s">
        <v>11025</v>
      </c>
      <c r="CP5" s="1826"/>
      <c r="CQ5" s="1828" t="s">
        <v>4368</v>
      </c>
      <c r="CR5" s="1830" t="s">
        <v>6038</v>
      </c>
      <c r="CS5" s="1825" t="s">
        <v>11026</v>
      </c>
      <c r="CT5" s="1821" t="s">
        <v>9464</v>
      </c>
      <c r="CU5" s="1831" t="s">
        <v>11027</v>
      </c>
      <c r="CV5" s="1825" t="s">
        <v>8985</v>
      </c>
      <c r="CW5" s="1820" t="s">
        <v>11028</v>
      </c>
      <c r="CX5" s="1820" t="s">
        <v>10320</v>
      </c>
      <c r="CY5" s="1824">
        <v>58.26</v>
      </c>
      <c r="CZ5" s="1820" t="s">
        <v>2611</v>
      </c>
      <c r="DA5" s="1820" t="s">
        <v>5445</v>
      </c>
      <c r="DB5" s="1821" t="s">
        <v>748</v>
      </c>
      <c r="DC5" s="1821" t="s">
        <v>5091</v>
      </c>
      <c r="DD5" s="1800"/>
      <c r="DE5" s="1821" t="s">
        <v>11029</v>
      </c>
      <c r="DF5" s="1820" t="s">
        <v>7427</v>
      </c>
      <c r="DG5" s="1821" t="s">
        <v>11030</v>
      </c>
      <c r="DH5" s="1820" t="s">
        <v>11031</v>
      </c>
      <c r="DI5" s="1832" t="s">
        <v>11032</v>
      </c>
    </row>
    <row r="6">
      <c r="A6" s="1810" t="s">
        <v>1409</v>
      </c>
      <c r="B6" s="1784" t="s">
        <v>11033</v>
      </c>
      <c r="C6" s="1784" t="s">
        <v>11034</v>
      </c>
      <c r="D6" s="1786" t="s">
        <v>11035</v>
      </c>
      <c r="E6" s="1786" t="s">
        <v>8709</v>
      </c>
      <c r="F6" s="1786" t="s">
        <v>8322</v>
      </c>
      <c r="G6" s="1833" t="s">
        <v>11036</v>
      </c>
      <c r="H6" s="1787"/>
      <c r="I6" s="1834" t="str">
        <f>HYPERLINK("https://youtu.be/lEL8m2E01nU?t=682","2:32.55")</f>
        <v>2:32.55</v>
      </c>
      <c r="J6" s="1786">
        <v>49.91</v>
      </c>
      <c r="K6" s="1787"/>
      <c r="L6" s="1786" t="s">
        <v>8414</v>
      </c>
      <c r="M6" s="1786" t="s">
        <v>2117</v>
      </c>
      <c r="N6" s="1786" t="s">
        <v>2639</v>
      </c>
      <c r="O6" s="1786" t="s">
        <v>11037</v>
      </c>
      <c r="P6" s="1834" t="str">
        <f>HYPERLINK("https://youtu.be/qa1JlaDaizA","1:27.27")</f>
        <v>1:27.27</v>
      </c>
      <c r="Q6" s="1834" t="s">
        <v>11038</v>
      </c>
      <c r="R6" s="1786">
        <v>57.89</v>
      </c>
      <c r="S6" s="1812"/>
      <c r="T6" s="1786" t="s">
        <v>1200</v>
      </c>
      <c r="U6" s="1786" t="s">
        <v>11039</v>
      </c>
      <c r="V6" s="1786" t="s">
        <v>4270</v>
      </c>
      <c r="W6" s="1786" t="s">
        <v>11040</v>
      </c>
      <c r="X6" s="1835" t="str">
        <f>HYPERLINK("https://www.twitch.tv/videos/536217404","1:24.99")</f>
        <v>1:24.99</v>
      </c>
      <c r="Y6" s="1786" t="s">
        <v>8314</v>
      </c>
      <c r="Z6" s="1786" t="s">
        <v>11041</v>
      </c>
      <c r="AA6" s="1786" t="s">
        <v>11042</v>
      </c>
      <c r="AB6" s="1812"/>
      <c r="AC6" s="1786" t="s">
        <v>3100</v>
      </c>
      <c r="AD6" s="1836" t="s">
        <v>11043</v>
      </c>
      <c r="AE6" s="1786" t="s">
        <v>1110</v>
      </c>
      <c r="AF6" s="1786">
        <v>47.74</v>
      </c>
      <c r="AG6" s="1786" t="s">
        <v>8717</v>
      </c>
      <c r="AH6" s="1786" t="s">
        <v>8447</v>
      </c>
      <c r="AI6" s="1786" t="s">
        <v>1237</v>
      </c>
      <c r="AJ6" s="1837">
        <v>49.3</v>
      </c>
      <c r="AK6" s="1812"/>
      <c r="AL6" s="1786" t="s">
        <v>11044</v>
      </c>
      <c r="AM6" s="1786">
        <v>47.88</v>
      </c>
      <c r="AN6" s="1812"/>
      <c r="AO6" s="1786" t="s">
        <v>11045</v>
      </c>
      <c r="AP6" s="1786" t="s">
        <v>9231</v>
      </c>
      <c r="AQ6" s="1786">
        <v>58.25</v>
      </c>
      <c r="AR6" s="1786" t="s">
        <v>11046</v>
      </c>
      <c r="AS6" s="1786" t="s">
        <v>11047</v>
      </c>
      <c r="AT6" s="1836" t="s">
        <v>11048</v>
      </c>
      <c r="AU6" s="1786" t="s">
        <v>11049</v>
      </c>
      <c r="AV6" s="1787"/>
      <c r="AW6" s="1786" t="s">
        <v>4531</v>
      </c>
      <c r="AX6" s="1786" t="s">
        <v>192</v>
      </c>
      <c r="AY6" s="1786" t="s">
        <v>11050</v>
      </c>
      <c r="AZ6" s="1786" t="s">
        <v>7004</v>
      </c>
      <c r="BA6" s="1788" t="s">
        <v>10897</v>
      </c>
      <c r="BB6" s="1786" t="s">
        <v>8726</v>
      </c>
      <c r="BC6" s="1786">
        <v>46.45</v>
      </c>
      <c r="BD6" s="1787"/>
      <c r="BE6" s="1786" t="s">
        <v>11051</v>
      </c>
      <c r="BF6" s="1836" t="s">
        <v>11052</v>
      </c>
      <c r="BG6" s="1786" t="s">
        <v>11053</v>
      </c>
      <c r="BH6" s="1834" t="str">
        <f>HYPERLINK("https://youtu.be/lEL8m2E01nU?t=5227","1:36.16")</f>
        <v>1:36.16</v>
      </c>
      <c r="BI6" s="1788" t="s">
        <v>10900</v>
      </c>
      <c r="BJ6" s="1787"/>
      <c r="BK6" s="1788" t="s">
        <v>10901</v>
      </c>
      <c r="BL6" s="1786" t="s">
        <v>10089</v>
      </c>
      <c r="BM6" s="1836" t="s">
        <v>11054</v>
      </c>
      <c r="BN6" s="1786" t="s">
        <v>9568</v>
      </c>
      <c r="BO6" s="1786" t="s">
        <v>11055</v>
      </c>
      <c r="BP6" s="1834" t="str">
        <f>HYPERLINK("https://youtu.be/_zkEZrJiLkI?t=6208","1:52.30")</f>
        <v>1:52.30</v>
      </c>
      <c r="BQ6" s="1786" t="s">
        <v>2904</v>
      </c>
      <c r="BR6" s="1788" t="s">
        <v>4241</v>
      </c>
      <c r="BS6" s="1838" t="s">
        <v>10907</v>
      </c>
      <c r="BT6" s="1788">
        <v>42.39</v>
      </c>
      <c r="BU6" s="1787"/>
      <c r="BV6" s="1836" t="s">
        <v>11056</v>
      </c>
      <c r="BW6" s="1786" t="s">
        <v>11057</v>
      </c>
      <c r="BX6" s="1786" t="s">
        <v>11058</v>
      </c>
      <c r="BY6" s="1838" t="s">
        <v>9819</v>
      </c>
      <c r="BZ6" s="1786" t="s">
        <v>2844</v>
      </c>
      <c r="CA6" s="1787"/>
      <c r="CB6" s="1786" t="s">
        <v>11059</v>
      </c>
      <c r="CC6" s="1786" t="s">
        <v>11060</v>
      </c>
      <c r="CD6" s="1786" t="s">
        <v>11061</v>
      </c>
      <c r="CE6" s="1786">
        <v>51.68</v>
      </c>
      <c r="CF6" s="1787"/>
      <c r="CG6" s="1839" t="s">
        <v>9008</v>
      </c>
      <c r="CH6" s="1786" t="s">
        <v>11062</v>
      </c>
      <c r="CI6" s="1786" t="s">
        <v>11063</v>
      </c>
      <c r="CJ6" s="1786" t="s">
        <v>7280</v>
      </c>
      <c r="CK6" s="1812"/>
      <c r="CL6" s="1786" t="s">
        <v>11064</v>
      </c>
      <c r="CM6" s="1786" t="s">
        <v>889</v>
      </c>
      <c r="CN6" s="1786" t="s">
        <v>11065</v>
      </c>
      <c r="CO6" s="1786" t="s">
        <v>11066</v>
      </c>
      <c r="CP6" s="1812"/>
      <c r="CQ6" s="1786">
        <v>45.92</v>
      </c>
      <c r="CR6" s="1836">
        <v>46.94</v>
      </c>
      <c r="CS6" s="1836" t="s">
        <v>11067</v>
      </c>
      <c r="CT6" s="1786" t="s">
        <v>11068</v>
      </c>
      <c r="CU6" s="1786">
        <v>30.94</v>
      </c>
      <c r="CV6" s="1786">
        <v>23.92</v>
      </c>
      <c r="CW6" s="1786" t="s">
        <v>1636</v>
      </c>
      <c r="CX6" s="1788">
        <v>48.47</v>
      </c>
      <c r="CY6" s="1834" t="str">
        <f>HYPERLINK("https://www.twitch.tv/videos/536198396","57.14")</f>
        <v>57.14</v>
      </c>
      <c r="CZ6" s="1788">
        <v>17.76</v>
      </c>
      <c r="DA6" s="1786">
        <v>32.43</v>
      </c>
      <c r="DB6" s="1786">
        <v>57.15</v>
      </c>
      <c r="DC6" s="1839" t="s">
        <v>3864</v>
      </c>
      <c r="DD6" s="1787"/>
      <c r="DE6" s="1786" t="s">
        <v>10025</v>
      </c>
      <c r="DF6" s="1786" t="s">
        <v>9257</v>
      </c>
      <c r="DG6" s="1834" t="str">
        <f>HYPERLINK("https://youtu.be/_zkEZrJiLkI?t=9955","3:51.51")</f>
        <v>3:51.51</v>
      </c>
      <c r="DH6" s="1786" t="s">
        <v>10153</v>
      </c>
      <c r="DI6" s="1786" t="s">
        <v>11069</v>
      </c>
    </row>
    <row r="7">
      <c r="A7" s="1810" t="s">
        <v>329</v>
      </c>
      <c r="B7" s="1784" t="s">
        <v>11070</v>
      </c>
      <c r="C7" s="1784" t="s">
        <v>11071</v>
      </c>
      <c r="D7" s="1786" t="s">
        <v>11072</v>
      </c>
      <c r="E7" s="1788" t="s">
        <v>8432</v>
      </c>
      <c r="F7" s="1786" t="s">
        <v>9877</v>
      </c>
      <c r="G7" s="1786" t="s">
        <v>11073</v>
      </c>
      <c r="H7" s="1812"/>
      <c r="I7" s="1839" t="s">
        <v>11074</v>
      </c>
      <c r="J7" s="1840">
        <v>48.47</v>
      </c>
      <c r="K7" s="1812"/>
      <c r="L7" s="1788" t="s">
        <v>8434</v>
      </c>
      <c r="M7" s="1786" t="s">
        <v>11075</v>
      </c>
      <c r="N7" s="1786" t="s">
        <v>11076</v>
      </c>
      <c r="O7" s="1788" t="s">
        <v>8435</v>
      </c>
      <c r="P7" s="1786" t="s">
        <v>8512</v>
      </c>
      <c r="Q7" s="1786" t="s">
        <v>11077</v>
      </c>
      <c r="R7" s="1786">
        <v>57.34</v>
      </c>
      <c r="S7" s="1812"/>
      <c r="T7" s="1786" t="s">
        <v>11078</v>
      </c>
      <c r="U7" s="1834" t="str">
        <f>HYPERLINK("https://www.twitch.tv/videos/525613330","1:56.00")</f>
        <v>1:56.00</v>
      </c>
      <c r="V7" s="1786" t="s">
        <v>11079</v>
      </c>
      <c r="W7" s="1786" t="s">
        <v>11080</v>
      </c>
      <c r="X7" s="1786" t="s">
        <v>3833</v>
      </c>
      <c r="Y7" s="1786" t="s">
        <v>11081</v>
      </c>
      <c r="Z7" s="1841" t="s">
        <v>11082</v>
      </c>
      <c r="AA7" s="1786" t="s">
        <v>11083</v>
      </c>
      <c r="AB7" s="1812"/>
      <c r="AC7" s="1786" t="s">
        <v>3783</v>
      </c>
      <c r="AD7" s="1786" t="s">
        <v>11084</v>
      </c>
      <c r="AE7" s="1786" t="s">
        <v>5683</v>
      </c>
      <c r="AF7" s="1842">
        <v>46.63</v>
      </c>
      <c r="AG7" s="1788" t="s">
        <v>305</v>
      </c>
      <c r="AH7" s="1786" t="s">
        <v>8443</v>
      </c>
      <c r="AI7" s="1834" t="str">
        <f>HYPERLINK("https://www.twitch.tv/videos/538066633","1:22.49")</f>
        <v>1:22.49</v>
      </c>
      <c r="AJ7" s="1786">
        <v>48.89</v>
      </c>
      <c r="AK7" s="1843"/>
      <c r="AL7" s="1788" t="s">
        <v>8444</v>
      </c>
      <c r="AM7" s="1786">
        <v>47.96</v>
      </c>
      <c r="AN7" s="1812"/>
      <c r="AO7" s="1786" t="s">
        <v>11045</v>
      </c>
      <c r="AP7" s="1788" t="s">
        <v>8447</v>
      </c>
      <c r="AQ7" s="1786">
        <v>57.09</v>
      </c>
      <c r="AR7" s="1841" t="s">
        <v>792</v>
      </c>
      <c r="AS7" s="1786" t="s">
        <v>11085</v>
      </c>
      <c r="AT7" s="1835" t="str">
        <f>HYPERLINK("https://www.twitch.tv/videos/524838524","1:44.46")</f>
        <v>1:44.46</v>
      </c>
      <c r="AU7" s="1786" t="s">
        <v>5126</v>
      </c>
      <c r="AV7" s="1812"/>
      <c r="AW7" s="1786" t="s">
        <v>11086</v>
      </c>
      <c r="AX7" s="1835" t="str">
        <f>HYPERLINK("https://www.twitch.tv/videos/540841909","1:02.08")</f>
        <v>1:02.08</v>
      </c>
      <c r="AY7" s="1786" t="s">
        <v>8386</v>
      </c>
      <c r="AZ7" s="1786" t="s">
        <v>11087</v>
      </c>
      <c r="BA7" s="1786" t="s">
        <v>11088</v>
      </c>
      <c r="BB7" s="1844" t="s">
        <v>4409</v>
      </c>
      <c r="BC7" s="1786">
        <v>46.35</v>
      </c>
      <c r="BD7" s="1812"/>
      <c r="BE7" s="1786" t="s">
        <v>5380</v>
      </c>
      <c r="BF7" s="1786" t="s">
        <v>8284</v>
      </c>
      <c r="BG7" s="1786" t="s">
        <v>11089</v>
      </c>
      <c r="BH7" s="1786" t="s">
        <v>2295</v>
      </c>
      <c r="BI7" s="1786" t="s">
        <v>11090</v>
      </c>
      <c r="BJ7" s="1812"/>
      <c r="BK7" s="1786" t="s">
        <v>5853</v>
      </c>
      <c r="BL7" s="1824" t="s">
        <v>4282</v>
      </c>
      <c r="BM7" s="1786" t="s">
        <v>11091</v>
      </c>
      <c r="BN7" s="1786">
        <v>59.88</v>
      </c>
      <c r="BO7" s="1786" t="s">
        <v>4591</v>
      </c>
      <c r="BP7" s="1786" t="s">
        <v>11092</v>
      </c>
      <c r="BQ7" s="1786" t="s">
        <v>1977</v>
      </c>
      <c r="BR7" s="1786" t="s">
        <v>9696</v>
      </c>
      <c r="BS7" s="1786" t="s">
        <v>5367</v>
      </c>
      <c r="BT7" s="1786">
        <v>42.82</v>
      </c>
      <c r="BU7" s="1812"/>
      <c r="BV7" s="1786" t="s">
        <v>11093</v>
      </c>
      <c r="BW7" s="1786"/>
      <c r="BX7" s="1786"/>
      <c r="BY7" s="1786"/>
      <c r="BZ7" s="1786" t="s">
        <v>3955</v>
      </c>
      <c r="CA7" s="1812"/>
      <c r="CB7" s="1786" t="s">
        <v>11094</v>
      </c>
      <c r="CC7" s="1786" t="s">
        <v>11095</v>
      </c>
      <c r="CD7" s="1786" t="s">
        <v>11096</v>
      </c>
      <c r="CE7" s="1824">
        <v>50.09</v>
      </c>
      <c r="CF7" s="1812"/>
      <c r="CG7" s="1786" t="s">
        <v>9039</v>
      </c>
      <c r="CH7" s="1786" t="s">
        <v>11097</v>
      </c>
      <c r="CI7" s="1786" t="s">
        <v>11098</v>
      </c>
      <c r="CJ7" s="1786" t="s">
        <v>7428</v>
      </c>
      <c r="CK7" s="1812"/>
      <c r="CL7" s="1786" t="s">
        <v>11099</v>
      </c>
      <c r="CM7" s="1786" t="s">
        <v>5924</v>
      </c>
      <c r="CN7" s="1786" t="s">
        <v>3889</v>
      </c>
      <c r="CO7" s="1788" t="s">
        <v>10917</v>
      </c>
      <c r="CP7" s="1812"/>
      <c r="CQ7" s="1839" t="s">
        <v>11100</v>
      </c>
      <c r="CR7" s="1786">
        <v>50.42</v>
      </c>
      <c r="CS7" s="1786" t="s">
        <v>2427</v>
      </c>
      <c r="CT7" s="1786" t="s">
        <v>7212</v>
      </c>
      <c r="CU7" s="1837">
        <v>31.06</v>
      </c>
      <c r="CV7" s="1786">
        <v>30.53</v>
      </c>
      <c r="CW7" s="1845" t="s">
        <v>11101</v>
      </c>
      <c r="CX7" s="1837">
        <v>51.4</v>
      </c>
      <c r="CY7" s="1837">
        <v>57.8</v>
      </c>
      <c r="CZ7" s="1834" t="str">
        <f>HYPERLINK("https://clips.twitch.tv/ClearHardFlyCharlietheUnicorn","17.94")</f>
        <v>17.94</v>
      </c>
      <c r="DA7" s="1786">
        <v>32.63</v>
      </c>
      <c r="DB7" s="1786">
        <v>58.53</v>
      </c>
      <c r="DC7" s="1786">
        <v>35.99</v>
      </c>
      <c r="DD7" s="1812"/>
      <c r="DE7" s="1788" t="s">
        <v>2434</v>
      </c>
      <c r="DF7" s="1786" t="s">
        <v>5022</v>
      </c>
      <c r="DG7" s="1786" t="s">
        <v>11102</v>
      </c>
      <c r="DH7" s="1786" t="s">
        <v>9105</v>
      </c>
      <c r="DI7" s="1786" t="s">
        <v>11103</v>
      </c>
    </row>
    <row r="8">
      <c r="A8" s="1810" t="s">
        <v>5974</v>
      </c>
      <c r="B8" s="1784" t="s">
        <v>11104</v>
      </c>
      <c r="C8" s="1784" t="s">
        <v>11105</v>
      </c>
      <c r="D8" s="1846" t="s">
        <v>11106</v>
      </c>
      <c r="E8" s="1846" t="s">
        <v>11107</v>
      </c>
      <c r="F8" s="1786" t="s">
        <v>7197</v>
      </c>
      <c r="G8" s="1786" t="s">
        <v>11108</v>
      </c>
      <c r="H8" s="1787"/>
      <c r="I8" s="1786" t="s">
        <v>11109</v>
      </c>
      <c r="J8" s="1786">
        <v>50.47</v>
      </c>
      <c r="K8" s="1787"/>
      <c r="L8" s="1786" t="s">
        <v>5031</v>
      </c>
      <c r="M8" s="1786" t="s">
        <v>11110</v>
      </c>
      <c r="N8" s="1786" t="s">
        <v>11111</v>
      </c>
      <c r="O8" s="1786" t="s">
        <v>7011</v>
      </c>
      <c r="P8" s="1786" t="s">
        <v>9987</v>
      </c>
      <c r="Q8" s="1786" t="s">
        <v>11112</v>
      </c>
      <c r="R8" s="1786">
        <v>58.16</v>
      </c>
      <c r="S8" s="1812"/>
      <c r="T8" s="1786"/>
      <c r="U8" s="1786" t="s">
        <v>8697</v>
      </c>
      <c r="V8" s="1786" t="s">
        <v>11113</v>
      </c>
      <c r="W8" s="1847" t="s">
        <v>11114</v>
      </c>
      <c r="X8" s="1786" t="s">
        <v>10188</v>
      </c>
      <c r="Y8" s="1786" t="s">
        <v>11115</v>
      </c>
      <c r="Z8" s="1786" t="s">
        <v>11116</v>
      </c>
      <c r="AA8" s="1786" t="s">
        <v>11117</v>
      </c>
      <c r="AB8" s="1812"/>
      <c r="AC8" s="1786" t="s">
        <v>11118</v>
      </c>
      <c r="AD8" s="1786" t="s">
        <v>11119</v>
      </c>
      <c r="AE8" s="1786" t="s">
        <v>11120</v>
      </c>
      <c r="AF8" s="1786">
        <v>48.54</v>
      </c>
      <c r="AG8" s="1786" t="s">
        <v>11121</v>
      </c>
      <c r="AH8" s="1786" t="s">
        <v>9090</v>
      </c>
      <c r="AI8" s="1786" t="s">
        <v>11122</v>
      </c>
      <c r="AJ8" s="1786">
        <v>49.57</v>
      </c>
      <c r="AK8" s="1812"/>
      <c r="AL8" s="1786" t="s">
        <v>11123</v>
      </c>
      <c r="AM8" s="1786">
        <v>47.96</v>
      </c>
      <c r="AN8" s="1812"/>
      <c r="AO8" s="1786" t="s">
        <v>11124</v>
      </c>
      <c r="AP8" s="1786" t="s">
        <v>7129</v>
      </c>
      <c r="AQ8" s="1786">
        <v>58.86</v>
      </c>
      <c r="AR8" s="1786" t="s">
        <v>11125</v>
      </c>
      <c r="AS8" s="1786" t="s">
        <v>11126</v>
      </c>
      <c r="AT8" s="1786" t="s">
        <v>5385</v>
      </c>
      <c r="AU8" s="1786" t="s">
        <v>11127</v>
      </c>
      <c r="AV8" s="1787"/>
      <c r="AW8" s="1786" t="s">
        <v>11128</v>
      </c>
      <c r="AX8" s="1786" t="s">
        <v>11129</v>
      </c>
      <c r="AY8" s="1786" t="s">
        <v>8713</v>
      </c>
      <c r="AZ8" s="1786" t="s">
        <v>1458</v>
      </c>
      <c r="BA8" s="1786" t="s">
        <v>11130</v>
      </c>
      <c r="BB8" s="1786" t="s">
        <v>11131</v>
      </c>
      <c r="BC8" s="1786">
        <v>43.48</v>
      </c>
      <c r="BD8" s="1787"/>
      <c r="BE8" s="1786" t="s">
        <v>11132</v>
      </c>
      <c r="BF8" s="1786" t="s">
        <v>11133</v>
      </c>
      <c r="BG8" s="1786" t="s">
        <v>11134</v>
      </c>
      <c r="BH8" s="1786" t="s">
        <v>11135</v>
      </c>
      <c r="BI8" s="1786" t="s">
        <v>11136</v>
      </c>
      <c r="BJ8" s="1811"/>
      <c r="BK8" s="1786" t="s">
        <v>11137</v>
      </c>
      <c r="BL8" s="1786" t="s">
        <v>11138</v>
      </c>
      <c r="BM8" s="1786" t="s">
        <v>11139</v>
      </c>
      <c r="BN8" s="1786" t="s">
        <v>9251</v>
      </c>
      <c r="BO8" s="1786" t="s">
        <v>11140</v>
      </c>
      <c r="BP8" s="1786" t="s">
        <v>11141</v>
      </c>
      <c r="BQ8" s="1786" t="s">
        <v>11142</v>
      </c>
      <c r="BR8" s="1786" t="s">
        <v>11143</v>
      </c>
      <c r="BS8" s="1786" t="s">
        <v>1476</v>
      </c>
      <c r="BT8" s="1786">
        <v>42.95</v>
      </c>
      <c r="BU8" s="1787"/>
      <c r="BV8" s="1786" t="s">
        <v>8787</v>
      </c>
      <c r="BW8" s="1786" t="s">
        <v>11144</v>
      </c>
      <c r="BX8" s="1786" t="s">
        <v>11145</v>
      </c>
      <c r="BY8" s="1786" t="s">
        <v>2992</v>
      </c>
      <c r="BZ8" s="1786" t="s">
        <v>9449</v>
      </c>
      <c r="CA8" s="1787"/>
      <c r="CB8" s="1786" t="s">
        <v>11146</v>
      </c>
      <c r="CC8" s="1786" t="s">
        <v>9439</v>
      </c>
      <c r="CD8" s="1788" t="s">
        <v>4727</v>
      </c>
      <c r="CE8" s="1786" t="s">
        <v>8985</v>
      </c>
      <c r="CF8" s="1787"/>
      <c r="CG8" s="1839" t="s">
        <v>11147</v>
      </c>
      <c r="CH8" s="1786" t="s">
        <v>9935</v>
      </c>
      <c r="CI8" s="1786" t="s">
        <v>11148</v>
      </c>
      <c r="CJ8" s="1786" t="s">
        <v>11149</v>
      </c>
      <c r="CK8" s="1812"/>
      <c r="CL8" s="1786" t="s">
        <v>11150</v>
      </c>
      <c r="CM8" s="1786" t="s">
        <v>7268</v>
      </c>
      <c r="CN8" s="1788" t="s">
        <v>10916</v>
      </c>
      <c r="CO8" s="1786" t="s">
        <v>11151</v>
      </c>
      <c r="CP8" s="1812"/>
      <c r="CQ8" s="1786" t="s">
        <v>11152</v>
      </c>
      <c r="CR8" s="1786">
        <v>48.47</v>
      </c>
      <c r="CS8" s="1786" t="s">
        <v>460</v>
      </c>
      <c r="CT8" s="1845" t="str">
        <f>HYPERLINK("https://youtu.be/Oh88dv14xO0?t=5767","1:31.46")</f>
        <v>1:31.46</v>
      </c>
      <c r="CU8" s="1786">
        <v>31.55</v>
      </c>
      <c r="CV8" s="1786">
        <v>25.22</v>
      </c>
      <c r="CW8" s="1786" t="s">
        <v>10898</v>
      </c>
      <c r="CX8" s="1786">
        <v>49.16</v>
      </c>
      <c r="CY8" s="1786">
        <v>58.92</v>
      </c>
      <c r="CZ8" s="1786">
        <v>18.39</v>
      </c>
      <c r="DA8" s="1786">
        <v>34.67</v>
      </c>
      <c r="DB8" s="1786" t="s">
        <v>11153</v>
      </c>
      <c r="DC8" s="1786">
        <v>37.8</v>
      </c>
      <c r="DD8" s="1787"/>
      <c r="DE8" s="1786" t="s">
        <v>11154</v>
      </c>
      <c r="DF8" s="1786" t="s">
        <v>9916</v>
      </c>
      <c r="DG8" s="1786" t="s">
        <v>11155</v>
      </c>
      <c r="DH8" s="1786" t="s">
        <v>11156</v>
      </c>
      <c r="DI8" s="1839" t="s">
        <v>11157</v>
      </c>
    </row>
    <row r="9">
      <c r="A9" s="1848" t="s">
        <v>11158</v>
      </c>
      <c r="B9" s="1784" t="s">
        <v>11159</v>
      </c>
      <c r="C9" s="1784" t="s">
        <v>11160</v>
      </c>
      <c r="D9" s="1846" t="s">
        <v>11161</v>
      </c>
      <c r="E9" s="1846" t="s">
        <v>11162</v>
      </c>
      <c r="F9" s="1786" t="s">
        <v>11163</v>
      </c>
      <c r="G9" s="1786" t="s">
        <v>11164</v>
      </c>
      <c r="H9" s="1787"/>
      <c r="I9" s="1786" t="s">
        <v>11165</v>
      </c>
      <c r="J9" s="1786">
        <v>49.6</v>
      </c>
      <c r="K9" s="1787"/>
      <c r="L9" s="1786" t="s">
        <v>11166</v>
      </c>
      <c r="M9" s="1786" t="s">
        <v>11167</v>
      </c>
      <c r="N9" s="1786" t="s">
        <v>11168</v>
      </c>
      <c r="O9" s="1786" t="s">
        <v>11169</v>
      </c>
      <c r="P9" s="1834" t="str">
        <f>HYPERLINK("https://youtu.be/h57IX5GPya0","1:28.21")</f>
        <v>1:28.21</v>
      </c>
      <c r="Q9" s="1786" t="s">
        <v>11170</v>
      </c>
      <c r="R9" s="1786">
        <v>57.5</v>
      </c>
      <c r="S9" s="1812"/>
      <c r="T9" s="1786" t="s">
        <v>11171</v>
      </c>
      <c r="U9" s="1835" t="s">
        <v>5932</v>
      </c>
      <c r="V9" s="1786" t="s">
        <v>11172</v>
      </c>
      <c r="W9" s="1786" t="s">
        <v>11173</v>
      </c>
      <c r="X9" s="1786" t="s">
        <v>11174</v>
      </c>
      <c r="Y9" s="1786" t="s">
        <v>11175</v>
      </c>
      <c r="Z9" s="1786" t="s">
        <v>11176</v>
      </c>
      <c r="AA9" s="1786" t="s">
        <v>11177</v>
      </c>
      <c r="AB9" s="1812"/>
      <c r="AC9" s="1786" t="s">
        <v>11169</v>
      </c>
      <c r="AD9" s="1786" t="s">
        <v>11178</v>
      </c>
      <c r="AE9" s="1786" t="s">
        <v>11179</v>
      </c>
      <c r="AF9" s="1786">
        <v>48.7</v>
      </c>
      <c r="AG9" s="1786" t="s">
        <v>11180</v>
      </c>
      <c r="AH9" s="1786" t="s">
        <v>11181</v>
      </c>
      <c r="AI9" s="1786" t="s">
        <v>11172</v>
      </c>
      <c r="AJ9" s="1786">
        <v>49.6</v>
      </c>
      <c r="AK9" s="1843"/>
      <c r="AL9" s="1786" t="s">
        <v>11182</v>
      </c>
      <c r="AM9" s="1786">
        <v>48.0</v>
      </c>
      <c r="AN9" s="1843"/>
      <c r="AO9" s="1835" t="str">
        <f>HYPERLINK("https://youtu.be/L8ezWAWF-o8","2:34.80")</f>
        <v>2:34.80</v>
      </c>
      <c r="AP9" s="1786" t="s">
        <v>11183</v>
      </c>
      <c r="AQ9" s="1786">
        <v>59.2</v>
      </c>
      <c r="AR9" s="1786" t="s">
        <v>11184</v>
      </c>
      <c r="AS9" s="1786" t="s">
        <v>11185</v>
      </c>
      <c r="AT9" s="1786" t="s">
        <v>11186</v>
      </c>
      <c r="AU9" s="1834" t="str">
        <f>HYPERLINK("https://youtu.be/i6TTYmFcTP4","1:03.40")</f>
        <v>1:03.40</v>
      </c>
      <c r="AV9" s="1849"/>
      <c r="AW9" s="1786" t="s">
        <v>11187</v>
      </c>
      <c r="AX9" s="1786" t="s">
        <v>11188</v>
      </c>
      <c r="AY9" s="1786" t="s">
        <v>11189</v>
      </c>
      <c r="AZ9" s="1786" t="s">
        <v>11190</v>
      </c>
      <c r="BA9" s="1786" t="s">
        <v>11191</v>
      </c>
      <c r="BB9" s="1786" t="s">
        <v>11192</v>
      </c>
      <c r="BC9" s="1786">
        <v>47.0</v>
      </c>
      <c r="BD9" s="1787"/>
      <c r="BE9" s="1786" t="s">
        <v>11193</v>
      </c>
      <c r="BF9" s="1786" t="s">
        <v>11194</v>
      </c>
      <c r="BG9" s="1834" t="str">
        <f>HYPERLINK("https://youtu.be/EhBiOMAiPUY","2:06.10*")</f>
        <v>2:06.10*</v>
      </c>
      <c r="BH9" s="1786" t="s">
        <v>11195</v>
      </c>
      <c r="BI9" s="1786" t="s">
        <v>11196</v>
      </c>
      <c r="BJ9" s="1787"/>
      <c r="BK9" s="1786" t="s">
        <v>11197</v>
      </c>
      <c r="BL9" s="1786" t="s">
        <v>11198</v>
      </c>
      <c r="BM9" s="1786" t="s">
        <v>11199</v>
      </c>
      <c r="BN9" s="1786" t="s">
        <v>11200</v>
      </c>
      <c r="BO9" s="1786" t="s">
        <v>11201</v>
      </c>
      <c r="BP9" s="1786" t="s">
        <v>11202</v>
      </c>
      <c r="BQ9" s="1786" t="s">
        <v>11203</v>
      </c>
      <c r="BR9" s="1786" t="s">
        <v>11204</v>
      </c>
      <c r="BS9" s="1786" t="s">
        <v>11205</v>
      </c>
      <c r="BT9" s="1786">
        <v>42.7</v>
      </c>
      <c r="BU9" s="1811"/>
      <c r="BV9" s="1786" t="s">
        <v>11206</v>
      </c>
      <c r="BW9" s="1786" t="s">
        <v>11207</v>
      </c>
      <c r="BX9" s="1786" t="s">
        <v>11208</v>
      </c>
      <c r="BY9" s="1786" t="s">
        <v>11209</v>
      </c>
      <c r="BZ9" s="1786" t="s">
        <v>11210</v>
      </c>
      <c r="CA9" s="1787"/>
      <c r="CB9" s="1786" t="s">
        <v>11211</v>
      </c>
      <c r="CC9" s="1786" t="s">
        <v>11212</v>
      </c>
      <c r="CD9" s="1786" t="s">
        <v>11213</v>
      </c>
      <c r="CE9" s="1786" t="s">
        <v>8985</v>
      </c>
      <c r="CF9" s="1787"/>
      <c r="CG9" s="1786" t="s">
        <v>11214</v>
      </c>
      <c r="CH9" s="1786" t="s">
        <v>11215</v>
      </c>
      <c r="CI9" s="1786" t="s">
        <v>11216</v>
      </c>
      <c r="CJ9" s="1786" t="s">
        <v>11217</v>
      </c>
      <c r="CK9" s="1812"/>
      <c r="CL9" s="1786" t="s">
        <v>11218</v>
      </c>
      <c r="CM9" s="1786" t="s">
        <v>11219</v>
      </c>
      <c r="CN9" s="1786" t="s">
        <v>11220</v>
      </c>
      <c r="CO9" s="1786" t="s">
        <v>11221</v>
      </c>
      <c r="CP9" s="1812"/>
      <c r="CQ9" s="1786" t="s">
        <v>11222</v>
      </c>
      <c r="CR9" s="1786">
        <v>47.7</v>
      </c>
      <c r="CS9" s="1834" t="str">
        <f>HYPERLINK("https://youtu.be/HFv0OOopKOY","1:56.89")</f>
        <v>1:56.89</v>
      </c>
      <c r="CT9" s="1786" t="s">
        <v>11223</v>
      </c>
      <c r="CU9" s="1786">
        <v>31.2</v>
      </c>
      <c r="CV9" s="1786">
        <v>25.1</v>
      </c>
      <c r="CW9" s="1834" t="s">
        <v>11224</v>
      </c>
      <c r="CX9" s="1786">
        <v>50.1</v>
      </c>
      <c r="CY9" s="1786">
        <v>58.6</v>
      </c>
      <c r="CZ9" s="1786">
        <v>18.4</v>
      </c>
      <c r="DA9" s="1786">
        <v>33.9</v>
      </c>
      <c r="DB9" s="1786" t="s">
        <v>11225</v>
      </c>
      <c r="DC9" s="1786">
        <v>37.5</v>
      </c>
      <c r="DD9" s="1787"/>
      <c r="DE9" s="1786" t="s">
        <v>11226</v>
      </c>
      <c r="DF9" s="1786" t="s">
        <v>11227</v>
      </c>
      <c r="DG9" s="1834" t="str">
        <f>HYPERLINK("https://youtu.be/mRW2v9jUe24","3:49.77")</f>
        <v>3:49.77</v>
      </c>
      <c r="DH9" s="1834" t="str">
        <f>HYPERLINK("https://youtu.be/i_jGbWqSTcU","1:40.01")</f>
        <v>1:40.01</v>
      </c>
      <c r="DI9" s="1786" t="s">
        <v>11228</v>
      </c>
    </row>
    <row r="10">
      <c r="A10" s="1850" t="s">
        <v>7357</v>
      </c>
      <c r="B10" s="1839" t="s">
        <v>11229</v>
      </c>
      <c r="C10" s="1839" t="s">
        <v>11230</v>
      </c>
      <c r="D10" s="1846" t="s">
        <v>11231</v>
      </c>
      <c r="E10" s="1824" t="s">
        <v>1739</v>
      </c>
      <c r="F10" s="1824" t="s">
        <v>11232</v>
      </c>
      <c r="G10" s="1824" t="s">
        <v>11233</v>
      </c>
      <c r="H10" s="1851"/>
      <c r="I10" s="1824" t="s">
        <v>11234</v>
      </c>
      <c r="J10" s="1824" t="s">
        <v>11235</v>
      </c>
      <c r="K10" s="1851"/>
      <c r="L10" s="1824" t="s">
        <v>4303</v>
      </c>
      <c r="M10" s="1824" t="s">
        <v>8557</v>
      </c>
      <c r="N10" s="1824" t="s">
        <v>11236</v>
      </c>
      <c r="O10" s="1786" t="s">
        <v>11237</v>
      </c>
      <c r="P10" s="1824" t="s">
        <v>9454</v>
      </c>
      <c r="Q10" s="1824" t="s">
        <v>11238</v>
      </c>
      <c r="R10" s="1824">
        <v>58.44</v>
      </c>
      <c r="S10" s="1851"/>
      <c r="T10" s="1824" t="s">
        <v>11239</v>
      </c>
      <c r="U10" s="1852" t="str">
        <f>HYPERLINK("https://youtu.be/6RSPdezftqQ","1:54.77")</f>
        <v>1:54.77</v>
      </c>
      <c r="V10" s="1852" t="str">
        <f>HYPERLINK("https://www.youtube.com/watch?v=hnYmjafMZr0","1:17.04")</f>
        <v>1:17.04</v>
      </c>
      <c r="W10" s="1824" t="s">
        <v>11240</v>
      </c>
      <c r="X10" s="1824" t="s">
        <v>11241</v>
      </c>
      <c r="Y10" s="1824" t="s">
        <v>11242</v>
      </c>
      <c r="Z10" s="1824" t="s">
        <v>11243</v>
      </c>
      <c r="AA10" s="1824" t="s">
        <v>11127</v>
      </c>
      <c r="AB10" s="1851"/>
      <c r="AC10" s="1824" t="s">
        <v>11244</v>
      </c>
      <c r="AD10" s="1786" t="s">
        <v>11245</v>
      </c>
      <c r="AE10" s="1824" t="s">
        <v>10122</v>
      </c>
      <c r="AF10" s="1824">
        <v>48.01</v>
      </c>
      <c r="AG10" s="1824" t="s">
        <v>11246</v>
      </c>
      <c r="AH10" s="1824" t="s">
        <v>11247</v>
      </c>
      <c r="AI10" s="1824" t="s">
        <v>11248</v>
      </c>
      <c r="AJ10" s="1824">
        <v>49.7</v>
      </c>
      <c r="AK10" s="1851"/>
      <c r="AL10" s="1786" t="s">
        <v>11249</v>
      </c>
      <c r="AM10" s="1786">
        <v>47.91</v>
      </c>
      <c r="AN10" s="1851"/>
      <c r="AO10" s="1824" t="s">
        <v>11250</v>
      </c>
      <c r="AP10" s="1824" t="s">
        <v>9235</v>
      </c>
      <c r="AQ10" s="1824">
        <v>59.24</v>
      </c>
      <c r="AR10" s="1852" t="str">
        <f>HYPERLINK("https://www.youtube.com/watch?v=Nzzlh5o-lN4","1:33.09")</f>
        <v>1:33.09</v>
      </c>
      <c r="AS10" s="1824" t="s">
        <v>11251</v>
      </c>
      <c r="AT10" s="1824" t="s">
        <v>11252</v>
      </c>
      <c r="AU10" s="1824" t="s">
        <v>11253</v>
      </c>
      <c r="AV10" s="1846"/>
      <c r="AW10" s="1824" t="s">
        <v>3497</v>
      </c>
      <c r="AX10" s="1824" t="s">
        <v>11254</v>
      </c>
      <c r="AY10" s="1824" t="s">
        <v>5067</v>
      </c>
      <c r="AZ10" s="1824" t="s">
        <v>11255</v>
      </c>
      <c r="BA10" s="1824" t="s">
        <v>7276</v>
      </c>
      <c r="BB10" s="1824" t="s">
        <v>9274</v>
      </c>
      <c r="BC10" s="1824">
        <v>47.0</v>
      </c>
      <c r="BD10" s="1851"/>
      <c r="BE10" s="1824" t="s">
        <v>7754</v>
      </c>
      <c r="BF10" s="1786" t="s">
        <v>11256</v>
      </c>
      <c r="BG10" s="1824" t="s">
        <v>11257</v>
      </c>
      <c r="BH10" s="1824" t="s">
        <v>11258</v>
      </c>
      <c r="BI10" s="1824" t="s">
        <v>11259</v>
      </c>
      <c r="BJ10" s="1851"/>
      <c r="BK10" s="1824" t="s">
        <v>11260</v>
      </c>
      <c r="BL10" s="1786" t="s">
        <v>11261</v>
      </c>
      <c r="BM10" s="1852" t="s">
        <v>11262</v>
      </c>
      <c r="BN10" s="1824" t="s">
        <v>11263</v>
      </c>
      <c r="BO10" s="1822" t="str">
        <f>HYPERLINK("https://www.youtube.com/watch?v=Tc8Wb_X0dBU","1:41.36")</f>
        <v>1:41.36</v>
      </c>
      <c r="BP10" s="1824" t="s">
        <v>7233</v>
      </c>
      <c r="BQ10" s="1824" t="s">
        <v>11264</v>
      </c>
      <c r="BR10" s="1824" t="s">
        <v>11265</v>
      </c>
      <c r="BS10" s="1824" t="s">
        <v>9555</v>
      </c>
      <c r="BT10" s="1824">
        <v>42.8</v>
      </c>
      <c r="BU10" s="1851"/>
      <c r="BV10" s="1824" t="s">
        <v>11266</v>
      </c>
      <c r="BW10" s="1824" t="s">
        <v>11267</v>
      </c>
      <c r="BX10" s="1824" t="s">
        <v>11268</v>
      </c>
      <c r="BY10" s="1824" t="s">
        <v>11046</v>
      </c>
      <c r="BZ10" s="1824" t="s">
        <v>7180</v>
      </c>
      <c r="CA10" s="1851"/>
      <c r="CB10" s="1844" t="s">
        <v>10909</v>
      </c>
      <c r="CC10" s="1822" t="s">
        <v>10910</v>
      </c>
      <c r="CD10" s="1824" t="s">
        <v>11269</v>
      </c>
      <c r="CE10" s="1844">
        <v>49.61</v>
      </c>
      <c r="CF10" s="1851"/>
      <c r="CG10" s="1839" t="s">
        <v>11270</v>
      </c>
      <c r="CH10" s="1824" t="s">
        <v>11271</v>
      </c>
      <c r="CI10" s="1824" t="s">
        <v>11272</v>
      </c>
      <c r="CJ10" s="1786" t="s">
        <v>11273</v>
      </c>
      <c r="CK10" s="1851"/>
      <c r="CL10" s="1824" t="s">
        <v>11274</v>
      </c>
      <c r="CM10" s="1824" t="s">
        <v>8095</v>
      </c>
      <c r="CN10" s="1824" t="s">
        <v>1671</v>
      </c>
      <c r="CO10" s="1824" t="s">
        <v>3450</v>
      </c>
      <c r="CP10" s="1851"/>
      <c r="CQ10" s="1824" t="s">
        <v>11275</v>
      </c>
      <c r="CR10" s="1824">
        <v>49.24</v>
      </c>
      <c r="CS10" s="1786" t="s">
        <v>8985</v>
      </c>
      <c r="CT10" s="1786" t="s">
        <v>8910</v>
      </c>
      <c r="CU10" s="1824">
        <v>31.54</v>
      </c>
      <c r="CV10" s="1824">
        <v>24.99</v>
      </c>
      <c r="CW10" s="1824" t="s">
        <v>11276</v>
      </c>
      <c r="CX10" s="1824">
        <v>49.53</v>
      </c>
      <c r="CY10" s="1824">
        <v>58.76</v>
      </c>
      <c r="CZ10" s="1824">
        <v>18.73</v>
      </c>
      <c r="DA10" s="1824">
        <v>33.98</v>
      </c>
      <c r="DB10" s="1824" t="s">
        <v>11277</v>
      </c>
      <c r="DC10" s="1824">
        <v>37.39</v>
      </c>
      <c r="DD10" s="1851"/>
      <c r="DE10" s="1824" t="s">
        <v>11278</v>
      </c>
      <c r="DF10" s="1824" t="s">
        <v>9744</v>
      </c>
      <c r="DG10" s="1824" t="s">
        <v>11279</v>
      </c>
      <c r="DH10" s="1824" t="s">
        <v>2168</v>
      </c>
      <c r="DI10" s="1824" t="s">
        <v>11280</v>
      </c>
    </row>
    <row r="11">
      <c r="A11" s="1783" t="s">
        <v>7248</v>
      </c>
      <c r="B11" s="1784" t="s">
        <v>11281</v>
      </c>
      <c r="C11" s="1784" t="s">
        <v>11282</v>
      </c>
      <c r="D11" s="1846" t="s">
        <v>11283</v>
      </c>
      <c r="E11" s="1846" t="s">
        <v>11284</v>
      </c>
      <c r="F11" s="1786" t="s">
        <v>11285</v>
      </c>
      <c r="G11" s="1786" t="s">
        <v>11286</v>
      </c>
      <c r="H11" s="1787"/>
      <c r="I11" s="1786" t="s">
        <v>11287</v>
      </c>
      <c r="J11" s="1786">
        <v>50.83</v>
      </c>
      <c r="K11" s="1787"/>
      <c r="L11" s="1786" t="s">
        <v>7404</v>
      </c>
      <c r="M11" s="1786" t="s">
        <v>9309</v>
      </c>
      <c r="N11" s="1786" t="s">
        <v>11288</v>
      </c>
      <c r="O11" s="1786" t="s">
        <v>4241</v>
      </c>
      <c r="P11" s="1786" t="s">
        <v>11289</v>
      </c>
      <c r="Q11" s="1786" t="s">
        <v>11290</v>
      </c>
      <c r="R11" s="1786">
        <v>58.83</v>
      </c>
      <c r="S11" s="1812"/>
      <c r="T11" s="1786" t="s">
        <v>11291</v>
      </c>
      <c r="U11" s="1786" t="s">
        <v>11292</v>
      </c>
      <c r="V11" s="1786" t="s">
        <v>11293</v>
      </c>
      <c r="W11" s="1786" t="s">
        <v>3964</v>
      </c>
      <c r="X11" s="1786" t="s">
        <v>7596</v>
      </c>
      <c r="Y11" s="1786" t="s">
        <v>11294</v>
      </c>
      <c r="Z11" s="1786" t="s">
        <v>11295</v>
      </c>
      <c r="AA11" s="1786" t="s">
        <v>11296</v>
      </c>
      <c r="AB11" s="1812"/>
      <c r="AC11" s="1786" t="s">
        <v>2704</v>
      </c>
      <c r="AD11" s="1786" t="s">
        <v>11297</v>
      </c>
      <c r="AE11" s="1786" t="s">
        <v>7133</v>
      </c>
      <c r="AF11" s="1786">
        <v>47.98</v>
      </c>
      <c r="AG11" s="1786" t="s">
        <v>11298</v>
      </c>
      <c r="AH11" s="1786" t="s">
        <v>9108</v>
      </c>
      <c r="AI11" s="1786" t="s">
        <v>10197</v>
      </c>
      <c r="AJ11" s="1786">
        <v>49.34</v>
      </c>
      <c r="AK11" s="1812"/>
      <c r="AL11" s="1786" t="s">
        <v>11299</v>
      </c>
      <c r="AM11" s="1786">
        <v>48.09</v>
      </c>
      <c r="AN11" s="1812"/>
      <c r="AO11" s="1786" t="s">
        <v>11300</v>
      </c>
      <c r="AP11" s="1786" t="s">
        <v>11301</v>
      </c>
      <c r="AQ11" s="1786">
        <v>58.76</v>
      </c>
      <c r="AR11" s="1786" t="s">
        <v>1453</v>
      </c>
      <c r="AS11" s="1786" t="s">
        <v>11302</v>
      </c>
      <c r="AT11" s="1786" t="s">
        <v>11303</v>
      </c>
      <c r="AU11" s="1786" t="s">
        <v>11083</v>
      </c>
      <c r="AV11" s="1787"/>
      <c r="AW11" s="1786" t="s">
        <v>11304</v>
      </c>
      <c r="AX11" s="1786" t="s">
        <v>805</v>
      </c>
      <c r="AY11" s="1786" t="s">
        <v>8414</v>
      </c>
      <c r="AZ11" s="1786" t="s">
        <v>8288</v>
      </c>
      <c r="BA11" s="1786" t="s">
        <v>11305</v>
      </c>
      <c r="BB11" s="1786" t="s">
        <v>9201</v>
      </c>
      <c r="BC11" s="1786">
        <v>47.25</v>
      </c>
      <c r="BD11" s="1787"/>
      <c r="BE11" s="1786" t="s">
        <v>11306</v>
      </c>
      <c r="BF11" s="1786" t="s">
        <v>11307</v>
      </c>
      <c r="BG11" s="1786" t="s">
        <v>11308</v>
      </c>
      <c r="BH11" s="1786" t="s">
        <v>11309</v>
      </c>
      <c r="BI11" s="1786" t="s">
        <v>11310</v>
      </c>
      <c r="BJ11" s="1787"/>
      <c r="BK11" s="1786" t="s">
        <v>11311</v>
      </c>
      <c r="BL11" s="1786" t="s">
        <v>7753</v>
      </c>
      <c r="BM11" s="1786" t="s">
        <v>11312</v>
      </c>
      <c r="BN11" s="1786" t="s">
        <v>11313</v>
      </c>
      <c r="BO11" s="1786" t="s">
        <v>5090</v>
      </c>
      <c r="BP11" s="1786" t="s">
        <v>8628</v>
      </c>
      <c r="BQ11" s="1786" t="s">
        <v>11314</v>
      </c>
      <c r="BR11" s="1786" t="s">
        <v>11315</v>
      </c>
      <c r="BS11" s="1786" t="s">
        <v>10137</v>
      </c>
      <c r="BT11" s="1786">
        <v>43.02</v>
      </c>
      <c r="BU11" s="1787"/>
      <c r="BV11" s="1786" t="s">
        <v>8585</v>
      </c>
      <c r="BW11" s="1786" t="s">
        <v>11316</v>
      </c>
      <c r="BX11" s="1786" t="s">
        <v>11317</v>
      </c>
      <c r="BY11" s="1786">
        <v>1.0</v>
      </c>
      <c r="BZ11" s="1786">
        <v>1.0</v>
      </c>
      <c r="CA11" s="1787"/>
      <c r="CB11" s="1786" t="s">
        <v>11318</v>
      </c>
      <c r="CC11" s="1786" t="s">
        <v>11319</v>
      </c>
      <c r="CD11" s="1786" t="s">
        <v>3332</v>
      </c>
      <c r="CE11" s="1786" t="s">
        <v>8985</v>
      </c>
      <c r="CF11" s="1787"/>
      <c r="CG11" s="1786" t="s">
        <v>9846</v>
      </c>
      <c r="CH11" s="1786" t="s">
        <v>11320</v>
      </c>
      <c r="CI11" s="1786" t="s">
        <v>11321</v>
      </c>
      <c r="CJ11" s="1786" t="s">
        <v>11322</v>
      </c>
      <c r="CK11" s="1812"/>
      <c r="CL11" s="1786" t="s">
        <v>11323</v>
      </c>
      <c r="CM11" s="1786" t="s">
        <v>11324</v>
      </c>
      <c r="CN11" s="1786" t="s">
        <v>4549</v>
      </c>
      <c r="CO11" s="1786" t="s">
        <v>11325</v>
      </c>
      <c r="CP11" s="1812"/>
      <c r="CQ11" s="1786" t="s">
        <v>11326</v>
      </c>
      <c r="CR11" s="1786">
        <v>48.29</v>
      </c>
      <c r="CS11" s="1786" t="s">
        <v>4946</v>
      </c>
      <c r="CT11" s="1786" t="s">
        <v>9703</v>
      </c>
      <c r="CU11" s="1786">
        <v>31.61</v>
      </c>
      <c r="CV11" s="1786">
        <v>25.3</v>
      </c>
      <c r="CW11" s="1786" t="s">
        <v>11327</v>
      </c>
      <c r="CX11" s="1786">
        <v>49.98</v>
      </c>
      <c r="CY11" s="1786">
        <v>59.24</v>
      </c>
      <c r="CZ11" s="1786">
        <v>18.47</v>
      </c>
      <c r="DA11" s="1786">
        <v>33.91</v>
      </c>
      <c r="DB11" s="1786" t="s">
        <v>11328</v>
      </c>
      <c r="DC11" s="1786">
        <v>37.05</v>
      </c>
      <c r="DD11" s="1811"/>
      <c r="DE11" s="1786" t="s">
        <v>11329</v>
      </c>
      <c r="DF11" s="1786" t="s">
        <v>11330</v>
      </c>
      <c r="DG11" s="1786" t="s">
        <v>11331</v>
      </c>
      <c r="DH11" s="1786" t="s">
        <v>11332</v>
      </c>
      <c r="DI11" s="1786" t="s">
        <v>11333</v>
      </c>
    </row>
    <row r="12">
      <c r="A12" s="1783" t="s">
        <v>11334</v>
      </c>
      <c r="B12" s="1784" t="s">
        <v>11335</v>
      </c>
      <c r="C12" s="1784" t="s">
        <v>11336</v>
      </c>
      <c r="D12" s="1846" t="s">
        <v>11337</v>
      </c>
      <c r="E12" s="1846" t="s">
        <v>8780</v>
      </c>
      <c r="F12" s="1786" t="s">
        <v>11338</v>
      </c>
      <c r="G12" s="1786" t="s">
        <v>11339</v>
      </c>
      <c r="H12" s="1787"/>
      <c r="I12" s="1786" t="s">
        <v>11340</v>
      </c>
      <c r="J12" s="1853" t="s">
        <v>11341</v>
      </c>
      <c r="K12" s="1787"/>
      <c r="L12" s="1786" t="s">
        <v>10197</v>
      </c>
      <c r="M12" s="1786" t="s">
        <v>8583</v>
      </c>
      <c r="N12" s="1786" t="s">
        <v>11342</v>
      </c>
      <c r="O12" s="1786" t="s">
        <v>5778</v>
      </c>
      <c r="P12" s="1786" t="s">
        <v>5560</v>
      </c>
      <c r="Q12" s="1786" t="s">
        <v>11343</v>
      </c>
      <c r="R12" s="1786">
        <v>58.5</v>
      </c>
      <c r="S12" s="1812"/>
      <c r="T12" s="1786" t="s">
        <v>3005</v>
      </c>
      <c r="U12" s="1786" t="s">
        <v>11344</v>
      </c>
      <c r="V12" s="1786" t="s">
        <v>8598</v>
      </c>
      <c r="W12" s="1786" t="s">
        <v>9638</v>
      </c>
      <c r="X12" s="1786" t="s">
        <v>3615</v>
      </c>
      <c r="Y12" s="1786" t="s">
        <v>11345</v>
      </c>
      <c r="Z12" s="1786" t="s">
        <v>11346</v>
      </c>
      <c r="AA12" s="1786" t="s">
        <v>3137</v>
      </c>
      <c r="AB12" s="1812"/>
      <c r="AC12" s="1786" t="s">
        <v>11347</v>
      </c>
      <c r="AD12" s="1786" t="s">
        <v>11348</v>
      </c>
      <c r="AE12" s="1786" t="s">
        <v>11349</v>
      </c>
      <c r="AF12" s="1786">
        <v>48.48</v>
      </c>
      <c r="AG12" s="1786" t="s">
        <v>11350</v>
      </c>
      <c r="AH12" s="1786" t="s">
        <v>502</v>
      </c>
      <c r="AI12" s="1786" t="s">
        <v>9767</v>
      </c>
      <c r="AJ12" s="1786">
        <v>49.4</v>
      </c>
      <c r="AK12" s="1812"/>
      <c r="AL12" s="1786" t="s">
        <v>11351</v>
      </c>
      <c r="AM12" s="1786">
        <v>48.12</v>
      </c>
      <c r="AN12" s="1812"/>
      <c r="AO12" s="1786" t="s">
        <v>11352</v>
      </c>
      <c r="AP12" s="1786" t="s">
        <v>5963</v>
      </c>
      <c r="AQ12" s="1786">
        <v>59.16</v>
      </c>
      <c r="AR12" s="1786" t="s">
        <v>11353</v>
      </c>
      <c r="AS12" s="1786" t="s">
        <v>10009</v>
      </c>
      <c r="AT12" s="1786" t="s">
        <v>9997</v>
      </c>
      <c r="AU12" s="1786" t="s">
        <v>11354</v>
      </c>
      <c r="AV12" s="1787"/>
      <c r="AW12" s="1786" t="s">
        <v>11355</v>
      </c>
      <c r="AX12" s="1786" t="s">
        <v>6488</v>
      </c>
      <c r="AY12" s="1786" t="s">
        <v>8533</v>
      </c>
      <c r="AZ12" s="1786" t="s">
        <v>11087</v>
      </c>
      <c r="BA12" s="1786" t="s">
        <v>11356</v>
      </c>
      <c r="BB12" s="1786" t="s">
        <v>8838</v>
      </c>
      <c r="BC12" s="1786">
        <v>47.11</v>
      </c>
      <c r="BD12" s="1787"/>
      <c r="BE12" s="1786" t="s">
        <v>11357</v>
      </c>
      <c r="BF12" s="1786" t="s">
        <v>11358</v>
      </c>
      <c r="BG12" s="1786" t="s">
        <v>11359</v>
      </c>
      <c r="BH12" s="1786" t="s">
        <v>11360</v>
      </c>
      <c r="BI12" s="1786" t="s">
        <v>11361</v>
      </c>
      <c r="BJ12" s="1787"/>
      <c r="BK12" s="1786" t="s">
        <v>11362</v>
      </c>
      <c r="BL12" s="1786" t="s">
        <v>11363</v>
      </c>
      <c r="BM12" s="1786" t="s">
        <v>11364</v>
      </c>
      <c r="BN12" s="1786" t="s">
        <v>9524</v>
      </c>
      <c r="BO12" s="1786" t="s">
        <v>11365</v>
      </c>
      <c r="BP12" s="1786" t="s">
        <v>9657</v>
      </c>
      <c r="BQ12" s="1786" t="s">
        <v>5433</v>
      </c>
      <c r="BR12" s="1786" t="s">
        <v>8659</v>
      </c>
      <c r="BS12" s="1786" t="s">
        <v>9616</v>
      </c>
      <c r="BT12" s="1786">
        <v>42.79</v>
      </c>
      <c r="BU12" s="1787"/>
      <c r="BV12" s="1786" t="s">
        <v>11366</v>
      </c>
      <c r="BW12" s="1786" t="s">
        <v>11367</v>
      </c>
      <c r="BX12" s="1786" t="s">
        <v>11368</v>
      </c>
      <c r="BY12" s="1786" t="s">
        <v>11369</v>
      </c>
      <c r="BZ12" s="1786" t="s">
        <v>3313</v>
      </c>
      <c r="CA12" s="1787"/>
      <c r="CB12" s="1786" t="s">
        <v>11370</v>
      </c>
      <c r="CC12" s="1786" t="s">
        <v>7281</v>
      </c>
      <c r="CD12" s="1786" t="s">
        <v>2655</v>
      </c>
      <c r="CE12" s="1786" t="s">
        <v>8985</v>
      </c>
      <c r="CF12" s="1787"/>
      <c r="CG12" s="1786" t="s">
        <v>11371</v>
      </c>
      <c r="CH12" s="1786" t="s">
        <v>11372</v>
      </c>
      <c r="CI12" s="1786" t="s">
        <v>11373</v>
      </c>
      <c r="CJ12" s="1786" t="s">
        <v>11374</v>
      </c>
      <c r="CK12" s="1812"/>
      <c r="CL12" s="1786" t="s">
        <v>11375</v>
      </c>
      <c r="CM12" s="1786" t="s">
        <v>11376</v>
      </c>
      <c r="CN12" s="1786" t="s">
        <v>11377</v>
      </c>
      <c r="CO12" s="1786" t="s">
        <v>5536</v>
      </c>
      <c r="CP12" s="1812"/>
      <c r="CQ12" s="1786" t="s">
        <v>11378</v>
      </c>
      <c r="CR12" s="1786">
        <v>48.19</v>
      </c>
      <c r="CS12" s="1835" t="str">
        <f>HYPERLINK("https://www.youtube.com/watch?v=ULSYbWi59rw","1:54.11")</f>
        <v>1:54.11</v>
      </c>
      <c r="CT12" s="1786" t="s">
        <v>9593</v>
      </c>
      <c r="CU12" s="1786">
        <v>31.53</v>
      </c>
      <c r="CV12" s="1786">
        <v>25.35</v>
      </c>
      <c r="CW12" s="1786" t="s">
        <v>4477</v>
      </c>
      <c r="CX12" s="1786">
        <v>50.39</v>
      </c>
      <c r="CY12" s="1786">
        <v>58.75</v>
      </c>
      <c r="CZ12" s="1786">
        <v>18.5</v>
      </c>
      <c r="DA12" s="1786">
        <v>33.67</v>
      </c>
      <c r="DB12" s="1786" t="s">
        <v>11379</v>
      </c>
      <c r="DC12" s="1786">
        <v>37.76</v>
      </c>
      <c r="DD12" s="1787"/>
      <c r="DE12" s="1786" t="s">
        <v>11380</v>
      </c>
      <c r="DF12" s="1786" t="s">
        <v>4373</v>
      </c>
      <c r="DG12" s="1786" t="s">
        <v>11381</v>
      </c>
      <c r="DH12" s="1786" t="s">
        <v>11382</v>
      </c>
      <c r="DI12" s="1786" t="s">
        <v>10534</v>
      </c>
    </row>
    <row r="13">
      <c r="A13" s="1810" t="s">
        <v>11383</v>
      </c>
      <c r="B13" s="1853" t="s">
        <v>11384</v>
      </c>
      <c r="C13" s="1784" t="s">
        <v>11385</v>
      </c>
      <c r="D13" s="1846" t="s">
        <v>11386</v>
      </c>
      <c r="E13" s="1846" t="s">
        <v>421</v>
      </c>
      <c r="F13" s="1786" t="s">
        <v>7244</v>
      </c>
      <c r="G13" s="1786" t="s">
        <v>11387</v>
      </c>
      <c r="H13" s="1787"/>
      <c r="I13" s="1786" t="s">
        <v>11388</v>
      </c>
      <c r="J13" s="1786">
        <v>52.24</v>
      </c>
      <c r="K13" s="1787"/>
      <c r="L13" s="1786" t="s">
        <v>9563</v>
      </c>
      <c r="M13" s="1786" t="s">
        <v>9946</v>
      </c>
      <c r="N13" s="1786" t="s">
        <v>11389</v>
      </c>
      <c r="O13" s="1786" t="s">
        <v>5377</v>
      </c>
      <c r="P13" s="1786" t="s">
        <v>7146</v>
      </c>
      <c r="Q13" s="1786" t="s">
        <v>11390</v>
      </c>
      <c r="R13" s="1786">
        <v>58.93</v>
      </c>
      <c r="S13" s="1812"/>
      <c r="T13" s="1786" t="s">
        <v>11391</v>
      </c>
      <c r="U13" s="1786" t="s">
        <v>11392</v>
      </c>
      <c r="V13" s="1786" t="s">
        <v>11393</v>
      </c>
      <c r="W13" s="1786" t="s">
        <v>11394</v>
      </c>
      <c r="X13" s="1786" t="s">
        <v>2322</v>
      </c>
      <c r="Y13" s="1786" t="s">
        <v>11395</v>
      </c>
      <c r="Z13" s="1786" t="s">
        <v>11396</v>
      </c>
      <c r="AA13" s="1786" t="s">
        <v>11397</v>
      </c>
      <c r="AB13" s="1812"/>
      <c r="AC13" s="1786" t="s">
        <v>2117</v>
      </c>
      <c r="AD13" s="1786" t="s">
        <v>11398</v>
      </c>
      <c r="AE13" s="1786" t="s">
        <v>11399</v>
      </c>
      <c r="AF13" s="1786">
        <v>49.08</v>
      </c>
      <c r="AG13" s="1786" t="s">
        <v>4495</v>
      </c>
      <c r="AH13" s="1786" t="s">
        <v>11400</v>
      </c>
      <c r="AI13" s="1786" t="s">
        <v>9839</v>
      </c>
      <c r="AJ13" s="1786">
        <v>53.54</v>
      </c>
      <c r="AK13" s="1812"/>
      <c r="AL13" s="1786" t="s">
        <v>9339</v>
      </c>
      <c r="AM13" s="1786">
        <v>50.17</v>
      </c>
      <c r="AN13" s="1812"/>
      <c r="AO13" s="1786" t="s">
        <v>11401</v>
      </c>
      <c r="AP13" s="1786" t="s">
        <v>5516</v>
      </c>
      <c r="AQ13" s="1786">
        <v>59.52</v>
      </c>
      <c r="AR13" s="1786" t="s">
        <v>10994</v>
      </c>
      <c r="AS13" s="1786" t="s">
        <v>11402</v>
      </c>
      <c r="AT13" s="1786" t="s">
        <v>11403</v>
      </c>
      <c r="AU13" s="1786" t="s">
        <v>7305</v>
      </c>
      <c r="AV13" s="1787"/>
      <c r="AW13" s="1786" t="s">
        <v>11404</v>
      </c>
      <c r="AX13" s="1786" t="s">
        <v>2377</v>
      </c>
      <c r="AY13" s="1786" t="s">
        <v>6991</v>
      </c>
      <c r="AZ13" s="1786" t="s">
        <v>11405</v>
      </c>
      <c r="BA13" s="1786" t="s">
        <v>9865</v>
      </c>
      <c r="BB13" s="1786" t="s">
        <v>9815</v>
      </c>
      <c r="BC13" s="1786">
        <v>47.09</v>
      </c>
      <c r="BD13" s="1787"/>
      <c r="BE13" s="1786" t="s">
        <v>11406</v>
      </c>
      <c r="BF13" s="1786" t="s">
        <v>11407</v>
      </c>
      <c r="BG13" s="1786" t="s">
        <v>11408</v>
      </c>
      <c r="BH13" s="1786" t="s">
        <v>11409</v>
      </c>
      <c r="BI13" s="1786" t="s">
        <v>11410</v>
      </c>
      <c r="BJ13" s="1787"/>
      <c r="BK13" s="1786" t="s">
        <v>9232</v>
      </c>
      <c r="BL13" s="1786" t="s">
        <v>11411</v>
      </c>
      <c r="BM13" s="1786" t="s">
        <v>11412</v>
      </c>
      <c r="BN13" s="1786" t="s">
        <v>9009</v>
      </c>
      <c r="BO13" s="1786" t="s">
        <v>6994</v>
      </c>
      <c r="BP13" s="1786" t="s">
        <v>5697</v>
      </c>
      <c r="BQ13" s="1786" t="s">
        <v>11413</v>
      </c>
      <c r="BR13" s="1786" t="s">
        <v>1847</v>
      </c>
      <c r="BS13" s="1786" t="s">
        <v>11414</v>
      </c>
      <c r="BT13" s="1786">
        <v>43.23</v>
      </c>
      <c r="BU13" s="1787"/>
      <c r="BV13" s="1786" t="s">
        <v>11415</v>
      </c>
      <c r="BW13" s="1786" t="s">
        <v>8985</v>
      </c>
      <c r="BX13" s="1786" t="s">
        <v>8985</v>
      </c>
      <c r="BY13" s="1786" t="s">
        <v>11416</v>
      </c>
      <c r="BZ13" s="1786" t="s">
        <v>11417</v>
      </c>
      <c r="CA13" s="1787"/>
      <c r="CB13" s="1786" t="s">
        <v>11418</v>
      </c>
      <c r="CC13" s="1786" t="s">
        <v>11419</v>
      </c>
      <c r="CD13" s="1786" t="s">
        <v>11420</v>
      </c>
      <c r="CE13" s="1786" t="s">
        <v>8985</v>
      </c>
      <c r="CF13" s="1787"/>
      <c r="CG13" s="1839" t="s">
        <v>6361</v>
      </c>
      <c r="CH13" s="1786" t="s">
        <v>11421</v>
      </c>
      <c r="CI13" s="1786" t="s">
        <v>11422</v>
      </c>
      <c r="CJ13" s="1786" t="s">
        <v>11423</v>
      </c>
      <c r="CK13" s="1812"/>
      <c r="CL13" s="1786" t="s">
        <v>11424</v>
      </c>
      <c r="CM13" s="1786" t="s">
        <v>8307</v>
      </c>
      <c r="CN13" s="1786" t="s">
        <v>11425</v>
      </c>
      <c r="CO13" s="1786" t="s">
        <v>11426</v>
      </c>
      <c r="CP13" s="1812"/>
      <c r="CQ13" s="1786" t="s">
        <v>11427</v>
      </c>
      <c r="CR13" s="1786" t="s">
        <v>4978</v>
      </c>
      <c r="CS13" s="1786" t="s">
        <v>11428</v>
      </c>
      <c r="CT13" s="1786" t="s">
        <v>11429</v>
      </c>
      <c r="CU13" s="1786">
        <v>32.81</v>
      </c>
      <c r="CV13" s="1786">
        <v>26.89</v>
      </c>
      <c r="CW13" s="1786" t="s">
        <v>11430</v>
      </c>
      <c r="CX13" s="1786">
        <v>52.07</v>
      </c>
      <c r="CY13" s="1786">
        <v>59.35</v>
      </c>
      <c r="CZ13" s="1786">
        <v>18.82</v>
      </c>
      <c r="DA13" s="1786">
        <v>34.76</v>
      </c>
      <c r="DB13" s="1786" t="s">
        <v>11431</v>
      </c>
      <c r="DC13" s="1786">
        <v>37.87</v>
      </c>
      <c r="DD13" s="1787"/>
      <c r="DE13" s="1786" t="s">
        <v>11432</v>
      </c>
      <c r="DF13" s="1786" t="s">
        <v>11433</v>
      </c>
      <c r="DG13" s="1786" t="s">
        <v>11434</v>
      </c>
      <c r="DH13" s="1786" t="s">
        <v>1799</v>
      </c>
      <c r="DI13" s="1786" t="s">
        <v>11435</v>
      </c>
    </row>
    <row r="14">
      <c r="A14" s="1783" t="s">
        <v>6097</v>
      </c>
      <c r="B14" s="1784" t="s">
        <v>11436</v>
      </c>
      <c r="C14" s="1784" t="s">
        <v>11437</v>
      </c>
      <c r="D14" s="1824" t="s">
        <v>11438</v>
      </c>
      <c r="E14" s="1824" t="s">
        <v>9911</v>
      </c>
      <c r="F14" s="1824" t="s">
        <v>11439</v>
      </c>
      <c r="G14" s="1824" t="s">
        <v>11440</v>
      </c>
      <c r="H14" s="1787"/>
      <c r="I14" s="1824" t="s">
        <v>11441</v>
      </c>
      <c r="J14" s="1824">
        <v>51.19</v>
      </c>
      <c r="K14" s="1787"/>
      <c r="L14" s="1824" t="s">
        <v>5295</v>
      </c>
      <c r="M14" s="1824" t="s">
        <v>5760</v>
      </c>
      <c r="N14" s="1824" t="s">
        <v>5729</v>
      </c>
      <c r="O14" s="1824" t="s">
        <v>11442</v>
      </c>
      <c r="P14" s="1824" t="s">
        <v>11443</v>
      </c>
      <c r="Q14" s="1824" t="s">
        <v>10422</v>
      </c>
      <c r="R14" s="1824">
        <v>59.16</v>
      </c>
      <c r="S14" s="1812"/>
      <c r="T14" s="1824" t="s">
        <v>2853</v>
      </c>
      <c r="U14" s="1824" t="s">
        <v>11444</v>
      </c>
      <c r="V14" s="1824" t="s">
        <v>8936</v>
      </c>
      <c r="W14" s="1824" t="s">
        <v>3516</v>
      </c>
      <c r="X14" s="1824" t="s">
        <v>5455</v>
      </c>
      <c r="Y14" s="1824" t="s">
        <v>11445</v>
      </c>
      <c r="Z14" s="1824" t="s">
        <v>11446</v>
      </c>
      <c r="AA14" s="1824" t="s">
        <v>11447</v>
      </c>
      <c r="AB14" s="1787"/>
      <c r="AC14" s="1824" t="s">
        <v>7189</v>
      </c>
      <c r="AD14" s="1824" t="s">
        <v>8309</v>
      </c>
      <c r="AE14" s="1824" t="s">
        <v>2531</v>
      </c>
      <c r="AF14" s="1824">
        <v>49.53</v>
      </c>
      <c r="AG14" s="1824" t="s">
        <v>9821</v>
      </c>
      <c r="AH14" s="1824" t="s">
        <v>11448</v>
      </c>
      <c r="AI14" s="1824" t="s">
        <v>4864</v>
      </c>
      <c r="AJ14" s="1824">
        <v>49.63</v>
      </c>
      <c r="AK14" s="1826"/>
      <c r="AL14" s="1824" t="s">
        <v>9944</v>
      </c>
      <c r="AM14" s="1786">
        <v>48.28</v>
      </c>
      <c r="AN14" s="1812"/>
      <c r="AO14" s="1824" t="s">
        <v>11449</v>
      </c>
      <c r="AP14" s="1794" t="s">
        <v>4622</v>
      </c>
      <c r="AQ14" s="1824">
        <v>59.39</v>
      </c>
      <c r="AR14" s="1824" t="s">
        <v>8497</v>
      </c>
      <c r="AS14" s="1824" t="s">
        <v>11450</v>
      </c>
      <c r="AT14" s="1824" t="s">
        <v>11451</v>
      </c>
      <c r="AU14" s="1824" t="s">
        <v>11452</v>
      </c>
      <c r="AV14" s="1790"/>
      <c r="AW14" s="1824" t="s">
        <v>5349</v>
      </c>
      <c r="AX14" s="1824" t="s">
        <v>11117</v>
      </c>
      <c r="AY14" s="1824" t="s">
        <v>4451</v>
      </c>
      <c r="AZ14" s="1824" t="s">
        <v>9573</v>
      </c>
      <c r="BA14" s="1824" t="s">
        <v>8975</v>
      </c>
      <c r="BB14" s="1824" t="s">
        <v>4125</v>
      </c>
      <c r="BC14" s="1824">
        <v>47.02</v>
      </c>
      <c r="BD14" s="1790"/>
      <c r="BE14" s="1824" t="s">
        <v>11453</v>
      </c>
      <c r="BF14" s="1824" t="s">
        <v>11454</v>
      </c>
      <c r="BG14" s="1824" t="s">
        <v>11455</v>
      </c>
      <c r="BH14" s="1824" t="s">
        <v>11456</v>
      </c>
      <c r="BI14" s="1824" t="s">
        <v>4252</v>
      </c>
      <c r="BJ14" s="1800"/>
      <c r="BK14" s="1824" t="s">
        <v>11457</v>
      </c>
      <c r="BL14" s="1824" t="s">
        <v>9347</v>
      </c>
      <c r="BM14" s="1824" t="s">
        <v>11458</v>
      </c>
      <c r="BN14" s="1824" t="s">
        <v>11459</v>
      </c>
      <c r="BO14" s="1824" t="s">
        <v>11460</v>
      </c>
      <c r="BP14" s="1824" t="s">
        <v>11461</v>
      </c>
      <c r="BQ14" s="1824" t="s">
        <v>11462</v>
      </c>
      <c r="BR14" s="1824" t="s">
        <v>1847</v>
      </c>
      <c r="BS14" s="1824" t="s">
        <v>9741</v>
      </c>
      <c r="BT14" s="1824">
        <v>43.21</v>
      </c>
      <c r="BU14" s="1790"/>
      <c r="BV14" s="1824" t="s">
        <v>11463</v>
      </c>
      <c r="BW14" s="1824" t="s">
        <v>11464</v>
      </c>
      <c r="BX14" s="1824" t="s">
        <v>11465</v>
      </c>
      <c r="BY14" s="1824" t="s">
        <v>7288</v>
      </c>
      <c r="BZ14" s="1824" t="s">
        <v>9609</v>
      </c>
      <c r="CA14" s="1800"/>
      <c r="CB14" s="1824" t="s">
        <v>11466</v>
      </c>
      <c r="CC14" s="1824" t="s">
        <v>11467</v>
      </c>
      <c r="CD14" s="1824" t="s">
        <v>11468</v>
      </c>
      <c r="CE14" s="1824" t="s">
        <v>8985</v>
      </c>
      <c r="CF14" s="1790"/>
      <c r="CG14" s="1824" t="s">
        <v>3553</v>
      </c>
      <c r="CH14" s="1824" t="s">
        <v>11469</v>
      </c>
      <c r="CI14" s="1824" t="s">
        <v>11470</v>
      </c>
      <c r="CJ14" s="1824" t="s">
        <v>9358</v>
      </c>
      <c r="CK14" s="1800"/>
      <c r="CL14" s="1824" t="s">
        <v>11471</v>
      </c>
      <c r="CM14" s="1824" t="s">
        <v>7152</v>
      </c>
      <c r="CN14" s="1824" t="s">
        <v>11472</v>
      </c>
      <c r="CO14" s="1824" t="s">
        <v>5163</v>
      </c>
      <c r="CP14" s="1790"/>
      <c r="CQ14" s="1824">
        <v>47.26</v>
      </c>
      <c r="CR14" s="1824">
        <v>53.29</v>
      </c>
      <c r="CS14" s="1824" t="s">
        <v>11473</v>
      </c>
      <c r="CT14" s="1824" t="s">
        <v>5744</v>
      </c>
      <c r="CU14" s="1824">
        <v>31.4</v>
      </c>
      <c r="CV14" s="1824">
        <v>26.15</v>
      </c>
      <c r="CW14" s="1824" t="s">
        <v>8808</v>
      </c>
      <c r="CX14" s="1824">
        <v>50.76</v>
      </c>
      <c r="CY14" s="1824">
        <v>59.63</v>
      </c>
      <c r="CZ14" s="1824">
        <v>18.29</v>
      </c>
      <c r="DA14" s="1824">
        <v>33.84</v>
      </c>
      <c r="DB14" s="1824" t="s">
        <v>5688</v>
      </c>
      <c r="DC14" s="1824">
        <v>38.46</v>
      </c>
      <c r="DD14" s="1800"/>
      <c r="DE14" s="1824" t="s">
        <v>11474</v>
      </c>
      <c r="DF14" s="1824" t="s">
        <v>2171</v>
      </c>
      <c r="DG14" s="1824" t="s">
        <v>11475</v>
      </c>
      <c r="DH14" s="1824" t="s">
        <v>11476</v>
      </c>
      <c r="DI14" s="1824" t="s">
        <v>7796</v>
      </c>
    </row>
    <row r="15">
      <c r="A15" s="1783" t="s">
        <v>2594</v>
      </c>
      <c r="B15" s="1784" t="s">
        <v>11160</v>
      </c>
      <c r="C15" s="1784" t="s">
        <v>11477</v>
      </c>
      <c r="D15" s="1786" t="s">
        <v>11478</v>
      </c>
      <c r="E15" s="1846" t="s">
        <v>4172</v>
      </c>
      <c r="F15" s="1786" t="s">
        <v>5415</v>
      </c>
      <c r="G15" s="1786" t="s">
        <v>11479</v>
      </c>
      <c r="H15" s="1787"/>
      <c r="I15" s="1786" t="s">
        <v>10987</v>
      </c>
      <c r="J15" s="1786">
        <v>48.56</v>
      </c>
      <c r="K15" s="1811"/>
      <c r="L15" s="1786" t="s">
        <v>6804</v>
      </c>
      <c r="M15" s="1786" t="s">
        <v>9715</v>
      </c>
      <c r="N15" s="1786" t="s">
        <v>2115</v>
      </c>
      <c r="O15" s="1786" t="s">
        <v>9852</v>
      </c>
      <c r="P15" s="1786" t="s">
        <v>4589</v>
      </c>
      <c r="Q15" s="1786" t="s">
        <v>4300</v>
      </c>
      <c r="R15" s="1786">
        <v>59.14</v>
      </c>
      <c r="S15" s="1812"/>
      <c r="T15" s="1786" t="s">
        <v>11480</v>
      </c>
      <c r="U15" s="1786" t="s">
        <v>11481</v>
      </c>
      <c r="V15" s="1786" t="s">
        <v>3012</v>
      </c>
      <c r="W15" s="1786" t="s">
        <v>11482</v>
      </c>
      <c r="X15" s="1786" t="s">
        <v>4404</v>
      </c>
      <c r="Y15" s="1824" t="s">
        <v>11483</v>
      </c>
      <c r="Z15" s="1786" t="s">
        <v>11484</v>
      </c>
      <c r="AA15" s="1786" t="s">
        <v>11485</v>
      </c>
      <c r="AB15" s="1812"/>
      <c r="AC15" s="1786" t="s">
        <v>9263</v>
      </c>
      <c r="AD15" s="1786" t="s">
        <v>11486</v>
      </c>
      <c r="AE15" s="1786" t="s">
        <v>11487</v>
      </c>
      <c r="AF15" s="1786">
        <v>47.39</v>
      </c>
      <c r="AG15" s="1786" t="s">
        <v>11488</v>
      </c>
      <c r="AH15" s="1786" t="s">
        <v>11489</v>
      </c>
      <c r="AI15" s="1786" t="s">
        <v>11490</v>
      </c>
      <c r="AJ15" s="1824">
        <v>49.56</v>
      </c>
      <c r="AK15" s="1812"/>
      <c r="AL15" s="1786" t="s">
        <v>11491</v>
      </c>
      <c r="AM15" s="1786">
        <v>48.31</v>
      </c>
      <c r="AN15" s="1812"/>
      <c r="AO15" s="1786" t="s">
        <v>11492</v>
      </c>
      <c r="AP15" s="1824" t="s">
        <v>7550</v>
      </c>
      <c r="AQ15" s="1786">
        <v>57.62</v>
      </c>
      <c r="AR15" s="1824" t="s">
        <v>11493</v>
      </c>
      <c r="AS15" s="1824" t="s">
        <v>11494</v>
      </c>
      <c r="AT15" s="1824" t="s">
        <v>11495</v>
      </c>
      <c r="AU15" s="1824" t="s">
        <v>11496</v>
      </c>
      <c r="AV15" s="1787"/>
      <c r="AW15" s="1824" t="s">
        <v>11497</v>
      </c>
      <c r="AX15" s="1786" t="s">
        <v>6192</v>
      </c>
      <c r="AY15" s="1824" t="s">
        <v>11248</v>
      </c>
      <c r="AZ15" s="1824" t="s">
        <v>164</v>
      </c>
      <c r="BA15" s="1824" t="s">
        <v>11498</v>
      </c>
      <c r="BB15" s="1824" t="s">
        <v>9066</v>
      </c>
      <c r="BC15" s="1786">
        <v>42.96</v>
      </c>
      <c r="BD15" s="1811"/>
      <c r="BE15" s="1786" t="s">
        <v>11045</v>
      </c>
      <c r="BF15" s="1786" t="s">
        <v>11499</v>
      </c>
      <c r="BG15" s="1786" t="s">
        <v>11500</v>
      </c>
      <c r="BH15" s="1786" t="s">
        <v>11501</v>
      </c>
      <c r="BI15" s="1786" t="s">
        <v>4757</v>
      </c>
      <c r="BJ15" s="1787"/>
      <c r="BK15" s="1786" t="s">
        <v>11502</v>
      </c>
      <c r="BL15" s="1786" t="s">
        <v>11503</v>
      </c>
      <c r="BM15" s="1786" t="s">
        <v>11504</v>
      </c>
      <c r="BN15" s="1786" t="s">
        <v>1429</v>
      </c>
      <c r="BO15" s="1786" t="s">
        <v>11505</v>
      </c>
      <c r="BP15" s="1786" t="s">
        <v>11506</v>
      </c>
      <c r="BQ15" s="1786" t="s">
        <v>8288</v>
      </c>
      <c r="BR15" s="1786" t="s">
        <v>11507</v>
      </c>
      <c r="BS15" s="1786" t="s">
        <v>8287</v>
      </c>
      <c r="BT15" s="1786">
        <v>44.22</v>
      </c>
      <c r="BU15" s="1787"/>
      <c r="BV15" s="1786" t="s">
        <v>11508</v>
      </c>
      <c r="BW15" s="1786" t="s">
        <v>11509</v>
      </c>
      <c r="BX15" s="1786" t="s">
        <v>11510</v>
      </c>
      <c r="BY15" s="1786" t="s">
        <v>11511</v>
      </c>
      <c r="BZ15" s="1786" t="s">
        <v>7221</v>
      </c>
      <c r="CA15" s="1787"/>
      <c r="CB15" s="1786" t="s">
        <v>11512</v>
      </c>
      <c r="CC15" s="1786" t="s">
        <v>11513</v>
      </c>
      <c r="CD15" s="1786" t="s">
        <v>11514</v>
      </c>
      <c r="CE15" s="1786" t="s">
        <v>8985</v>
      </c>
      <c r="CF15" s="1787"/>
      <c r="CG15" s="1786" t="s">
        <v>9981</v>
      </c>
      <c r="CH15" s="1786" t="s">
        <v>11515</v>
      </c>
      <c r="CI15" s="1786" t="s">
        <v>11516</v>
      </c>
      <c r="CJ15" s="1786" t="s">
        <v>11517</v>
      </c>
      <c r="CK15" s="1812"/>
      <c r="CL15" s="1786" t="s">
        <v>3896</v>
      </c>
      <c r="CM15" s="1786" t="s">
        <v>10067</v>
      </c>
      <c r="CN15" s="1786" t="s">
        <v>5194</v>
      </c>
      <c r="CO15" s="1786" t="s">
        <v>9777</v>
      </c>
      <c r="CP15" s="1812"/>
      <c r="CQ15" s="1786" t="s">
        <v>11518</v>
      </c>
      <c r="CR15" s="1786">
        <v>54.12</v>
      </c>
      <c r="CS15" s="1786" t="s">
        <v>11519</v>
      </c>
      <c r="CT15" s="1786" t="s">
        <v>11520</v>
      </c>
      <c r="CU15" s="1786">
        <v>31.49</v>
      </c>
      <c r="CV15" s="1786">
        <v>24.9</v>
      </c>
      <c r="CW15" s="1786" t="s">
        <v>11521</v>
      </c>
      <c r="CX15" s="1786">
        <v>53.93</v>
      </c>
      <c r="CY15" s="1786" t="s">
        <v>11522</v>
      </c>
      <c r="CZ15" s="1786">
        <v>18.72</v>
      </c>
      <c r="DA15" s="1786">
        <v>35.39</v>
      </c>
      <c r="DB15" s="1786" t="s">
        <v>11523</v>
      </c>
      <c r="DC15" s="1786">
        <v>38.28</v>
      </c>
      <c r="DD15" s="1787"/>
      <c r="DE15" s="1786" t="s">
        <v>11524</v>
      </c>
      <c r="DF15" s="1786" t="s">
        <v>7324</v>
      </c>
      <c r="DG15" s="1786" t="s">
        <v>11525</v>
      </c>
      <c r="DH15" s="1824" t="s">
        <v>11526</v>
      </c>
      <c r="DI15" s="1786" t="s">
        <v>5182</v>
      </c>
    </row>
    <row r="16">
      <c r="A16" s="1783" t="s">
        <v>1715</v>
      </c>
      <c r="B16" s="1785">
        <v>0.12564814814814815</v>
      </c>
      <c r="C16" s="1785">
        <v>0.13260416666666666</v>
      </c>
      <c r="D16" s="1786" t="s">
        <v>11527</v>
      </c>
      <c r="E16" s="1786" t="s">
        <v>4897</v>
      </c>
      <c r="F16" s="1786" t="s">
        <v>11528</v>
      </c>
      <c r="G16" s="1786" t="s">
        <v>11529</v>
      </c>
      <c r="H16" s="1787"/>
      <c r="I16" s="1786" t="s">
        <v>11530</v>
      </c>
      <c r="J16" s="1786" t="s">
        <v>11531</v>
      </c>
      <c r="K16" s="1787"/>
      <c r="L16" s="1786" t="s">
        <v>11532</v>
      </c>
      <c r="M16" s="1786" t="s">
        <v>4370</v>
      </c>
      <c r="N16" s="1786" t="s">
        <v>11533</v>
      </c>
      <c r="O16" s="1786" t="s">
        <v>11534</v>
      </c>
      <c r="P16" s="1786" t="s">
        <v>11535</v>
      </c>
      <c r="Q16" s="1786" t="s">
        <v>11536</v>
      </c>
      <c r="R16" s="1786">
        <v>59.7</v>
      </c>
      <c r="S16" s="1812"/>
      <c r="T16" s="1786" t="s">
        <v>11537</v>
      </c>
      <c r="U16" s="1786" t="s">
        <v>11538</v>
      </c>
      <c r="V16" s="1786" t="s">
        <v>5174</v>
      </c>
      <c r="W16" s="1786" t="s">
        <v>11539</v>
      </c>
      <c r="X16" s="1786" t="s">
        <v>11540</v>
      </c>
      <c r="Y16" s="1786" t="s">
        <v>11541</v>
      </c>
      <c r="Z16" s="1786" t="s">
        <v>11542</v>
      </c>
      <c r="AA16" s="1786" t="s">
        <v>11543</v>
      </c>
      <c r="AB16" s="1787"/>
      <c r="AC16" s="1806" t="s">
        <v>8931</v>
      </c>
      <c r="AD16" s="1786" t="s">
        <v>11544</v>
      </c>
      <c r="AE16" s="1786" t="s">
        <v>11545</v>
      </c>
      <c r="AF16" s="1786">
        <v>48.08</v>
      </c>
      <c r="AG16" s="1786" t="s">
        <v>743</v>
      </c>
      <c r="AH16" s="1786" t="s">
        <v>9616</v>
      </c>
      <c r="AI16" s="1786" t="s">
        <v>11546</v>
      </c>
      <c r="AJ16" s="1786">
        <v>49.94</v>
      </c>
      <c r="AK16" s="1790"/>
      <c r="AL16" s="1791" t="s">
        <v>11547</v>
      </c>
      <c r="AM16" s="1792">
        <v>48.08</v>
      </c>
      <c r="AN16" s="1787"/>
      <c r="AO16" s="1793" t="s">
        <v>11548</v>
      </c>
      <c r="AP16" s="1794" t="s">
        <v>11371</v>
      </c>
      <c r="AQ16" s="1794">
        <v>59.42</v>
      </c>
      <c r="AR16" s="1794" t="s">
        <v>11549</v>
      </c>
      <c r="AS16" s="1794" t="s">
        <v>11550</v>
      </c>
      <c r="AT16" s="1794" t="s">
        <v>7070</v>
      </c>
      <c r="AU16" s="1794" t="s">
        <v>11551</v>
      </c>
      <c r="AV16" s="1790"/>
      <c r="AW16" s="1794" t="s">
        <v>11552</v>
      </c>
      <c r="AX16" s="1796" t="s">
        <v>11553</v>
      </c>
      <c r="AY16" s="1796" t="s">
        <v>8512</v>
      </c>
      <c r="AZ16" s="1796" t="s">
        <v>1962</v>
      </c>
      <c r="BA16" s="1796" t="s">
        <v>11554</v>
      </c>
      <c r="BB16" s="1796" t="s">
        <v>10206</v>
      </c>
      <c r="BC16" s="1796">
        <v>47.14</v>
      </c>
      <c r="BD16" s="1790"/>
      <c r="BE16" s="1796" t="s">
        <v>11555</v>
      </c>
      <c r="BF16" s="1796" t="s">
        <v>11556</v>
      </c>
      <c r="BG16" s="1799" t="s">
        <v>11557</v>
      </c>
      <c r="BH16" s="1799" t="s">
        <v>11558</v>
      </c>
      <c r="BI16" s="1799" t="s">
        <v>11559</v>
      </c>
      <c r="BJ16" s="1800"/>
      <c r="BK16" s="1793" t="s">
        <v>11560</v>
      </c>
      <c r="BL16" s="1801" t="s">
        <v>11561</v>
      </c>
      <c r="BM16" s="1801" t="s">
        <v>11562</v>
      </c>
      <c r="BN16" s="1801" t="s">
        <v>10894</v>
      </c>
      <c r="BO16" s="1801" t="s">
        <v>9114</v>
      </c>
      <c r="BP16" s="1801" t="s">
        <v>11563</v>
      </c>
      <c r="BQ16" s="1801" t="s">
        <v>11564</v>
      </c>
      <c r="BR16" s="1801" t="s">
        <v>2167</v>
      </c>
      <c r="BS16" s="1801" t="s">
        <v>4941</v>
      </c>
      <c r="BT16" s="1801">
        <v>44.04</v>
      </c>
      <c r="BU16" s="1790"/>
      <c r="BV16" s="1793" t="s">
        <v>11565</v>
      </c>
      <c r="BW16" s="1804" t="s">
        <v>11566</v>
      </c>
      <c r="BX16" s="1804" t="s">
        <v>11567</v>
      </c>
      <c r="BY16" s="1804" t="s">
        <v>11568</v>
      </c>
      <c r="BZ16" s="1804" t="s">
        <v>11569</v>
      </c>
      <c r="CA16" s="1800"/>
      <c r="CB16" s="1799" t="s">
        <v>11570</v>
      </c>
      <c r="CC16" s="1806" t="s">
        <v>11571</v>
      </c>
      <c r="CD16" s="1806" t="s">
        <v>10920</v>
      </c>
      <c r="CE16" s="1806">
        <v>53.69</v>
      </c>
      <c r="CF16" s="1790"/>
      <c r="CG16" s="1804" t="s">
        <v>11572</v>
      </c>
      <c r="CH16" s="1796" t="s">
        <v>11573</v>
      </c>
      <c r="CI16" s="1796" t="s">
        <v>11574</v>
      </c>
      <c r="CJ16" s="1796" t="s">
        <v>9717</v>
      </c>
      <c r="CK16" s="1800"/>
      <c r="CL16" s="1793" t="s">
        <v>11575</v>
      </c>
      <c r="CM16" s="1794" t="s">
        <v>11576</v>
      </c>
      <c r="CN16" s="1794" t="s">
        <v>11577</v>
      </c>
      <c r="CO16" s="1794" t="s">
        <v>11365</v>
      </c>
      <c r="CP16" s="1790"/>
      <c r="CQ16" s="1794">
        <v>47.93</v>
      </c>
      <c r="CR16" s="1832">
        <v>51.75</v>
      </c>
      <c r="CS16" s="1793" t="s">
        <v>474</v>
      </c>
      <c r="CT16" s="1793" t="s">
        <v>624</v>
      </c>
      <c r="CU16" s="1793">
        <v>33.53</v>
      </c>
      <c r="CV16" s="1793">
        <v>25.44</v>
      </c>
      <c r="CW16" s="1792" t="s">
        <v>11578</v>
      </c>
      <c r="CX16" s="1793">
        <v>49.79</v>
      </c>
      <c r="CY16" s="1793">
        <v>59.13</v>
      </c>
      <c r="CZ16" s="1793">
        <v>18.33</v>
      </c>
      <c r="DA16" s="1793">
        <v>33.76</v>
      </c>
      <c r="DB16" s="1793" t="s">
        <v>11579</v>
      </c>
      <c r="DC16" s="1793">
        <v>37.63</v>
      </c>
      <c r="DD16" s="1800"/>
      <c r="DE16" s="1793" t="s">
        <v>7162</v>
      </c>
      <c r="DF16" s="1791" t="s">
        <v>2322</v>
      </c>
      <c r="DG16" s="1791" t="s">
        <v>11580</v>
      </c>
      <c r="DH16" s="1786" t="s">
        <v>3381</v>
      </c>
      <c r="DI16" s="1832" t="s">
        <v>4630</v>
      </c>
    </row>
    <row r="17">
      <c r="A17" s="1810" t="s">
        <v>825</v>
      </c>
      <c r="B17" s="1784" t="s">
        <v>11581</v>
      </c>
      <c r="C17" s="1784" t="s">
        <v>11582</v>
      </c>
      <c r="D17" s="1786" t="s">
        <v>11583</v>
      </c>
      <c r="E17" s="1824" t="s">
        <v>8435</v>
      </c>
      <c r="F17" s="1824" t="s">
        <v>11039</v>
      </c>
      <c r="G17" s="1786" t="s">
        <v>11584</v>
      </c>
      <c r="H17" s="1787"/>
      <c r="I17" s="1786" t="s">
        <v>11585</v>
      </c>
      <c r="J17" s="1786">
        <v>50.41</v>
      </c>
      <c r="K17" s="1787"/>
      <c r="L17" s="1786" t="s">
        <v>6705</v>
      </c>
      <c r="M17" s="1786" t="s">
        <v>4229</v>
      </c>
      <c r="N17" s="1786" t="s">
        <v>11586</v>
      </c>
      <c r="O17" s="1824" t="s">
        <v>9125</v>
      </c>
      <c r="P17" s="1786" t="s">
        <v>11587</v>
      </c>
      <c r="Q17" s="1786" t="s">
        <v>11588</v>
      </c>
      <c r="R17" s="1786">
        <v>58.97</v>
      </c>
      <c r="S17" s="1812"/>
      <c r="T17" s="1786" t="s">
        <v>11589</v>
      </c>
      <c r="U17" s="1786" t="s">
        <v>11590</v>
      </c>
      <c r="V17" s="1824" t="s">
        <v>9293</v>
      </c>
      <c r="W17" s="1824" t="s">
        <v>11591</v>
      </c>
      <c r="X17" s="1824" t="s">
        <v>8770</v>
      </c>
      <c r="Y17" s="1824" t="s">
        <v>11592</v>
      </c>
      <c r="Z17" s="1786"/>
      <c r="AA17" s="1786"/>
      <c r="AB17" s="1787"/>
      <c r="AC17" s="1824" t="s">
        <v>8278</v>
      </c>
      <c r="AD17" s="1824" t="s">
        <v>11593</v>
      </c>
      <c r="AE17" s="1824" t="s">
        <v>11120</v>
      </c>
      <c r="AF17" s="1824">
        <v>47.24</v>
      </c>
      <c r="AG17" s="1824" t="s">
        <v>1491</v>
      </c>
      <c r="AH17" s="1824" t="s">
        <v>9034</v>
      </c>
      <c r="AI17" s="1786" t="s">
        <v>1699</v>
      </c>
      <c r="AJ17" s="1824">
        <v>49.92</v>
      </c>
      <c r="AK17" s="1826"/>
      <c r="AL17" s="1824" t="s">
        <v>11594</v>
      </c>
      <c r="AM17" s="1822">
        <v>47.81</v>
      </c>
      <c r="AN17" s="1812"/>
      <c r="AO17" s="1824" t="s">
        <v>11595</v>
      </c>
      <c r="AP17" s="1824" t="s">
        <v>9454</v>
      </c>
      <c r="AQ17" s="1824">
        <v>58.95</v>
      </c>
      <c r="AR17" s="1794" t="s">
        <v>757</v>
      </c>
      <c r="AS17" s="1824" t="s">
        <v>11596</v>
      </c>
      <c r="AT17" s="1794" t="s">
        <v>11597</v>
      </c>
      <c r="AU17" s="1824" t="s">
        <v>11496</v>
      </c>
      <c r="AV17" s="1790"/>
      <c r="AW17" s="1824" t="s">
        <v>7789</v>
      </c>
      <c r="AX17" s="1796" t="s">
        <v>8160</v>
      </c>
      <c r="AY17" s="1824" t="s">
        <v>5067</v>
      </c>
      <c r="AZ17" s="1824" t="s">
        <v>11598</v>
      </c>
      <c r="BA17" s="1824" t="s">
        <v>7262</v>
      </c>
      <c r="BB17" s="1824" t="s">
        <v>1237</v>
      </c>
      <c r="BC17" s="1824">
        <v>47.03</v>
      </c>
      <c r="BD17" s="1790"/>
      <c r="BE17" s="1824" t="s">
        <v>11599</v>
      </c>
      <c r="BF17" s="1824" t="s">
        <v>11600</v>
      </c>
      <c r="BG17" s="1824" t="s">
        <v>11601</v>
      </c>
      <c r="BH17" s="1799" t="s">
        <v>867</v>
      </c>
      <c r="BI17" s="1799" t="s">
        <v>11602</v>
      </c>
      <c r="BJ17" s="1800"/>
      <c r="BK17" s="1793" t="s">
        <v>5312</v>
      </c>
      <c r="BL17" s="1801" t="s">
        <v>5848</v>
      </c>
      <c r="BM17" s="1824" t="s">
        <v>11603</v>
      </c>
      <c r="BN17" s="1801" t="s">
        <v>11604</v>
      </c>
      <c r="BO17" s="1801" t="s">
        <v>11605</v>
      </c>
      <c r="BP17" s="1801" t="s">
        <v>11606</v>
      </c>
      <c r="BQ17" s="1801" t="s">
        <v>11607</v>
      </c>
      <c r="BR17" s="1824" t="s">
        <v>10087</v>
      </c>
      <c r="BS17" s="1801" t="s">
        <v>11608</v>
      </c>
      <c r="BT17" s="1801">
        <v>43.28</v>
      </c>
      <c r="BU17" s="1790"/>
      <c r="BV17" s="1793" t="s">
        <v>1830</v>
      </c>
      <c r="BW17" s="1804"/>
      <c r="BX17" s="1804"/>
      <c r="BY17" s="1804"/>
      <c r="BZ17" s="1804" t="s">
        <v>11609</v>
      </c>
      <c r="CA17" s="1800"/>
      <c r="CB17" s="1799"/>
      <c r="CC17" s="1806" t="s">
        <v>2352</v>
      </c>
      <c r="CD17" s="1806"/>
      <c r="CE17" s="1854">
        <v>53.3</v>
      </c>
      <c r="CF17" s="1790"/>
      <c r="CG17" s="1804" t="s">
        <v>4318</v>
      </c>
      <c r="CH17" s="1796" t="s">
        <v>2636</v>
      </c>
      <c r="CI17" s="1824" t="s">
        <v>11610</v>
      </c>
      <c r="CJ17" s="1796" t="s">
        <v>11611</v>
      </c>
      <c r="CK17" s="1800"/>
      <c r="CL17" s="1824" t="s">
        <v>11612</v>
      </c>
      <c r="CM17" s="1794" t="s">
        <v>11613</v>
      </c>
      <c r="CN17" s="1824" t="s">
        <v>9256</v>
      </c>
      <c r="CO17" s="1824" t="s">
        <v>6204</v>
      </c>
      <c r="CP17" s="1790"/>
      <c r="CQ17" s="1824">
        <v>52.79</v>
      </c>
      <c r="CR17" s="1824" t="s">
        <v>3821</v>
      </c>
      <c r="CS17" s="1823" t="s">
        <v>11614</v>
      </c>
      <c r="CT17" s="1793" t="s">
        <v>10052</v>
      </c>
      <c r="CU17" s="1793">
        <v>33.06</v>
      </c>
      <c r="CV17" s="1824">
        <v>24.78</v>
      </c>
      <c r="CW17" s="1824" t="s">
        <v>9308</v>
      </c>
      <c r="CX17" s="1793">
        <v>51.72</v>
      </c>
      <c r="CY17" s="1824">
        <v>59.46</v>
      </c>
      <c r="CZ17" s="1855">
        <v>19.0</v>
      </c>
      <c r="DA17" s="1856">
        <v>33.3</v>
      </c>
      <c r="DB17" s="1824" t="s">
        <v>7093</v>
      </c>
      <c r="DC17" s="1793">
        <v>37.62</v>
      </c>
      <c r="DD17" s="1800"/>
      <c r="DE17" s="1824" t="s">
        <v>381</v>
      </c>
      <c r="DF17" s="1824" t="s">
        <v>11615</v>
      </c>
      <c r="DG17" s="1791" t="s">
        <v>11616</v>
      </c>
      <c r="DH17" s="1824" t="s">
        <v>9865</v>
      </c>
      <c r="DI17" s="1824" t="s">
        <v>11617</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11618</v>
      </c>
      <c r="C1" s="1869" t="s">
        <v>43</v>
      </c>
      <c r="D1" s="1870" t="s">
        <v>11619</v>
      </c>
      <c r="E1" s="1869" t="s">
        <v>11620</v>
      </c>
      <c r="F1" s="1871" t="s">
        <v>11621</v>
      </c>
    </row>
    <row r="2">
      <c r="A2" s="1872"/>
      <c r="B2" s="1873"/>
      <c r="C2" s="1873"/>
      <c r="D2" s="1873"/>
      <c r="E2" s="1873"/>
      <c r="F2" s="1873"/>
    </row>
    <row r="3">
      <c r="A3" s="1872"/>
      <c r="B3" s="1873"/>
      <c r="C3" s="1873"/>
      <c r="D3" s="1873"/>
      <c r="E3" s="1873"/>
      <c r="F3" s="1873"/>
    </row>
    <row r="4">
      <c r="A4" s="1874" t="s">
        <v>11622</v>
      </c>
      <c r="B4" s="1875" t="s">
        <v>11623</v>
      </c>
      <c r="C4" s="1876"/>
      <c r="D4" s="1876"/>
      <c r="E4" s="1876"/>
      <c r="F4" s="1877"/>
    </row>
    <row r="5">
      <c r="A5" s="1873"/>
      <c r="B5" s="1878"/>
      <c r="C5" s="1879"/>
      <c r="D5" s="1879"/>
      <c r="E5" s="1879"/>
      <c r="F5" s="1880"/>
    </row>
    <row r="6">
      <c r="A6" s="1881" t="s">
        <v>11623</v>
      </c>
      <c r="B6" s="1882" t="s">
        <v>11624</v>
      </c>
      <c r="C6" s="1883" t="s">
        <v>4058</v>
      </c>
      <c r="D6" s="1884" t="s">
        <v>11625</v>
      </c>
      <c r="E6" s="1883" t="s">
        <v>11626</v>
      </c>
      <c r="F6" s="1885">
        <v>44233.0</v>
      </c>
    </row>
    <row r="7">
      <c r="A7" s="1881" t="s">
        <v>11627</v>
      </c>
      <c r="B7" s="1886" t="s">
        <v>11628</v>
      </c>
      <c r="C7" s="1883" t="s">
        <v>825</v>
      </c>
      <c r="D7" s="1884" t="s">
        <v>11629</v>
      </c>
      <c r="E7" s="1883" t="s">
        <v>11626</v>
      </c>
      <c r="F7" s="1885">
        <v>43878.0</v>
      </c>
    </row>
    <row r="8">
      <c r="A8" s="1881" t="s">
        <v>11630</v>
      </c>
      <c r="B8" s="1887" t="s">
        <v>11631</v>
      </c>
      <c r="C8" s="1883" t="s">
        <v>329</v>
      </c>
      <c r="D8" s="1884" t="s">
        <v>11632</v>
      </c>
      <c r="E8" s="1883" t="s">
        <v>11626</v>
      </c>
      <c r="F8" s="1885">
        <v>43879.0</v>
      </c>
    </row>
    <row r="9">
      <c r="A9" s="1888" t="s">
        <v>11633</v>
      </c>
      <c r="B9" s="1889" t="s">
        <v>11634</v>
      </c>
      <c r="C9" s="1883" t="s">
        <v>3807</v>
      </c>
      <c r="D9" s="1884" t="s">
        <v>11635</v>
      </c>
      <c r="E9" s="1883" t="s">
        <v>11636</v>
      </c>
      <c r="F9" s="1885">
        <v>44084.0</v>
      </c>
    </row>
    <row r="10">
      <c r="A10" s="1888" t="s">
        <v>11637</v>
      </c>
      <c r="B10" s="1889" t="s">
        <v>11638</v>
      </c>
      <c r="C10" s="1890"/>
      <c r="D10" s="1891"/>
      <c r="E10" s="1890"/>
      <c r="F10" s="1890"/>
    </row>
    <row r="11">
      <c r="A11" s="1888" t="s">
        <v>11639</v>
      </c>
      <c r="B11" s="1889"/>
      <c r="C11" s="1890"/>
      <c r="D11" s="1891"/>
      <c r="E11" s="1890"/>
      <c r="F11" s="1890"/>
    </row>
    <row r="12">
      <c r="A12" s="1881" t="s">
        <v>11640</v>
      </c>
      <c r="B12" s="1889"/>
      <c r="C12" s="1890"/>
      <c r="D12" s="1891"/>
      <c r="E12" s="1890"/>
      <c r="F12" s="1890"/>
    </row>
    <row r="13">
      <c r="A13" s="1892" t="s">
        <v>11641</v>
      </c>
      <c r="B13" s="1889"/>
      <c r="C13" s="1890"/>
      <c r="D13" s="1891"/>
      <c r="E13" s="1890"/>
      <c r="F13" s="1890"/>
    </row>
    <row r="14" ht="15.75" customHeight="1">
      <c r="A14" s="1881" t="s">
        <v>11642</v>
      </c>
      <c r="B14" s="1875" t="s">
        <v>11627</v>
      </c>
      <c r="C14" s="1876"/>
      <c r="D14" s="1876"/>
      <c r="E14" s="1876"/>
      <c r="F14" s="1877"/>
    </row>
    <row r="15">
      <c r="A15" s="1881" t="s">
        <v>11643</v>
      </c>
      <c r="B15" s="1878"/>
      <c r="C15" s="1879"/>
      <c r="D15" s="1879"/>
      <c r="E15" s="1879"/>
      <c r="F15" s="1880"/>
    </row>
    <row r="16">
      <c r="A16" s="1881" t="s">
        <v>11644</v>
      </c>
      <c r="B16" s="1882" t="s">
        <v>11624</v>
      </c>
      <c r="C16" s="1883" t="s">
        <v>4058</v>
      </c>
      <c r="D16" s="1884" t="s">
        <v>11645</v>
      </c>
      <c r="E16" s="1883" t="s">
        <v>11626</v>
      </c>
      <c r="F16" s="1885">
        <v>44250.0</v>
      </c>
    </row>
    <row r="17">
      <c r="A17" s="1888" t="s">
        <v>11646</v>
      </c>
      <c r="B17" s="1886" t="s">
        <v>11628</v>
      </c>
      <c r="C17" s="1883" t="s">
        <v>4088</v>
      </c>
      <c r="D17" s="1884" t="s">
        <v>11647</v>
      </c>
      <c r="E17" s="1883" t="s">
        <v>11626</v>
      </c>
      <c r="F17" s="1885">
        <v>43364.0</v>
      </c>
    </row>
    <row r="18">
      <c r="A18" s="1888" t="s">
        <v>11648</v>
      </c>
      <c r="B18" s="1887" t="s">
        <v>11631</v>
      </c>
      <c r="C18" s="1883" t="s">
        <v>11649</v>
      </c>
      <c r="D18" s="1884" t="s">
        <v>11650</v>
      </c>
      <c r="E18" s="1883" t="s">
        <v>11636</v>
      </c>
      <c r="F18" s="1885">
        <v>43757.0</v>
      </c>
    </row>
    <row r="19">
      <c r="A19" s="1888" t="s">
        <v>11651</v>
      </c>
      <c r="B19" s="1889" t="s">
        <v>11634</v>
      </c>
      <c r="C19" s="1883" t="s">
        <v>11652</v>
      </c>
      <c r="D19" s="1884" t="s">
        <v>11653</v>
      </c>
      <c r="E19" s="1883" t="s">
        <v>11636</v>
      </c>
      <c r="F19" s="1885">
        <v>43438.0</v>
      </c>
    </row>
    <row r="20">
      <c r="A20" s="1892" t="s">
        <v>11654</v>
      </c>
      <c r="B20" s="1889" t="s">
        <v>11638</v>
      </c>
      <c r="C20" s="1890"/>
      <c r="D20" s="1891"/>
      <c r="E20" s="1890"/>
      <c r="F20" s="1890"/>
    </row>
    <row r="21">
      <c r="A21" s="1892" t="s">
        <v>11655</v>
      </c>
      <c r="B21" s="1893"/>
      <c r="C21" s="1890"/>
      <c r="D21" s="1891"/>
      <c r="E21" s="1890"/>
      <c r="F21" s="1890"/>
    </row>
    <row r="22">
      <c r="A22" s="1892" t="s">
        <v>11656</v>
      </c>
      <c r="B22" s="1893"/>
      <c r="C22" s="1890"/>
      <c r="D22" s="1891"/>
      <c r="E22" s="1890"/>
      <c r="F22" s="1890"/>
    </row>
    <row r="23">
      <c r="A23" s="1894" t="s">
        <v>11657</v>
      </c>
      <c r="B23" s="1893"/>
      <c r="C23" s="1890"/>
      <c r="D23" s="1891"/>
      <c r="E23" s="1890"/>
      <c r="F23" s="1890"/>
    </row>
    <row r="24">
      <c r="A24" s="1894" t="s">
        <v>11658</v>
      </c>
      <c r="B24" s="1895" t="s">
        <v>11630</v>
      </c>
      <c r="C24" s="1876"/>
      <c r="D24" s="1876"/>
      <c r="E24" s="1876"/>
      <c r="F24" s="1877"/>
    </row>
    <row r="25">
      <c r="A25" s="1896"/>
      <c r="B25" s="1879"/>
      <c r="C25" s="1879"/>
      <c r="D25" s="1879"/>
      <c r="E25" s="1879"/>
      <c r="F25" s="1880"/>
    </row>
    <row r="26">
      <c r="A26" s="1897"/>
      <c r="B26" s="1882" t="s">
        <v>11624</v>
      </c>
      <c r="C26" s="1883" t="s">
        <v>11659</v>
      </c>
      <c r="D26" s="1884" t="s">
        <v>11660</v>
      </c>
      <c r="E26" s="1883" t="s">
        <v>11626</v>
      </c>
      <c r="F26" s="1885">
        <v>44021.0</v>
      </c>
    </row>
    <row r="27">
      <c r="A27" s="1897"/>
      <c r="B27" s="1886" t="s">
        <v>11628</v>
      </c>
      <c r="C27" s="1883" t="s">
        <v>5101</v>
      </c>
      <c r="D27" s="1884" t="s">
        <v>11661</v>
      </c>
      <c r="E27" s="1883" t="s">
        <v>11636</v>
      </c>
      <c r="F27" s="1885">
        <v>44022.0</v>
      </c>
    </row>
    <row r="28">
      <c r="A28" s="1897"/>
      <c r="B28" s="1887" t="s">
        <v>11631</v>
      </c>
      <c r="C28" s="1883" t="s">
        <v>11662</v>
      </c>
      <c r="D28" s="1884" t="s">
        <v>11663</v>
      </c>
      <c r="E28" s="1883" t="s">
        <v>11664</v>
      </c>
      <c r="F28" s="1885">
        <v>43884.0</v>
      </c>
    </row>
    <row r="29">
      <c r="A29" s="1897"/>
      <c r="B29" s="1889" t="s">
        <v>11634</v>
      </c>
      <c r="C29" s="1883" t="s">
        <v>5369</v>
      </c>
      <c r="D29" s="1884" t="s">
        <v>11665</v>
      </c>
      <c r="E29" s="1883" t="s">
        <v>11626</v>
      </c>
      <c r="F29" s="1885">
        <v>43892.0</v>
      </c>
    </row>
    <row r="30">
      <c r="A30" s="1897"/>
      <c r="B30" s="1889" t="s">
        <v>11638</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11633</v>
      </c>
      <c r="C34" s="1876"/>
      <c r="D34" s="1876"/>
      <c r="E34" s="1876"/>
      <c r="F34" s="1877"/>
    </row>
    <row r="35">
      <c r="A35" s="1897"/>
      <c r="B35" s="1878"/>
      <c r="C35" s="1879"/>
      <c r="D35" s="1879"/>
      <c r="E35" s="1879"/>
      <c r="F35" s="1880"/>
    </row>
    <row r="36">
      <c r="A36" s="1897"/>
      <c r="B36" s="1898" t="s">
        <v>11666</v>
      </c>
      <c r="C36" s="1876"/>
      <c r="D36" s="1876"/>
      <c r="E36" s="1876"/>
      <c r="F36" s="1877"/>
    </row>
    <row r="37">
      <c r="A37" s="1897"/>
      <c r="B37" s="1878"/>
      <c r="C37" s="1879"/>
      <c r="D37" s="1879"/>
      <c r="E37" s="1879"/>
      <c r="F37" s="1880"/>
    </row>
    <row r="38">
      <c r="A38" s="1897"/>
      <c r="B38" s="1882" t="s">
        <v>11624</v>
      </c>
      <c r="C38" s="1899" t="s">
        <v>431</v>
      </c>
      <c r="D38" s="1884" t="s">
        <v>11667</v>
      </c>
      <c r="E38" s="1883" t="s">
        <v>11626</v>
      </c>
      <c r="F38" s="1885">
        <v>43659.0</v>
      </c>
    </row>
    <row r="39">
      <c r="A39" s="1897"/>
      <c r="B39" s="1886" t="s">
        <v>11628</v>
      </c>
      <c r="C39" s="1883" t="s">
        <v>1540</v>
      </c>
      <c r="D39" s="1884" t="s">
        <v>11668</v>
      </c>
      <c r="E39" s="1883" t="s">
        <v>11626</v>
      </c>
      <c r="F39" s="1885">
        <v>43228.0</v>
      </c>
    </row>
    <row r="40">
      <c r="A40" s="1897"/>
      <c r="B40" s="1887" t="s">
        <v>11631</v>
      </c>
      <c r="C40" s="1890"/>
      <c r="D40" s="1900"/>
      <c r="E40" s="1890"/>
      <c r="F40" s="1890"/>
    </row>
    <row r="41">
      <c r="A41" s="1897"/>
      <c r="B41" s="1889" t="s">
        <v>11634</v>
      </c>
      <c r="C41" s="1890"/>
      <c r="D41" s="1900"/>
      <c r="E41" s="1890"/>
      <c r="F41" s="1890"/>
    </row>
    <row r="42">
      <c r="A42" s="1897"/>
      <c r="B42" s="1889" t="s">
        <v>11638</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11669</v>
      </c>
      <c r="C46" s="1876"/>
      <c r="D46" s="1876"/>
      <c r="E46" s="1876"/>
      <c r="F46" s="1877"/>
    </row>
    <row r="47">
      <c r="A47" s="1897"/>
      <c r="B47" s="1878"/>
      <c r="C47" s="1879"/>
      <c r="D47" s="1879"/>
      <c r="E47" s="1879"/>
      <c r="F47" s="1880"/>
    </row>
    <row r="48">
      <c r="A48" s="1897"/>
      <c r="B48" s="1882" t="s">
        <v>11624</v>
      </c>
      <c r="C48" s="1883" t="s">
        <v>1540</v>
      </c>
      <c r="D48" s="1884" t="s">
        <v>11670</v>
      </c>
      <c r="E48" s="1883" t="s">
        <v>11626</v>
      </c>
      <c r="F48" s="1885">
        <v>43352.0</v>
      </c>
    </row>
    <row r="49">
      <c r="A49" s="1897"/>
      <c r="B49" s="1886" t="s">
        <v>11628</v>
      </c>
      <c r="C49" s="1883" t="s">
        <v>11671</v>
      </c>
      <c r="D49" s="1884" t="s">
        <v>11672</v>
      </c>
      <c r="E49" s="1883" t="s">
        <v>11626</v>
      </c>
      <c r="F49" s="1885">
        <v>43799.0</v>
      </c>
    </row>
    <row r="50">
      <c r="A50" s="1897"/>
      <c r="B50" s="1887" t="s">
        <v>11631</v>
      </c>
      <c r="C50" s="1890"/>
      <c r="D50" s="1891"/>
      <c r="E50" s="1890"/>
      <c r="F50" s="1890"/>
    </row>
    <row r="51">
      <c r="A51" s="1897"/>
      <c r="B51" s="1889" t="s">
        <v>11634</v>
      </c>
      <c r="C51" s="1890"/>
      <c r="D51" s="1891"/>
      <c r="E51" s="1890"/>
      <c r="F51" s="1890"/>
    </row>
    <row r="52">
      <c r="A52" s="1897"/>
      <c r="B52" s="1889" t="s">
        <v>11638</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11637</v>
      </c>
      <c r="C55" s="1876"/>
      <c r="D55" s="1876"/>
      <c r="E55" s="1876"/>
      <c r="F55" s="1877"/>
    </row>
    <row r="56">
      <c r="A56" s="1897"/>
      <c r="B56" s="1878"/>
      <c r="C56" s="1879"/>
      <c r="D56" s="1879"/>
      <c r="E56" s="1879"/>
      <c r="F56" s="1880"/>
    </row>
    <row r="57">
      <c r="A57" s="1897"/>
      <c r="B57" s="1882" t="s">
        <v>11624</v>
      </c>
      <c r="C57" s="1883" t="s">
        <v>6959</v>
      </c>
      <c r="D57" s="1901" t="s">
        <v>11673</v>
      </c>
      <c r="E57" s="1883" t="s">
        <v>11626</v>
      </c>
      <c r="F57" s="1902">
        <v>44511.0</v>
      </c>
    </row>
    <row r="58">
      <c r="A58" s="1897"/>
      <c r="B58" s="1886" t="s">
        <v>11628</v>
      </c>
      <c r="C58" s="1883" t="s">
        <v>11671</v>
      </c>
      <c r="D58" s="1901" t="s">
        <v>11674</v>
      </c>
      <c r="E58" s="1883" t="s">
        <v>11626</v>
      </c>
      <c r="F58" s="1902">
        <v>43740.0</v>
      </c>
    </row>
    <row r="59">
      <c r="A59" s="1897"/>
      <c r="B59" s="1887" t="s">
        <v>11631</v>
      </c>
      <c r="C59" s="1883" t="s">
        <v>9970</v>
      </c>
      <c r="D59" s="1901" t="s">
        <v>11675</v>
      </c>
      <c r="E59" s="1883" t="s">
        <v>11626</v>
      </c>
      <c r="F59" s="1902">
        <v>42098.0</v>
      </c>
    </row>
    <row r="60">
      <c r="A60" s="1897"/>
      <c r="B60" s="1889" t="s">
        <v>11634</v>
      </c>
      <c r="C60" s="1883"/>
      <c r="D60" s="1901"/>
      <c r="E60" s="1883"/>
      <c r="F60" s="1902"/>
    </row>
    <row r="61">
      <c r="A61" s="1897"/>
      <c r="B61" s="1889" t="s">
        <v>11638</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11639</v>
      </c>
      <c r="C64" s="1876"/>
      <c r="D64" s="1876"/>
      <c r="E64" s="1876"/>
      <c r="F64" s="1877"/>
    </row>
    <row r="65">
      <c r="A65" s="1897"/>
      <c r="B65" s="1878"/>
      <c r="C65" s="1879"/>
      <c r="D65" s="1879"/>
      <c r="E65" s="1879"/>
      <c r="F65" s="1880"/>
    </row>
    <row r="66">
      <c r="A66" s="1897"/>
      <c r="B66" s="1882" t="s">
        <v>11624</v>
      </c>
      <c r="C66" s="1883" t="s">
        <v>11676</v>
      </c>
      <c r="D66" s="1901" t="s">
        <v>11677</v>
      </c>
      <c r="E66" s="1883" t="s">
        <v>11678</v>
      </c>
      <c r="F66" s="1902">
        <v>43395.0</v>
      </c>
    </row>
    <row r="67">
      <c r="A67" s="1897"/>
      <c r="B67" s="1886" t="s">
        <v>11628</v>
      </c>
      <c r="C67" s="1883" t="s">
        <v>2389</v>
      </c>
      <c r="D67" s="1901" t="s">
        <v>11679</v>
      </c>
      <c r="E67" s="1883" t="s">
        <v>11636</v>
      </c>
      <c r="F67" s="1902">
        <v>43376.0</v>
      </c>
    </row>
    <row r="68">
      <c r="A68" s="1897"/>
      <c r="B68" s="1887" t="s">
        <v>11631</v>
      </c>
      <c r="C68" s="1890"/>
      <c r="D68" s="1903"/>
      <c r="E68" s="1890"/>
      <c r="F68" s="1897"/>
    </row>
    <row r="69">
      <c r="A69" s="1897"/>
      <c r="B69" s="1889" t="s">
        <v>11634</v>
      </c>
      <c r="C69" s="1890"/>
      <c r="D69" s="1903"/>
      <c r="E69" s="1890"/>
      <c r="F69" s="1897"/>
    </row>
    <row r="70">
      <c r="A70" s="1897"/>
      <c r="B70" s="1889" t="s">
        <v>11638</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11640</v>
      </c>
      <c r="C74" s="1876"/>
      <c r="D74" s="1876"/>
      <c r="E74" s="1876"/>
      <c r="F74" s="1877"/>
    </row>
    <row r="75">
      <c r="A75" s="1897"/>
      <c r="B75" s="1878"/>
      <c r="C75" s="1879"/>
      <c r="D75" s="1879"/>
      <c r="E75" s="1879"/>
      <c r="F75" s="1880"/>
    </row>
    <row r="76">
      <c r="A76" s="1897"/>
      <c r="B76" s="1905" t="s">
        <v>11680</v>
      </c>
      <c r="C76" s="1876"/>
      <c r="D76" s="1876"/>
      <c r="E76" s="1876"/>
      <c r="F76" s="1877"/>
    </row>
    <row r="77">
      <c r="A77" s="1897"/>
      <c r="B77" s="1878"/>
      <c r="C77" s="1879"/>
      <c r="D77" s="1879"/>
      <c r="E77" s="1879"/>
      <c r="F77" s="1880"/>
    </row>
    <row r="78">
      <c r="A78" s="1897"/>
      <c r="B78" s="1882" t="s">
        <v>11624</v>
      </c>
      <c r="C78" s="1906" t="s">
        <v>431</v>
      </c>
      <c r="D78" s="1901" t="s">
        <v>11681</v>
      </c>
      <c r="E78" s="1883" t="s">
        <v>11626</v>
      </c>
      <c r="F78" s="1902">
        <v>43758.0</v>
      </c>
    </row>
    <row r="79">
      <c r="A79" s="1897"/>
      <c r="B79" s="1886" t="s">
        <v>11628</v>
      </c>
      <c r="C79" s="1890"/>
      <c r="D79" s="1903"/>
      <c r="E79" s="1890"/>
      <c r="F79" s="1897"/>
    </row>
    <row r="80">
      <c r="A80" s="1897"/>
      <c r="B80" s="1887" t="s">
        <v>11631</v>
      </c>
      <c r="C80" s="1890"/>
      <c r="D80" s="1903"/>
      <c r="E80" s="1890"/>
      <c r="F80" s="1897"/>
    </row>
    <row r="81">
      <c r="A81" s="1897"/>
      <c r="B81" s="1889" t="s">
        <v>11634</v>
      </c>
      <c r="C81" s="1890"/>
      <c r="D81" s="1903"/>
      <c r="E81" s="1890"/>
      <c r="F81" s="1897"/>
    </row>
    <row r="82">
      <c r="A82" s="1897"/>
      <c r="B82" s="1889" t="s">
        <v>11638</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11669</v>
      </c>
      <c r="C86" s="1876"/>
      <c r="D86" s="1876"/>
      <c r="E86" s="1876"/>
      <c r="F86" s="1877"/>
    </row>
    <row r="87">
      <c r="A87" s="1897"/>
      <c r="B87" s="1878"/>
      <c r="C87" s="1879"/>
      <c r="D87" s="1879"/>
      <c r="E87" s="1879"/>
      <c r="F87" s="1880"/>
    </row>
    <row r="88">
      <c r="A88" s="1897"/>
      <c r="B88" s="1882" t="s">
        <v>11624</v>
      </c>
      <c r="C88" s="1883" t="s">
        <v>11682</v>
      </c>
      <c r="D88" s="1907" t="s">
        <v>11683</v>
      </c>
      <c r="E88" s="1883" t="s">
        <v>11626</v>
      </c>
      <c r="F88" s="1902">
        <v>44805.0</v>
      </c>
    </row>
    <row r="89">
      <c r="A89" s="1897"/>
      <c r="B89" s="1886" t="s">
        <v>11628</v>
      </c>
      <c r="C89" s="1883" t="s">
        <v>11684</v>
      </c>
      <c r="D89" s="1901" t="s">
        <v>11685</v>
      </c>
      <c r="E89" s="1883" t="s">
        <v>11626</v>
      </c>
      <c r="F89" s="1902">
        <v>43307.0</v>
      </c>
    </row>
    <row r="90">
      <c r="A90" s="1897"/>
      <c r="B90" s="1887" t="s">
        <v>11631</v>
      </c>
      <c r="C90" s="1890"/>
      <c r="D90" s="1903"/>
      <c r="E90" s="1890"/>
      <c r="F90" s="1897"/>
    </row>
    <row r="91">
      <c r="A91" s="1897"/>
      <c r="B91" s="1889" t="s">
        <v>11634</v>
      </c>
      <c r="C91" s="1890"/>
      <c r="D91" s="1903"/>
      <c r="E91" s="1890"/>
      <c r="F91" s="1897"/>
    </row>
    <row r="92">
      <c r="A92" s="1897"/>
      <c r="B92" s="1889" t="s">
        <v>11638</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11641</v>
      </c>
      <c r="C96" s="1876"/>
      <c r="D96" s="1876"/>
      <c r="E96" s="1876"/>
      <c r="F96" s="1877"/>
    </row>
    <row r="97">
      <c r="A97" s="1897"/>
      <c r="B97" s="1878"/>
      <c r="C97" s="1879"/>
      <c r="D97" s="1879"/>
      <c r="E97" s="1879"/>
      <c r="F97" s="1880"/>
    </row>
    <row r="98">
      <c r="A98" s="1897"/>
      <c r="B98" s="1905" t="s">
        <v>11669</v>
      </c>
      <c r="C98" s="1876"/>
      <c r="D98" s="1876"/>
      <c r="E98" s="1876"/>
      <c r="F98" s="1877"/>
    </row>
    <row r="99">
      <c r="A99" s="1897"/>
      <c r="B99" s="1878"/>
      <c r="C99" s="1879"/>
      <c r="D99" s="1879"/>
      <c r="E99" s="1879"/>
      <c r="F99" s="1880"/>
    </row>
    <row r="100">
      <c r="A100" s="1897"/>
      <c r="B100" s="1882" t="s">
        <v>11624</v>
      </c>
      <c r="C100" s="1883" t="s">
        <v>4949</v>
      </c>
      <c r="D100" s="1901" t="s">
        <v>11686</v>
      </c>
      <c r="E100" s="1883" t="s">
        <v>11626</v>
      </c>
      <c r="F100" s="1902">
        <v>43370.0</v>
      </c>
    </row>
    <row r="101">
      <c r="A101" s="1897"/>
      <c r="B101" s="1886" t="s">
        <v>11628</v>
      </c>
      <c r="C101" s="1890"/>
      <c r="D101" s="1903"/>
      <c r="E101" s="1890"/>
      <c r="F101" s="1897"/>
    </row>
    <row r="102">
      <c r="A102" s="1897"/>
      <c r="B102" s="1887" t="s">
        <v>11631</v>
      </c>
      <c r="C102" s="1890"/>
      <c r="D102" s="1903"/>
      <c r="E102" s="1890"/>
      <c r="F102" s="1897"/>
    </row>
    <row r="103">
      <c r="A103" s="1897"/>
      <c r="B103" s="1889" t="s">
        <v>11634</v>
      </c>
      <c r="C103" s="1890"/>
      <c r="D103" s="1903"/>
      <c r="E103" s="1890"/>
      <c r="F103" s="1897"/>
    </row>
    <row r="104">
      <c r="A104" s="1897"/>
      <c r="B104" s="1889" t="s">
        <v>11638</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11642</v>
      </c>
      <c r="C108" s="1876"/>
      <c r="D108" s="1876"/>
      <c r="E108" s="1876"/>
      <c r="F108" s="1877"/>
    </row>
    <row r="109">
      <c r="A109" s="1897"/>
      <c r="B109" s="1878"/>
      <c r="C109" s="1879"/>
      <c r="D109" s="1879"/>
      <c r="E109" s="1879"/>
      <c r="F109" s="1880"/>
    </row>
    <row r="110">
      <c r="A110" s="1897"/>
      <c r="B110" s="1905" t="s">
        <v>11687</v>
      </c>
      <c r="C110" s="1876"/>
      <c r="D110" s="1876"/>
      <c r="E110" s="1876"/>
      <c r="F110" s="1877"/>
    </row>
    <row r="111">
      <c r="A111" s="1897"/>
      <c r="B111" s="1878"/>
      <c r="C111" s="1879"/>
      <c r="D111" s="1879"/>
      <c r="E111" s="1879"/>
      <c r="F111" s="1880"/>
    </row>
    <row r="112">
      <c r="A112" s="1897"/>
      <c r="B112" s="1882" t="s">
        <v>11624</v>
      </c>
      <c r="C112" s="1883" t="s">
        <v>4058</v>
      </c>
      <c r="D112" s="1901" t="s">
        <v>11688</v>
      </c>
      <c r="E112" s="1883" t="s">
        <v>11626</v>
      </c>
      <c r="F112" s="1902">
        <v>44246.0</v>
      </c>
    </row>
    <row r="113">
      <c r="A113" s="1897"/>
      <c r="B113" s="1886" t="s">
        <v>11628</v>
      </c>
      <c r="C113" s="1883" t="s">
        <v>11676</v>
      </c>
      <c r="D113" s="1901" t="s">
        <v>11689</v>
      </c>
      <c r="E113" s="1883" t="s">
        <v>11678</v>
      </c>
      <c r="F113" s="1902">
        <v>43637.0</v>
      </c>
    </row>
    <row r="114">
      <c r="A114" s="1897"/>
      <c r="B114" s="1887" t="s">
        <v>11631</v>
      </c>
      <c r="C114" s="1890"/>
      <c r="D114" s="1903"/>
      <c r="E114" s="1890"/>
      <c r="F114" s="1897"/>
    </row>
    <row r="115">
      <c r="A115" s="1897"/>
      <c r="B115" s="1889" t="s">
        <v>11634</v>
      </c>
      <c r="C115" s="1890"/>
      <c r="D115" s="1903"/>
      <c r="E115" s="1890"/>
      <c r="F115" s="1897"/>
    </row>
    <row r="116">
      <c r="A116" s="1897"/>
      <c r="B116" s="1889" t="s">
        <v>11638</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11690</v>
      </c>
      <c r="C119" s="1876"/>
      <c r="D119" s="1876"/>
      <c r="E119" s="1876"/>
      <c r="F119" s="1877"/>
    </row>
    <row r="120">
      <c r="A120" s="1897"/>
      <c r="B120" s="1878"/>
      <c r="C120" s="1879"/>
      <c r="D120" s="1879"/>
      <c r="E120" s="1879"/>
      <c r="F120" s="1880"/>
    </row>
    <row r="121">
      <c r="A121" s="1897"/>
      <c r="B121" s="1882" t="s">
        <v>11624</v>
      </c>
      <c r="C121" s="1883" t="s">
        <v>6032</v>
      </c>
      <c r="D121" s="1901" t="s">
        <v>11691</v>
      </c>
      <c r="E121" s="1883" t="s">
        <v>11626</v>
      </c>
      <c r="F121" s="1902">
        <v>43592.0</v>
      </c>
    </row>
    <row r="122">
      <c r="A122" s="1897"/>
      <c r="B122" s="1886" t="s">
        <v>11628</v>
      </c>
      <c r="C122" s="1883" t="s">
        <v>11692</v>
      </c>
      <c r="D122" s="1901" t="s">
        <v>11693</v>
      </c>
      <c r="E122" s="1883" t="s">
        <v>11626</v>
      </c>
      <c r="F122" s="1902">
        <v>43396.0</v>
      </c>
    </row>
    <row r="123">
      <c r="A123" s="1897"/>
      <c r="B123" s="1887" t="s">
        <v>11631</v>
      </c>
      <c r="C123" s="1890"/>
      <c r="D123" s="1903"/>
      <c r="E123" s="1890"/>
      <c r="F123" s="1897"/>
    </row>
    <row r="124">
      <c r="A124" s="1897"/>
      <c r="B124" s="1889" t="s">
        <v>11634</v>
      </c>
      <c r="C124" s="1890"/>
      <c r="D124" s="1903"/>
      <c r="E124" s="1890"/>
      <c r="F124" s="1897"/>
    </row>
    <row r="125">
      <c r="A125" s="1897"/>
      <c r="B125" s="1889" t="s">
        <v>11638</v>
      </c>
      <c r="C125" s="1890"/>
      <c r="D125" s="1903"/>
      <c r="E125" s="1890"/>
      <c r="F125" s="1897"/>
    </row>
    <row r="126">
      <c r="A126" s="1897"/>
      <c r="B126" s="1904"/>
      <c r="C126" s="1890"/>
      <c r="D126" s="1903"/>
      <c r="E126" s="1890"/>
      <c r="F126" s="1897"/>
    </row>
    <row r="127">
      <c r="A127" s="1897"/>
      <c r="B127" s="1875" t="s">
        <v>11643</v>
      </c>
      <c r="C127" s="1876"/>
      <c r="D127" s="1876"/>
      <c r="E127" s="1876"/>
      <c r="F127" s="1877"/>
    </row>
    <row r="128">
      <c r="A128" s="1897"/>
      <c r="B128" s="1878"/>
      <c r="C128" s="1879"/>
      <c r="D128" s="1879"/>
      <c r="E128" s="1879"/>
      <c r="F128" s="1880"/>
    </row>
    <row r="129">
      <c r="A129" s="1897"/>
      <c r="B129" s="1882" t="s">
        <v>11624</v>
      </c>
      <c r="C129" s="1906" t="s">
        <v>431</v>
      </c>
      <c r="D129" s="1901" t="s">
        <v>11694</v>
      </c>
      <c r="E129" s="1883" t="s">
        <v>11626</v>
      </c>
      <c r="F129" s="1902">
        <v>43457.0</v>
      </c>
    </row>
    <row r="130">
      <c r="A130" s="1897"/>
      <c r="B130" s="1886" t="s">
        <v>11628</v>
      </c>
      <c r="C130" s="1883" t="s">
        <v>2303</v>
      </c>
      <c r="D130" s="1901" t="s">
        <v>11695</v>
      </c>
      <c r="E130" s="1883" t="s">
        <v>11626</v>
      </c>
      <c r="F130" s="1902">
        <v>43925.0</v>
      </c>
    </row>
    <row r="131">
      <c r="A131" s="1897"/>
      <c r="B131" s="1887" t="s">
        <v>11631</v>
      </c>
      <c r="C131" s="1883" t="s">
        <v>4626</v>
      </c>
      <c r="D131" s="1901" t="s">
        <v>11696</v>
      </c>
      <c r="E131" s="1883" t="s">
        <v>11664</v>
      </c>
      <c r="F131" s="1902">
        <v>43433.0</v>
      </c>
    </row>
    <row r="132">
      <c r="A132" s="1897"/>
      <c r="B132" s="1889" t="s">
        <v>11634</v>
      </c>
      <c r="C132" s="1890"/>
      <c r="D132" s="1903"/>
      <c r="E132" s="1890"/>
      <c r="F132" s="1897"/>
    </row>
    <row r="133">
      <c r="A133" s="1897"/>
      <c r="B133" s="1889" t="s">
        <v>11638</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11644</v>
      </c>
      <c r="C136" s="1876"/>
      <c r="D136" s="1876"/>
      <c r="E136" s="1876"/>
      <c r="F136" s="1877"/>
    </row>
    <row r="137">
      <c r="A137" s="1897"/>
      <c r="B137" s="1878"/>
      <c r="C137" s="1879"/>
      <c r="D137" s="1879"/>
      <c r="E137" s="1879"/>
      <c r="F137" s="1880"/>
    </row>
    <row r="138">
      <c r="A138" s="1897"/>
      <c r="B138" s="1905" t="s">
        <v>11697</v>
      </c>
      <c r="C138" s="1876"/>
      <c r="D138" s="1876"/>
      <c r="E138" s="1876"/>
      <c r="F138" s="1877"/>
    </row>
    <row r="139">
      <c r="A139" s="1897"/>
      <c r="B139" s="1878"/>
      <c r="C139" s="1879"/>
      <c r="D139" s="1879"/>
      <c r="E139" s="1879"/>
      <c r="F139" s="1880"/>
    </row>
    <row r="140">
      <c r="A140" s="1897"/>
      <c r="B140" s="1882" t="s">
        <v>11624</v>
      </c>
      <c r="C140" s="1883" t="s">
        <v>11671</v>
      </c>
      <c r="D140" s="1901" t="s">
        <v>11698</v>
      </c>
      <c r="E140" s="1883" t="s">
        <v>11626</v>
      </c>
      <c r="F140" s="1902">
        <v>43862.0</v>
      </c>
    </row>
    <row r="141">
      <c r="A141" s="1897"/>
      <c r="B141" s="1886" t="s">
        <v>11628</v>
      </c>
      <c r="C141" s="1890"/>
      <c r="D141" s="1903"/>
      <c r="E141" s="1890"/>
      <c r="F141" s="1897"/>
    </row>
    <row r="142">
      <c r="A142" s="1897"/>
      <c r="B142" s="1887" t="s">
        <v>11631</v>
      </c>
      <c r="C142" s="1890"/>
      <c r="D142" s="1903"/>
      <c r="E142" s="1890"/>
      <c r="F142" s="1897"/>
    </row>
    <row r="143">
      <c r="A143" s="1897"/>
      <c r="B143" s="1889" t="s">
        <v>11634</v>
      </c>
      <c r="C143" s="1890"/>
      <c r="D143" s="1903"/>
      <c r="E143" s="1890"/>
      <c r="F143" s="1897"/>
    </row>
    <row r="144">
      <c r="A144" s="1897"/>
      <c r="B144" s="1889" t="s">
        <v>11638</v>
      </c>
      <c r="C144" s="1890"/>
      <c r="D144" s="1903"/>
      <c r="E144" s="1890"/>
      <c r="F144" s="1897"/>
    </row>
    <row r="145">
      <c r="A145" s="1897"/>
      <c r="B145" s="1905" t="s">
        <v>11699</v>
      </c>
      <c r="C145" s="1876"/>
      <c r="D145" s="1876"/>
      <c r="E145" s="1876"/>
      <c r="F145" s="1877"/>
    </row>
    <row r="146">
      <c r="A146" s="1897"/>
      <c r="B146" s="1878"/>
      <c r="C146" s="1879"/>
      <c r="D146" s="1879"/>
      <c r="E146" s="1879"/>
      <c r="F146" s="1880"/>
    </row>
    <row r="147">
      <c r="A147" s="1897"/>
      <c r="B147" s="1882" t="s">
        <v>11624</v>
      </c>
      <c r="C147" s="1883" t="s">
        <v>11671</v>
      </c>
      <c r="D147" s="1901" t="s">
        <v>11700</v>
      </c>
      <c r="E147" s="1883" t="s">
        <v>11626</v>
      </c>
      <c r="F147" s="1902">
        <v>43862.0</v>
      </c>
    </row>
    <row r="148">
      <c r="A148" s="1897"/>
      <c r="B148" s="1886" t="s">
        <v>11628</v>
      </c>
      <c r="C148" s="1908" t="s">
        <v>5970</v>
      </c>
      <c r="D148" s="1901" t="s">
        <v>11701</v>
      </c>
      <c r="E148" s="1883" t="s">
        <v>11678</v>
      </c>
      <c r="F148" s="1902">
        <v>43630.0</v>
      </c>
    </row>
    <row r="149">
      <c r="A149" s="1897"/>
      <c r="B149" s="1887" t="s">
        <v>11631</v>
      </c>
      <c r="C149" s="1890"/>
      <c r="D149" s="1903"/>
      <c r="E149" s="1890"/>
      <c r="F149" s="1897"/>
    </row>
    <row r="150">
      <c r="A150" s="1897"/>
      <c r="B150" s="1889" t="s">
        <v>11634</v>
      </c>
      <c r="C150" s="1890"/>
      <c r="D150" s="1903"/>
      <c r="E150" s="1890"/>
      <c r="F150" s="1897"/>
    </row>
    <row r="151">
      <c r="A151" s="1897"/>
      <c r="B151" s="1889" t="s">
        <v>11638</v>
      </c>
      <c r="C151" s="1890"/>
      <c r="D151" s="1903"/>
      <c r="E151" s="1890"/>
      <c r="F151" s="1897"/>
    </row>
    <row r="152">
      <c r="A152" s="1897"/>
      <c r="B152" s="1904"/>
      <c r="C152" s="1890"/>
      <c r="D152" s="1903"/>
      <c r="E152" s="1890"/>
      <c r="F152" s="1897"/>
    </row>
    <row r="153">
      <c r="A153" s="1897"/>
      <c r="B153" s="1875" t="s">
        <v>11646</v>
      </c>
      <c r="C153" s="1876"/>
      <c r="D153" s="1876"/>
      <c r="E153" s="1876"/>
      <c r="F153" s="1877"/>
    </row>
    <row r="154">
      <c r="A154" s="1897"/>
      <c r="B154" s="1878"/>
      <c r="C154" s="1879"/>
      <c r="D154" s="1879"/>
      <c r="E154" s="1879"/>
      <c r="F154" s="1880"/>
    </row>
    <row r="155">
      <c r="A155" s="1897"/>
      <c r="B155" s="1905" t="s">
        <v>11702</v>
      </c>
      <c r="C155" s="1876"/>
      <c r="D155" s="1876"/>
      <c r="E155" s="1876"/>
      <c r="F155" s="1877"/>
    </row>
    <row r="156">
      <c r="A156" s="1897"/>
      <c r="B156" s="1878"/>
      <c r="C156" s="1879"/>
      <c r="D156" s="1879"/>
      <c r="E156" s="1879"/>
      <c r="F156" s="1880"/>
    </row>
    <row r="157">
      <c r="A157" s="1897"/>
      <c r="B157" s="1882" t="s">
        <v>11624</v>
      </c>
      <c r="C157" s="1883" t="s">
        <v>11659</v>
      </c>
      <c r="D157" s="1901" t="s">
        <v>11703</v>
      </c>
      <c r="E157" s="1883" t="s">
        <v>11636</v>
      </c>
      <c r="F157" s="1902">
        <v>43569.0</v>
      </c>
    </row>
    <row r="158">
      <c r="A158" s="1897"/>
      <c r="B158" s="1886" t="s">
        <v>11628</v>
      </c>
      <c r="C158" s="1890"/>
      <c r="D158" s="1903"/>
      <c r="E158" s="1890"/>
      <c r="F158" s="1897"/>
    </row>
    <row r="159">
      <c r="A159" s="1897"/>
      <c r="B159" s="1887" t="s">
        <v>11631</v>
      </c>
      <c r="C159" s="1890"/>
      <c r="D159" s="1903"/>
      <c r="E159" s="1890"/>
      <c r="F159" s="1897"/>
    </row>
    <row r="160">
      <c r="A160" s="1897"/>
      <c r="B160" s="1889" t="s">
        <v>11634</v>
      </c>
      <c r="C160" s="1890"/>
      <c r="D160" s="1903"/>
      <c r="E160" s="1890"/>
      <c r="F160" s="1897"/>
    </row>
    <row r="161">
      <c r="A161" s="1897"/>
      <c r="B161" s="1889" t="s">
        <v>11638</v>
      </c>
      <c r="C161" s="1890"/>
      <c r="D161" s="1903"/>
      <c r="E161" s="1890"/>
      <c r="F161" s="1897"/>
    </row>
    <row r="162">
      <c r="A162" s="1897"/>
      <c r="B162" s="1905" t="s">
        <v>11669</v>
      </c>
      <c r="C162" s="1876"/>
      <c r="D162" s="1876"/>
      <c r="E162" s="1876"/>
      <c r="F162" s="1877"/>
    </row>
    <row r="163">
      <c r="A163" s="1897"/>
      <c r="B163" s="1878"/>
      <c r="C163" s="1879"/>
      <c r="D163" s="1879"/>
      <c r="E163" s="1879"/>
      <c r="F163" s="1880"/>
    </row>
    <row r="164">
      <c r="A164" s="1897"/>
      <c r="B164" s="1882" t="s">
        <v>11624</v>
      </c>
      <c r="C164" s="1883" t="s">
        <v>11659</v>
      </c>
      <c r="D164" s="1901" t="s">
        <v>11704</v>
      </c>
      <c r="E164" s="1883" t="s">
        <v>11636</v>
      </c>
      <c r="F164" s="1902">
        <v>43835.0</v>
      </c>
    </row>
    <row r="165">
      <c r="A165" s="1897"/>
      <c r="B165" s="1886" t="s">
        <v>11628</v>
      </c>
      <c r="C165" s="1883" t="s">
        <v>11705</v>
      </c>
      <c r="D165" s="1901" t="s">
        <v>11706</v>
      </c>
      <c r="E165" s="1883" t="s">
        <v>11707</v>
      </c>
      <c r="F165" s="1902">
        <v>43003.0</v>
      </c>
    </row>
    <row r="166">
      <c r="A166" s="1897"/>
      <c r="B166" s="1887" t="s">
        <v>11631</v>
      </c>
      <c r="C166" s="1890"/>
      <c r="D166" s="1903"/>
      <c r="E166" s="1890"/>
      <c r="F166" s="1897"/>
    </row>
    <row r="167">
      <c r="A167" s="1897"/>
      <c r="B167" s="1889" t="s">
        <v>11634</v>
      </c>
      <c r="C167" s="1890"/>
      <c r="D167" s="1903"/>
      <c r="E167" s="1890"/>
      <c r="F167" s="1897"/>
    </row>
    <row r="168">
      <c r="A168" s="1897"/>
      <c r="B168" s="1889" t="s">
        <v>11638</v>
      </c>
      <c r="C168" s="1890"/>
      <c r="D168" s="1903"/>
      <c r="E168" s="1890"/>
      <c r="F168" s="1897"/>
    </row>
    <row r="169">
      <c r="A169" s="1897"/>
      <c r="B169" s="1904"/>
      <c r="C169" s="1890"/>
      <c r="D169" s="1903"/>
      <c r="E169" s="1890"/>
      <c r="F169" s="1897"/>
    </row>
    <row r="170">
      <c r="A170" s="1897"/>
      <c r="B170" s="1875" t="s">
        <v>11648</v>
      </c>
      <c r="C170" s="1876"/>
      <c r="D170" s="1876"/>
      <c r="E170" s="1876"/>
      <c r="F170" s="1877"/>
    </row>
    <row r="171">
      <c r="A171" s="1897"/>
      <c r="B171" s="1878"/>
      <c r="C171" s="1879"/>
      <c r="D171" s="1879"/>
      <c r="E171" s="1879"/>
      <c r="F171" s="1880"/>
    </row>
    <row r="172">
      <c r="A172" s="1897"/>
      <c r="B172" s="1882" t="s">
        <v>11624</v>
      </c>
      <c r="C172" s="1883" t="s">
        <v>5101</v>
      </c>
      <c r="D172" s="1901" t="s">
        <v>11708</v>
      </c>
      <c r="E172" s="1883" t="s">
        <v>11636</v>
      </c>
      <c r="F172" s="1902">
        <v>44132.0</v>
      </c>
    </row>
    <row r="173">
      <c r="A173" s="1897"/>
      <c r="B173" s="1886" t="s">
        <v>11628</v>
      </c>
      <c r="C173" s="1890"/>
      <c r="D173" s="1903"/>
      <c r="E173" s="1890"/>
      <c r="F173" s="1897"/>
    </row>
    <row r="174">
      <c r="A174" s="1897"/>
      <c r="B174" s="1887" t="s">
        <v>11631</v>
      </c>
      <c r="C174" s="1890"/>
      <c r="D174" s="1903"/>
      <c r="E174" s="1890"/>
      <c r="F174" s="1897"/>
    </row>
    <row r="175">
      <c r="A175" s="1897"/>
      <c r="B175" s="1889" t="s">
        <v>11634</v>
      </c>
      <c r="C175" s="1890"/>
      <c r="D175" s="1903"/>
      <c r="E175" s="1890"/>
      <c r="F175" s="1897"/>
    </row>
    <row r="176">
      <c r="A176" s="1897"/>
      <c r="B176" s="1889" t="s">
        <v>11638</v>
      </c>
      <c r="C176" s="1890"/>
      <c r="D176" s="1903"/>
      <c r="E176" s="1890"/>
      <c r="F176" s="1897"/>
    </row>
    <row r="177">
      <c r="A177" s="1897"/>
      <c r="B177" s="1875" t="s">
        <v>11651</v>
      </c>
      <c r="C177" s="1876"/>
      <c r="D177" s="1876"/>
      <c r="E177" s="1876"/>
      <c r="F177" s="1877"/>
    </row>
    <row r="178">
      <c r="A178" s="1897"/>
      <c r="B178" s="1878"/>
      <c r="C178" s="1879"/>
      <c r="D178" s="1879"/>
      <c r="E178" s="1879"/>
      <c r="F178" s="1880"/>
    </row>
    <row r="179">
      <c r="A179" s="1897"/>
      <c r="B179" s="1882" t="s">
        <v>11624</v>
      </c>
      <c r="C179" s="1883" t="s">
        <v>6012</v>
      </c>
      <c r="D179" s="1901" t="s">
        <v>11709</v>
      </c>
      <c r="E179" s="1883" t="s">
        <v>11626</v>
      </c>
      <c r="F179" s="1902">
        <v>43741.0</v>
      </c>
    </row>
    <row r="180">
      <c r="A180" s="1897"/>
      <c r="B180" s="1886" t="s">
        <v>11628</v>
      </c>
      <c r="C180" s="1883" t="s">
        <v>11710</v>
      </c>
      <c r="D180" s="1901" t="s">
        <v>11711</v>
      </c>
      <c r="E180" s="1883" t="s">
        <v>11664</v>
      </c>
      <c r="F180" s="1902">
        <v>43748.0</v>
      </c>
    </row>
    <row r="181">
      <c r="A181" s="1897"/>
      <c r="B181" s="1887" t="s">
        <v>11631</v>
      </c>
      <c r="C181" s="1883" t="s">
        <v>2130</v>
      </c>
      <c r="D181" s="1901" t="s">
        <v>11712</v>
      </c>
      <c r="E181" s="1883" t="s">
        <v>11678</v>
      </c>
      <c r="F181" s="1902">
        <v>43729.0</v>
      </c>
    </row>
    <row r="182">
      <c r="A182" s="1897"/>
      <c r="B182" s="1889" t="s">
        <v>11634</v>
      </c>
      <c r="C182" s="1906" t="s">
        <v>431</v>
      </c>
      <c r="D182" s="1901" t="s">
        <v>11713</v>
      </c>
      <c r="E182" s="1883" t="s">
        <v>11626</v>
      </c>
      <c r="F182" s="1902">
        <v>44470.0</v>
      </c>
    </row>
    <row r="183">
      <c r="A183" s="1897"/>
      <c r="B183" s="1889" t="s">
        <v>11638</v>
      </c>
      <c r="C183" s="1883" t="s">
        <v>5101</v>
      </c>
      <c r="D183" s="1901" t="s">
        <v>11714</v>
      </c>
      <c r="E183" s="1883" t="s">
        <v>11636</v>
      </c>
      <c r="F183" s="1902">
        <v>44020.0</v>
      </c>
    </row>
    <row r="184">
      <c r="A184" s="1897"/>
      <c r="B184" s="1904"/>
      <c r="C184" s="1890"/>
      <c r="D184" s="1903"/>
      <c r="E184" s="1890"/>
      <c r="F184" s="1897"/>
    </row>
    <row r="185">
      <c r="A185" s="1897"/>
      <c r="B185" s="1904"/>
      <c r="C185" s="1890"/>
      <c r="D185" s="1903"/>
      <c r="E185" s="1890"/>
      <c r="F185" s="1897"/>
    </row>
    <row r="186">
      <c r="A186" s="1897"/>
      <c r="B186" s="1875" t="s">
        <v>11654</v>
      </c>
      <c r="C186" s="1876"/>
      <c r="D186" s="1876"/>
      <c r="E186" s="1876"/>
      <c r="F186" s="1877"/>
    </row>
    <row r="187">
      <c r="A187" s="1897"/>
      <c r="B187" s="1878"/>
      <c r="C187" s="1879"/>
      <c r="D187" s="1879"/>
      <c r="E187" s="1879"/>
      <c r="F187" s="1880"/>
    </row>
    <row r="188">
      <c r="A188" s="1897"/>
      <c r="B188" s="1882" t="s">
        <v>11624</v>
      </c>
      <c r="C188" s="1906" t="s">
        <v>1409</v>
      </c>
      <c r="D188" s="1901" t="s">
        <v>11715</v>
      </c>
      <c r="E188" s="1883" t="s">
        <v>11636</v>
      </c>
      <c r="F188" s="1902">
        <v>43600.0</v>
      </c>
    </row>
    <row r="189">
      <c r="A189" s="1897"/>
      <c r="B189" s="1886" t="s">
        <v>11628</v>
      </c>
      <c r="C189" s="1883" t="s">
        <v>11716</v>
      </c>
      <c r="D189" s="1901" t="s">
        <v>11717</v>
      </c>
      <c r="E189" s="1883" t="s">
        <v>11626</v>
      </c>
      <c r="F189" s="1902">
        <v>43723.0</v>
      </c>
    </row>
    <row r="190">
      <c r="A190" s="1897"/>
      <c r="B190" s="1887" t="s">
        <v>11631</v>
      </c>
      <c r="C190" s="1883" t="s">
        <v>7610</v>
      </c>
      <c r="D190" s="1901" t="s">
        <v>11718</v>
      </c>
      <c r="E190" s="1883" t="s">
        <v>11626</v>
      </c>
      <c r="F190" s="1902">
        <v>43951.0</v>
      </c>
    </row>
    <row r="191">
      <c r="A191" s="1897"/>
      <c r="B191" s="1889" t="s">
        <v>11634</v>
      </c>
      <c r="C191" s="1890"/>
      <c r="D191" s="1903"/>
      <c r="E191" s="1890"/>
      <c r="F191" s="1897"/>
    </row>
    <row r="192">
      <c r="A192" s="1897"/>
      <c r="B192" s="1889" t="s">
        <v>11638</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11719</v>
      </c>
      <c r="C196" s="1876"/>
      <c r="D196" s="1876"/>
      <c r="E196" s="1876"/>
      <c r="F196" s="1877"/>
    </row>
    <row r="197">
      <c r="A197" s="1897"/>
      <c r="B197" s="1878"/>
      <c r="C197" s="1879"/>
      <c r="D197" s="1879"/>
      <c r="E197" s="1879"/>
      <c r="F197" s="1880"/>
    </row>
    <row r="198">
      <c r="A198" s="1897"/>
      <c r="B198" s="1905" t="s">
        <v>11720</v>
      </c>
      <c r="C198" s="1876"/>
      <c r="D198" s="1876"/>
      <c r="E198" s="1876"/>
      <c r="F198" s="1877"/>
    </row>
    <row r="199">
      <c r="A199" s="1897"/>
      <c r="B199" s="1878"/>
      <c r="C199" s="1879"/>
      <c r="D199" s="1879"/>
      <c r="E199" s="1879"/>
      <c r="F199" s="1880"/>
    </row>
    <row r="200">
      <c r="A200" s="1897"/>
      <c r="B200" s="1882" t="s">
        <v>11624</v>
      </c>
      <c r="C200" s="1883" t="s">
        <v>11721</v>
      </c>
      <c r="D200" s="1901" t="s">
        <v>11722</v>
      </c>
      <c r="E200" s="1883" t="s">
        <v>11626</v>
      </c>
      <c r="F200" s="1902">
        <v>44460.0</v>
      </c>
    </row>
    <row r="201">
      <c r="A201" s="1897"/>
      <c r="B201" s="1886" t="s">
        <v>11628</v>
      </c>
      <c r="C201" s="1883" t="s">
        <v>11710</v>
      </c>
      <c r="D201" s="1901" t="s">
        <v>11723</v>
      </c>
      <c r="E201" s="1883" t="s">
        <v>11664</v>
      </c>
      <c r="F201" s="1902">
        <v>44063.0</v>
      </c>
    </row>
    <row r="202">
      <c r="A202" s="1897"/>
      <c r="B202" s="1887" t="s">
        <v>11631</v>
      </c>
      <c r="C202" s="1890"/>
      <c r="D202" s="1903"/>
      <c r="E202" s="1890"/>
      <c r="F202" s="1897"/>
    </row>
    <row r="203">
      <c r="A203" s="1897"/>
      <c r="B203" s="1889" t="s">
        <v>11634</v>
      </c>
      <c r="C203" s="1890"/>
      <c r="D203" s="1903"/>
      <c r="E203" s="1890"/>
      <c r="F203" s="1897"/>
    </row>
    <row r="204">
      <c r="A204" s="1897"/>
      <c r="B204" s="1889" t="s">
        <v>11638</v>
      </c>
      <c r="C204" s="1890"/>
      <c r="D204" s="1903"/>
      <c r="E204" s="1890"/>
      <c r="F204" s="1897"/>
    </row>
    <row r="205">
      <c r="A205" s="1897"/>
      <c r="B205" s="1905" t="s">
        <v>11639</v>
      </c>
      <c r="C205" s="1876"/>
      <c r="D205" s="1876"/>
      <c r="E205" s="1876"/>
      <c r="F205" s="1877"/>
    </row>
    <row r="206">
      <c r="A206" s="1897"/>
      <c r="B206" s="1878"/>
      <c r="C206" s="1879"/>
      <c r="D206" s="1879"/>
      <c r="E206" s="1879"/>
      <c r="F206" s="1880"/>
    </row>
    <row r="207">
      <c r="A207" s="1897"/>
      <c r="B207" s="1882" t="s">
        <v>11624</v>
      </c>
      <c r="C207" s="1883" t="s">
        <v>8199</v>
      </c>
      <c r="D207" s="1901" t="s">
        <v>11724</v>
      </c>
      <c r="E207" s="1883" t="s">
        <v>11664</v>
      </c>
      <c r="F207" s="1902">
        <v>44069.0</v>
      </c>
    </row>
    <row r="208">
      <c r="A208" s="1897"/>
      <c r="B208" s="1886" t="s">
        <v>11628</v>
      </c>
      <c r="C208" s="1890"/>
      <c r="D208" s="1903"/>
      <c r="E208" s="1890"/>
      <c r="F208" s="1897"/>
    </row>
    <row r="209">
      <c r="A209" s="1897"/>
      <c r="B209" s="1887" t="s">
        <v>11631</v>
      </c>
      <c r="C209" s="1890"/>
      <c r="D209" s="1903"/>
      <c r="E209" s="1890"/>
      <c r="F209" s="1897"/>
    </row>
    <row r="210">
      <c r="A210" s="1897"/>
      <c r="B210" s="1889" t="s">
        <v>11634</v>
      </c>
      <c r="C210" s="1890"/>
      <c r="D210" s="1903"/>
      <c r="E210" s="1890"/>
      <c r="F210" s="1897"/>
    </row>
    <row r="211">
      <c r="A211" s="1897"/>
      <c r="B211" s="1889" t="s">
        <v>11638</v>
      </c>
      <c r="C211" s="1890"/>
      <c r="D211" s="1903"/>
      <c r="E211" s="1890"/>
      <c r="F211" s="1897"/>
    </row>
    <row r="212">
      <c r="A212" s="1897"/>
      <c r="B212" s="1904"/>
      <c r="C212" s="1890"/>
      <c r="D212" s="1903"/>
      <c r="E212" s="1890"/>
      <c r="F212" s="1897"/>
    </row>
    <row r="213">
      <c r="A213" s="1897"/>
      <c r="B213" s="1875" t="s">
        <v>11656</v>
      </c>
      <c r="C213" s="1876"/>
      <c r="D213" s="1876"/>
      <c r="E213" s="1876"/>
      <c r="F213" s="1877"/>
    </row>
    <row r="214">
      <c r="A214" s="1897"/>
      <c r="B214" s="1878"/>
      <c r="C214" s="1879"/>
      <c r="D214" s="1879"/>
      <c r="E214" s="1879"/>
      <c r="F214" s="1880"/>
    </row>
    <row r="215">
      <c r="A215" s="1897"/>
      <c r="B215" s="1882" t="s">
        <v>11624</v>
      </c>
      <c r="C215" s="1883" t="s">
        <v>4088</v>
      </c>
      <c r="D215" s="1901" t="s">
        <v>11725</v>
      </c>
      <c r="E215" s="1883" t="s">
        <v>11626</v>
      </c>
      <c r="F215" s="1902">
        <v>43514.0</v>
      </c>
    </row>
    <row r="216">
      <c r="A216" s="1897"/>
      <c r="B216" s="1886" t="s">
        <v>11628</v>
      </c>
      <c r="C216" s="1906" t="s">
        <v>431</v>
      </c>
      <c r="D216" s="1901" t="s">
        <v>11726</v>
      </c>
      <c r="E216" s="1883" t="s">
        <v>11626</v>
      </c>
      <c r="F216" s="1902">
        <v>43402.0</v>
      </c>
    </row>
    <row r="217">
      <c r="A217" s="1897"/>
      <c r="B217" s="1887" t="s">
        <v>11631</v>
      </c>
      <c r="C217" s="1883" t="s">
        <v>11710</v>
      </c>
      <c r="D217" s="1901" t="s">
        <v>11727</v>
      </c>
      <c r="E217" s="1883" t="s">
        <v>11664</v>
      </c>
      <c r="F217" s="1902">
        <v>43390.0</v>
      </c>
    </row>
    <row r="218">
      <c r="A218" s="1897"/>
      <c r="B218" s="1889" t="s">
        <v>11634</v>
      </c>
      <c r="C218" s="1883" t="s">
        <v>11652</v>
      </c>
      <c r="D218" s="1901" t="s">
        <v>11728</v>
      </c>
      <c r="E218" s="1883" t="s">
        <v>11636</v>
      </c>
      <c r="F218" s="1902">
        <v>44135.0</v>
      </c>
    </row>
    <row r="219">
      <c r="A219" s="1897"/>
      <c r="B219" s="1889" t="s">
        <v>11638</v>
      </c>
      <c r="C219" s="1890"/>
      <c r="D219" s="1903"/>
      <c r="E219" s="1890"/>
      <c r="F219" s="1897"/>
    </row>
    <row r="220">
      <c r="A220" s="1897"/>
      <c r="B220" s="1909"/>
      <c r="C220" s="1890"/>
      <c r="D220" s="1903"/>
      <c r="E220" s="1890"/>
      <c r="F220" s="1897"/>
    </row>
    <row r="221">
      <c r="A221" s="1897"/>
      <c r="B221" s="1875" t="s">
        <v>11657</v>
      </c>
      <c r="C221" s="1876"/>
      <c r="D221" s="1876"/>
      <c r="E221" s="1876"/>
      <c r="F221" s="1877"/>
    </row>
    <row r="222">
      <c r="A222" s="1910" t="s">
        <v>11729</v>
      </c>
      <c r="B222" s="1878"/>
      <c r="C222" s="1879"/>
      <c r="D222" s="1879"/>
      <c r="E222" s="1879"/>
      <c r="F222" s="1880"/>
    </row>
    <row r="223">
      <c r="A223" s="1910" t="s">
        <v>11730</v>
      </c>
      <c r="B223" s="1882" t="s">
        <v>11624</v>
      </c>
      <c r="C223" s="1883" t="s">
        <v>986</v>
      </c>
      <c r="D223" s="1911">
        <v>0.06525462962962963</v>
      </c>
      <c r="E223" s="1883" t="s">
        <v>11636</v>
      </c>
      <c r="F223" s="1885">
        <v>44652.0</v>
      </c>
    </row>
    <row r="224">
      <c r="A224" s="1912"/>
      <c r="B224" s="1886" t="s">
        <v>11628</v>
      </c>
      <c r="C224" s="1883" t="s">
        <v>3933</v>
      </c>
      <c r="D224" s="1911">
        <v>0.06892361111111112</v>
      </c>
      <c r="E224" s="1883" t="s">
        <v>11636</v>
      </c>
      <c r="F224" s="1885">
        <v>44652.0</v>
      </c>
    </row>
    <row r="225">
      <c r="A225" s="1912"/>
      <c r="B225" s="1887" t="s">
        <v>11631</v>
      </c>
      <c r="C225" s="1896" t="s">
        <v>5249</v>
      </c>
      <c r="D225" s="1913">
        <v>0.07195601851851852</v>
      </c>
      <c r="E225" s="1896" t="s">
        <v>11636</v>
      </c>
      <c r="F225" s="1902">
        <v>44652.0</v>
      </c>
    </row>
    <row r="226">
      <c r="A226" s="1912"/>
      <c r="B226" s="1889" t="s">
        <v>11634</v>
      </c>
      <c r="C226" s="1890" t="s">
        <v>11731</v>
      </c>
      <c r="D226" s="1914">
        <v>0.07211805555555556</v>
      </c>
      <c r="E226" s="1915" t="s">
        <v>11732</v>
      </c>
      <c r="F226" s="1902">
        <v>44652.0</v>
      </c>
    </row>
    <row r="227">
      <c r="A227" s="1912"/>
      <c r="B227" s="1889" t="s">
        <v>11638</v>
      </c>
      <c r="C227" s="1890"/>
      <c r="D227" s="1890"/>
      <c r="E227" s="1890"/>
      <c r="F227" s="1890"/>
    </row>
    <row r="228">
      <c r="A228" s="1912"/>
      <c r="B228" s="1916"/>
      <c r="C228" s="1890"/>
      <c r="D228" s="1890"/>
      <c r="E228" s="1890"/>
      <c r="F228" s="1890"/>
    </row>
    <row r="229">
      <c r="A229" s="1917" t="s">
        <v>11658</v>
      </c>
      <c r="B229" s="1875" t="s">
        <v>11658</v>
      </c>
      <c r="C229" s="1876"/>
      <c r="D229" s="1876"/>
      <c r="E229" s="1876"/>
      <c r="F229" s="1877"/>
    </row>
    <row r="230">
      <c r="A230" s="1912"/>
      <c r="B230" s="1878"/>
      <c r="C230" s="1879"/>
      <c r="D230" s="1879"/>
      <c r="E230" s="1879"/>
      <c r="F230" s="1880"/>
    </row>
    <row r="231">
      <c r="A231" s="1912"/>
      <c r="B231" s="1882" t="s">
        <v>11624</v>
      </c>
      <c r="C231" s="1883" t="s">
        <v>2303</v>
      </c>
      <c r="D231" s="1918" t="s">
        <v>11733</v>
      </c>
      <c r="E231" s="1883" t="s">
        <v>11626</v>
      </c>
      <c r="F231" s="1885">
        <v>45152.0</v>
      </c>
    </row>
    <row r="232">
      <c r="A232" s="1912"/>
      <c r="B232" s="1886" t="s">
        <v>11628</v>
      </c>
      <c r="C232" s="1883" t="s">
        <v>4088</v>
      </c>
      <c r="D232" s="1918" t="s">
        <v>11734</v>
      </c>
      <c r="E232" s="1883" t="s">
        <v>11626</v>
      </c>
      <c r="F232" s="1885">
        <v>44866.0</v>
      </c>
    </row>
    <row r="233">
      <c r="A233" s="1912"/>
      <c r="B233" s="1887" t="s">
        <v>11631</v>
      </c>
      <c r="C233" s="1890"/>
      <c r="D233" s="1914"/>
      <c r="E233" s="1915"/>
      <c r="F233" s="1902"/>
    </row>
    <row r="234">
      <c r="A234" s="1912"/>
      <c r="B234" s="1889" t="s">
        <v>11634</v>
      </c>
      <c r="C234" s="1890"/>
      <c r="D234" s="1914"/>
      <c r="E234" s="1915"/>
      <c r="F234" s="1902"/>
    </row>
    <row r="235">
      <c r="A235" s="1912"/>
      <c r="B235" s="1889" t="s">
        <v>11638</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